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sil Recovery Folder\Recovered data 08-28 09_28_59\DATA (D)\REFERENSI_METODE_TA\"/>
    </mc:Choice>
  </mc:AlternateContent>
  <bookViews>
    <workbookView xWindow="0" yWindow="0" windowWidth="20490" windowHeight="7665" firstSheet="5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18" r:id="rId9"/>
    <sheet name="Kepadatan Penduduk" sheetId="9" r:id="rId10"/>
    <sheet name="Kemiskinan" sheetId="10" r:id="rId11"/>
    <sheet name="Belum-Tidak Sekolah" sheetId="11" r:id="rId12"/>
    <sheet name="Blm tmt SD" sheetId="12" r:id="rId13"/>
    <sheet name="tmt SD" sheetId="13" r:id="rId14"/>
    <sheet name="tmt SMP" sheetId="14" r:id="rId15"/>
    <sheet name="tmt SMA" sheetId="15" r:id="rId16"/>
    <sheet name="tmt PT" sheetId="16" r:id="rId17"/>
    <sheet name="keseluruhan" sheetId="17" r:id="rId18"/>
  </sheets>
  <calcPr calcId="162913"/>
</workbook>
</file>

<file path=xl/calcChain.xml><?xml version="1.0" encoding="utf-8"?>
<calcChain xmlns="http://schemas.openxmlformats.org/spreadsheetml/2006/main">
  <c r="L264" i="18" l="1"/>
  <c r="L253" i="18"/>
  <c r="L242" i="18"/>
  <c r="L231" i="18"/>
  <c r="L220" i="18"/>
  <c r="L209" i="18"/>
  <c r="L197" i="18"/>
  <c r="L184" i="18"/>
  <c r="O173" i="18"/>
  <c r="L169" i="18"/>
  <c r="R162" i="18"/>
  <c r="N162" i="18"/>
  <c r="J158" i="18"/>
  <c r="I158" i="18"/>
  <c r="L173" i="18" s="1"/>
  <c r="H158" i="18"/>
  <c r="T173" i="18" s="1"/>
  <c r="G158" i="18"/>
  <c r="S173" i="18" s="1"/>
  <c r="F158" i="18"/>
  <c r="R173" i="18" s="1"/>
  <c r="E158" i="18"/>
  <c r="Q162" i="18" s="1"/>
  <c r="D158" i="18"/>
  <c r="P173" i="18" s="1"/>
  <c r="C158" i="18"/>
  <c r="L165" i="18" s="1"/>
  <c r="B158" i="18"/>
  <c r="N173" i="18" s="1"/>
  <c r="A158" i="18"/>
  <c r="M173" i="18" s="1"/>
  <c r="BC156" i="18"/>
  <c r="BB156" i="18"/>
  <c r="BA156" i="18"/>
  <c r="AZ156" i="18"/>
  <c r="AY156" i="18"/>
  <c r="AX156" i="18"/>
  <c r="AW156" i="18"/>
  <c r="AV156" i="18"/>
  <c r="AU156" i="18"/>
  <c r="AT156" i="18"/>
  <c r="AS156" i="18"/>
  <c r="AR156" i="18"/>
  <c r="AQ156" i="18"/>
  <c r="AP156" i="18"/>
  <c r="AO156" i="18"/>
  <c r="AN156" i="18"/>
  <c r="AM156" i="18"/>
  <c r="AL156" i="18"/>
  <c r="AK156" i="18"/>
  <c r="AJ156" i="18"/>
  <c r="AI156" i="18"/>
  <c r="AH156" i="18"/>
  <c r="AG156" i="18"/>
  <c r="AF156" i="18"/>
  <c r="AE156" i="18"/>
  <c r="AD156" i="18"/>
  <c r="AC156" i="18"/>
  <c r="AB156" i="18"/>
  <c r="AA156" i="18"/>
  <c r="Z156" i="18"/>
  <c r="Y156" i="18"/>
  <c r="X156" i="18"/>
  <c r="W156" i="18"/>
  <c r="V156" i="18"/>
  <c r="U156" i="18"/>
  <c r="T156" i="18"/>
  <c r="S156" i="18"/>
  <c r="R156" i="18"/>
  <c r="Q156" i="18"/>
  <c r="P156" i="18"/>
  <c r="O156" i="18"/>
  <c r="N156" i="18"/>
  <c r="M156" i="18"/>
  <c r="L156" i="18"/>
  <c r="K156" i="18"/>
  <c r="BC155" i="18"/>
  <c r="BB155" i="18"/>
  <c r="BA155" i="18"/>
  <c r="AZ155" i="18"/>
  <c r="AY155" i="18"/>
  <c r="AX155" i="18"/>
  <c r="AW155" i="18"/>
  <c r="AV155" i="18"/>
  <c r="AU155" i="18"/>
  <c r="AT155" i="18"/>
  <c r="AS155" i="18"/>
  <c r="AR155" i="18"/>
  <c r="AQ155" i="18"/>
  <c r="AP155" i="18"/>
  <c r="AO155" i="18"/>
  <c r="AN155" i="18"/>
  <c r="AM155" i="18"/>
  <c r="AL155" i="18"/>
  <c r="AK155" i="18"/>
  <c r="AJ155" i="18"/>
  <c r="AI155" i="18"/>
  <c r="AH155" i="18"/>
  <c r="AG155" i="18"/>
  <c r="AF155" i="18"/>
  <c r="AE155" i="18"/>
  <c r="AD155" i="18"/>
  <c r="AC155" i="18"/>
  <c r="AB155" i="18"/>
  <c r="AA155" i="18"/>
  <c r="Z155" i="18"/>
  <c r="Y155" i="18"/>
  <c r="X155" i="18"/>
  <c r="W155" i="18"/>
  <c r="V155" i="18"/>
  <c r="U155" i="18"/>
  <c r="T155" i="18"/>
  <c r="S155" i="18"/>
  <c r="R155" i="18"/>
  <c r="Q155" i="18"/>
  <c r="P155" i="18"/>
  <c r="O155" i="18"/>
  <c r="N155" i="18"/>
  <c r="M155" i="18"/>
  <c r="L155" i="18"/>
  <c r="K155" i="18"/>
  <c r="BC154" i="18"/>
  <c r="BB154" i="18"/>
  <c r="BA154" i="18"/>
  <c r="AZ154" i="18"/>
  <c r="AY154" i="18"/>
  <c r="AX154" i="18"/>
  <c r="AW154" i="18"/>
  <c r="AV154" i="18"/>
  <c r="AU154" i="18"/>
  <c r="AT154" i="18"/>
  <c r="AS154" i="18"/>
  <c r="AR154" i="18"/>
  <c r="AQ154" i="18"/>
  <c r="AP154" i="18"/>
  <c r="AO154" i="18"/>
  <c r="AN154" i="18"/>
  <c r="AM154" i="18"/>
  <c r="AL154" i="18"/>
  <c r="AK154" i="18"/>
  <c r="AJ154" i="18"/>
  <c r="AI154" i="18"/>
  <c r="AH154" i="18"/>
  <c r="AG154" i="18"/>
  <c r="AF154" i="18"/>
  <c r="AE154" i="18"/>
  <c r="AD154" i="18"/>
  <c r="AC154" i="18"/>
  <c r="AB154" i="18"/>
  <c r="AA154" i="18"/>
  <c r="Z154" i="18"/>
  <c r="Y154" i="18"/>
  <c r="X154" i="18"/>
  <c r="W154" i="18"/>
  <c r="V154" i="18"/>
  <c r="U154" i="18"/>
  <c r="T154" i="18"/>
  <c r="S154" i="18"/>
  <c r="R154" i="18"/>
  <c r="Q154" i="18"/>
  <c r="P154" i="18"/>
  <c r="O154" i="18"/>
  <c r="N154" i="18"/>
  <c r="M154" i="18"/>
  <c r="L154" i="18"/>
  <c r="K154" i="18"/>
  <c r="BC153" i="18"/>
  <c r="BB153" i="18"/>
  <c r="BA153" i="18"/>
  <c r="AZ153" i="18"/>
  <c r="AY153" i="18"/>
  <c r="AX153" i="18"/>
  <c r="AW153" i="18"/>
  <c r="AV153" i="18"/>
  <c r="AU153" i="18"/>
  <c r="AT153" i="18"/>
  <c r="AS153" i="18"/>
  <c r="AR153" i="18"/>
  <c r="AQ153" i="18"/>
  <c r="AP153" i="18"/>
  <c r="AO153" i="18"/>
  <c r="AN153" i="18"/>
  <c r="AM153" i="18"/>
  <c r="AL153" i="18"/>
  <c r="AK153" i="18"/>
  <c r="AJ153" i="18"/>
  <c r="AI153" i="18"/>
  <c r="AH153" i="18"/>
  <c r="AG153" i="18"/>
  <c r="AF153" i="18"/>
  <c r="AE153" i="18"/>
  <c r="AD153" i="18"/>
  <c r="AC153" i="18"/>
  <c r="AB153" i="18"/>
  <c r="AA153" i="18"/>
  <c r="Z153" i="18"/>
  <c r="Y153" i="18"/>
  <c r="X153" i="18"/>
  <c r="W153" i="18"/>
  <c r="V153" i="18"/>
  <c r="U153" i="18"/>
  <c r="T153" i="18"/>
  <c r="S153" i="18"/>
  <c r="R153" i="18"/>
  <c r="Q153" i="18"/>
  <c r="P153" i="18"/>
  <c r="O153" i="18"/>
  <c r="N153" i="18"/>
  <c r="M153" i="18"/>
  <c r="L153" i="18"/>
  <c r="K153" i="18"/>
  <c r="BC152" i="18"/>
  <c r="BB152" i="18"/>
  <c r="BA152" i="18"/>
  <c r="AZ152" i="18"/>
  <c r="AY152" i="18"/>
  <c r="AX152" i="18"/>
  <c r="AW152" i="18"/>
  <c r="AV152" i="18"/>
  <c r="AU152" i="18"/>
  <c r="AT152" i="18"/>
  <c r="AS152" i="18"/>
  <c r="AR152" i="18"/>
  <c r="AQ152" i="18"/>
  <c r="AP152" i="18"/>
  <c r="AO152" i="18"/>
  <c r="AN152" i="18"/>
  <c r="AM152" i="18"/>
  <c r="AL152" i="18"/>
  <c r="AK152" i="18"/>
  <c r="AJ152" i="18"/>
  <c r="AI152" i="18"/>
  <c r="AH152" i="18"/>
  <c r="AG152" i="18"/>
  <c r="AF152" i="18"/>
  <c r="AE152" i="18"/>
  <c r="AD152" i="18"/>
  <c r="AC152" i="18"/>
  <c r="AB152" i="18"/>
  <c r="AA152" i="18"/>
  <c r="Z152" i="18"/>
  <c r="Y152" i="18"/>
  <c r="X152" i="18"/>
  <c r="W152" i="18"/>
  <c r="V152" i="18"/>
  <c r="U152" i="18"/>
  <c r="T152" i="18"/>
  <c r="S152" i="18"/>
  <c r="R152" i="18"/>
  <c r="Q152" i="18"/>
  <c r="P152" i="18"/>
  <c r="O152" i="18"/>
  <c r="N152" i="18"/>
  <c r="M152" i="18"/>
  <c r="L152" i="18"/>
  <c r="K152" i="18"/>
  <c r="BC151" i="18"/>
  <c r="BB151" i="18"/>
  <c r="BA151" i="18"/>
  <c r="AZ151" i="18"/>
  <c r="AY151" i="18"/>
  <c r="AX151" i="18"/>
  <c r="AW151" i="18"/>
  <c r="AV151" i="18"/>
  <c r="AU151" i="18"/>
  <c r="AT151" i="18"/>
  <c r="AS151" i="18"/>
  <c r="AR151" i="18"/>
  <c r="AQ151" i="18"/>
  <c r="AP151" i="18"/>
  <c r="AO151" i="18"/>
  <c r="AN151" i="18"/>
  <c r="AM151" i="18"/>
  <c r="AL151" i="18"/>
  <c r="AK151" i="18"/>
  <c r="AJ151" i="18"/>
  <c r="AI151" i="18"/>
  <c r="AH151" i="18"/>
  <c r="AG151" i="18"/>
  <c r="AF151" i="18"/>
  <c r="AE151" i="18"/>
  <c r="AD151" i="18"/>
  <c r="AC151" i="18"/>
  <c r="AB151" i="18"/>
  <c r="AA151" i="18"/>
  <c r="Z151" i="18"/>
  <c r="Y151" i="18"/>
  <c r="X151" i="18"/>
  <c r="W151" i="18"/>
  <c r="V151" i="18"/>
  <c r="U151" i="18"/>
  <c r="T151" i="18"/>
  <c r="S151" i="18"/>
  <c r="R151" i="18"/>
  <c r="Q151" i="18"/>
  <c r="P151" i="18"/>
  <c r="O151" i="18"/>
  <c r="N151" i="18"/>
  <c r="M151" i="18"/>
  <c r="L151" i="18"/>
  <c r="K151" i="18"/>
  <c r="BC150" i="18"/>
  <c r="BB150" i="18"/>
  <c r="BA150" i="18"/>
  <c r="AZ150" i="18"/>
  <c r="AY150" i="18"/>
  <c r="AX150" i="18"/>
  <c r="AW150" i="18"/>
  <c r="AV150" i="18"/>
  <c r="AU150" i="18"/>
  <c r="AT150" i="18"/>
  <c r="AS150" i="18"/>
  <c r="AR150" i="18"/>
  <c r="AQ150" i="18"/>
  <c r="AP150" i="18"/>
  <c r="AO150" i="18"/>
  <c r="AN150" i="18"/>
  <c r="AM150" i="18"/>
  <c r="AL150" i="18"/>
  <c r="AK150" i="18"/>
  <c r="AJ150" i="18"/>
  <c r="AI150" i="18"/>
  <c r="AH150" i="18"/>
  <c r="AG150" i="18"/>
  <c r="AF150" i="18"/>
  <c r="AE150" i="18"/>
  <c r="AD150" i="18"/>
  <c r="AC150" i="18"/>
  <c r="AB150" i="18"/>
  <c r="AA150" i="18"/>
  <c r="Z150" i="18"/>
  <c r="Y150" i="18"/>
  <c r="X150" i="18"/>
  <c r="W150" i="18"/>
  <c r="V150" i="18"/>
  <c r="U150" i="18"/>
  <c r="T150" i="18"/>
  <c r="S150" i="18"/>
  <c r="R150" i="18"/>
  <c r="Q150" i="18"/>
  <c r="P150" i="18"/>
  <c r="O150" i="18"/>
  <c r="N150" i="18"/>
  <c r="M150" i="18"/>
  <c r="L150" i="18"/>
  <c r="K150" i="18"/>
  <c r="BC149" i="18"/>
  <c r="BB149" i="18"/>
  <c r="BA149" i="18"/>
  <c r="AZ149" i="18"/>
  <c r="AY149" i="18"/>
  <c r="AX149" i="18"/>
  <c r="AW149" i="18"/>
  <c r="AV149" i="18"/>
  <c r="AU149" i="18"/>
  <c r="AT149" i="18"/>
  <c r="AS149" i="18"/>
  <c r="AR149" i="18"/>
  <c r="AQ149" i="18"/>
  <c r="AP149" i="18"/>
  <c r="AO149" i="18"/>
  <c r="AN149" i="18"/>
  <c r="AM149" i="18"/>
  <c r="AL149" i="18"/>
  <c r="AK149" i="18"/>
  <c r="AJ149" i="18"/>
  <c r="AI149" i="18"/>
  <c r="AH149" i="18"/>
  <c r="AG149" i="18"/>
  <c r="AF149" i="18"/>
  <c r="AE149" i="18"/>
  <c r="AD149" i="18"/>
  <c r="AC149" i="18"/>
  <c r="AB149" i="18"/>
  <c r="AA149" i="18"/>
  <c r="Z149" i="18"/>
  <c r="Y149" i="18"/>
  <c r="X149" i="18"/>
  <c r="W149" i="18"/>
  <c r="V149" i="18"/>
  <c r="U149" i="18"/>
  <c r="T149" i="18"/>
  <c r="S149" i="18"/>
  <c r="R149" i="18"/>
  <c r="Q149" i="18"/>
  <c r="P149" i="18"/>
  <c r="O149" i="18"/>
  <c r="N149" i="18"/>
  <c r="M149" i="18"/>
  <c r="L149" i="18"/>
  <c r="K149" i="18"/>
  <c r="BC148" i="18"/>
  <c r="BB148" i="18"/>
  <c r="BA148" i="18"/>
  <c r="AZ148" i="18"/>
  <c r="AY148" i="18"/>
  <c r="AX148" i="18"/>
  <c r="AW148" i="18"/>
  <c r="AV148" i="18"/>
  <c r="AU148" i="18"/>
  <c r="AT148" i="18"/>
  <c r="AS148" i="18"/>
  <c r="AR148" i="18"/>
  <c r="AQ148" i="18"/>
  <c r="AP148" i="18"/>
  <c r="AO148" i="18"/>
  <c r="AN148" i="18"/>
  <c r="AM148" i="18"/>
  <c r="AL148" i="18"/>
  <c r="AK148" i="18"/>
  <c r="AJ148" i="18"/>
  <c r="AI148" i="18"/>
  <c r="AH148" i="18"/>
  <c r="AG148" i="18"/>
  <c r="AF148" i="18"/>
  <c r="AE148" i="18"/>
  <c r="AD148" i="18"/>
  <c r="AC148" i="18"/>
  <c r="AB148" i="18"/>
  <c r="AA148" i="18"/>
  <c r="Z148" i="18"/>
  <c r="Y148" i="18"/>
  <c r="X148" i="18"/>
  <c r="W148" i="18"/>
  <c r="V148" i="18"/>
  <c r="U148" i="18"/>
  <c r="T148" i="18"/>
  <c r="S148" i="18"/>
  <c r="R148" i="18"/>
  <c r="Q148" i="18"/>
  <c r="P148" i="18"/>
  <c r="O148" i="18"/>
  <c r="N148" i="18"/>
  <c r="M148" i="18"/>
  <c r="L148" i="18"/>
  <c r="K148" i="18"/>
  <c r="BC147" i="18"/>
  <c r="BB147" i="18"/>
  <c r="BA147" i="18"/>
  <c r="AZ147" i="18"/>
  <c r="AY147" i="18"/>
  <c r="AX147" i="18"/>
  <c r="AW147" i="18"/>
  <c r="AV147" i="18"/>
  <c r="AU147" i="18"/>
  <c r="AT147" i="18"/>
  <c r="AS147" i="18"/>
  <c r="AR147" i="18"/>
  <c r="AQ147" i="18"/>
  <c r="AP147" i="18"/>
  <c r="AO147" i="18"/>
  <c r="AN147" i="18"/>
  <c r="AM147" i="18"/>
  <c r="AL147" i="18"/>
  <c r="AK147" i="18"/>
  <c r="AJ147" i="18"/>
  <c r="AI147" i="18"/>
  <c r="AH147" i="18"/>
  <c r="AG147" i="18"/>
  <c r="AF147" i="18"/>
  <c r="AE147" i="18"/>
  <c r="AD147" i="18"/>
  <c r="AC147" i="18"/>
  <c r="AB147" i="18"/>
  <c r="AA147" i="18"/>
  <c r="Z147" i="18"/>
  <c r="Y147" i="18"/>
  <c r="X147" i="18"/>
  <c r="W147" i="18"/>
  <c r="V147" i="18"/>
  <c r="U147" i="18"/>
  <c r="T147" i="18"/>
  <c r="S147" i="18"/>
  <c r="R147" i="18"/>
  <c r="Q147" i="18"/>
  <c r="P147" i="18"/>
  <c r="O147" i="18"/>
  <c r="N147" i="18"/>
  <c r="M147" i="18"/>
  <c r="L147" i="18"/>
  <c r="K147" i="18"/>
  <c r="BC146" i="18"/>
  <c r="BB146" i="18"/>
  <c r="BA146" i="18"/>
  <c r="AZ146" i="18"/>
  <c r="AY146" i="18"/>
  <c r="AX146" i="18"/>
  <c r="AW146" i="18"/>
  <c r="AV146" i="18"/>
  <c r="AU146" i="18"/>
  <c r="AT146" i="18"/>
  <c r="AS146" i="18"/>
  <c r="AR146" i="18"/>
  <c r="AQ146" i="18"/>
  <c r="AP146" i="18"/>
  <c r="AO146" i="18"/>
  <c r="AN146" i="18"/>
  <c r="AM146" i="18"/>
  <c r="AL146" i="18"/>
  <c r="AK146" i="18"/>
  <c r="AJ146" i="18"/>
  <c r="AI146" i="18"/>
  <c r="AH146" i="18"/>
  <c r="AG146" i="18"/>
  <c r="AF146" i="18"/>
  <c r="AE146" i="18"/>
  <c r="AD146" i="18"/>
  <c r="AC146" i="18"/>
  <c r="AB146" i="18"/>
  <c r="AA146" i="18"/>
  <c r="Z146" i="18"/>
  <c r="Y146" i="18"/>
  <c r="X146" i="18"/>
  <c r="W146" i="18"/>
  <c r="V146" i="18"/>
  <c r="U146" i="18"/>
  <c r="T146" i="18"/>
  <c r="S146" i="18"/>
  <c r="R146" i="18"/>
  <c r="Q146" i="18"/>
  <c r="P146" i="18"/>
  <c r="O146" i="18"/>
  <c r="N146" i="18"/>
  <c r="M146" i="18"/>
  <c r="L146" i="18"/>
  <c r="K146" i="18"/>
  <c r="BC145" i="18"/>
  <c r="BB145" i="18"/>
  <c r="BA145" i="18"/>
  <c r="AZ145" i="18"/>
  <c r="AY145" i="18"/>
  <c r="AX145" i="18"/>
  <c r="AW145" i="18"/>
  <c r="AV145" i="18"/>
  <c r="AU145" i="18"/>
  <c r="AT145" i="18"/>
  <c r="AS145" i="18"/>
  <c r="AR145" i="18"/>
  <c r="AQ145" i="18"/>
  <c r="AP145" i="18"/>
  <c r="AO145" i="18"/>
  <c r="AN145" i="18"/>
  <c r="AM145" i="18"/>
  <c r="AL145" i="18"/>
  <c r="AK145" i="18"/>
  <c r="AJ145" i="18"/>
  <c r="AI145" i="18"/>
  <c r="AH145" i="18"/>
  <c r="AG145" i="18"/>
  <c r="AF145" i="18"/>
  <c r="AE145" i="18"/>
  <c r="AD145" i="18"/>
  <c r="AC145" i="18"/>
  <c r="AB145" i="18"/>
  <c r="AA145" i="18"/>
  <c r="Z145" i="18"/>
  <c r="Y145" i="18"/>
  <c r="X145" i="18"/>
  <c r="W145" i="18"/>
  <c r="V145" i="18"/>
  <c r="U145" i="18"/>
  <c r="T145" i="18"/>
  <c r="S145" i="18"/>
  <c r="R145" i="18"/>
  <c r="Q145" i="18"/>
  <c r="P145" i="18"/>
  <c r="O145" i="18"/>
  <c r="N145" i="18"/>
  <c r="M145" i="18"/>
  <c r="L145" i="18"/>
  <c r="K145" i="18"/>
  <c r="BC144" i="18"/>
  <c r="BB144" i="18"/>
  <c r="BA144" i="18"/>
  <c r="AZ144" i="18"/>
  <c r="AY144" i="18"/>
  <c r="AX144" i="18"/>
  <c r="AW144" i="18"/>
  <c r="AV144" i="18"/>
  <c r="AU144" i="18"/>
  <c r="AT144" i="18"/>
  <c r="AS144" i="18"/>
  <c r="AR144" i="18"/>
  <c r="AQ144" i="18"/>
  <c r="AP144" i="18"/>
  <c r="AO144" i="18"/>
  <c r="AN144" i="18"/>
  <c r="AM144" i="18"/>
  <c r="AL144" i="18"/>
  <c r="AK144" i="18"/>
  <c r="AJ144" i="18"/>
  <c r="AI144" i="18"/>
  <c r="AH144" i="18"/>
  <c r="AG144" i="18"/>
  <c r="AF144" i="18"/>
  <c r="AE144" i="18"/>
  <c r="AD144" i="18"/>
  <c r="AC144" i="18"/>
  <c r="AB144" i="18"/>
  <c r="AA144" i="18"/>
  <c r="Z144" i="18"/>
  <c r="Y144" i="18"/>
  <c r="X144" i="18"/>
  <c r="W144" i="18"/>
  <c r="V144" i="18"/>
  <c r="U144" i="18"/>
  <c r="T144" i="18"/>
  <c r="S144" i="18"/>
  <c r="R144" i="18"/>
  <c r="Q144" i="18"/>
  <c r="P144" i="18"/>
  <c r="O144" i="18"/>
  <c r="N144" i="18"/>
  <c r="M144" i="18"/>
  <c r="L144" i="18"/>
  <c r="K144" i="18"/>
  <c r="BC143" i="18"/>
  <c r="BB143" i="18"/>
  <c r="BA143" i="18"/>
  <c r="AZ143" i="18"/>
  <c r="AY143" i="18"/>
  <c r="AX143" i="18"/>
  <c r="AW143" i="18"/>
  <c r="AV143" i="18"/>
  <c r="AU143" i="18"/>
  <c r="AT143" i="18"/>
  <c r="AS143" i="18"/>
  <c r="AR143" i="18"/>
  <c r="AQ143" i="18"/>
  <c r="AP143" i="18"/>
  <c r="AO143" i="18"/>
  <c r="AN143" i="18"/>
  <c r="AM143" i="18"/>
  <c r="AL143" i="18"/>
  <c r="AK143" i="18"/>
  <c r="AJ143" i="18"/>
  <c r="AI143" i="18"/>
  <c r="AH143" i="18"/>
  <c r="AG143" i="18"/>
  <c r="AF143" i="18"/>
  <c r="AE143" i="18"/>
  <c r="AD143" i="18"/>
  <c r="AC143" i="18"/>
  <c r="AB143" i="18"/>
  <c r="AA143" i="18"/>
  <c r="Z143" i="18"/>
  <c r="Y143" i="18"/>
  <c r="X143" i="18"/>
  <c r="W143" i="18"/>
  <c r="V143" i="18"/>
  <c r="U143" i="18"/>
  <c r="T143" i="18"/>
  <c r="S143" i="18"/>
  <c r="R143" i="18"/>
  <c r="Q143" i="18"/>
  <c r="P143" i="18"/>
  <c r="O143" i="18"/>
  <c r="N143" i="18"/>
  <c r="M143" i="18"/>
  <c r="L143" i="18"/>
  <c r="K143" i="18"/>
  <c r="BC142" i="18"/>
  <c r="BB142" i="18"/>
  <c r="BA142" i="18"/>
  <c r="AZ142" i="18"/>
  <c r="AY142" i="18"/>
  <c r="AX142" i="18"/>
  <c r="AW142" i="18"/>
  <c r="AV142" i="18"/>
  <c r="AU142" i="18"/>
  <c r="AT142" i="18"/>
  <c r="AS142" i="18"/>
  <c r="AR142" i="18"/>
  <c r="AQ142" i="18"/>
  <c r="AP142" i="18"/>
  <c r="AO142" i="18"/>
  <c r="AN142" i="18"/>
  <c r="AM142" i="18"/>
  <c r="AL142" i="18"/>
  <c r="AK142" i="18"/>
  <c r="AJ142" i="18"/>
  <c r="AI142" i="18"/>
  <c r="AH142" i="18"/>
  <c r="AG142" i="18"/>
  <c r="AF142" i="18"/>
  <c r="AE142" i="18"/>
  <c r="AD142" i="18"/>
  <c r="AC142" i="18"/>
  <c r="AB142" i="18"/>
  <c r="AA142" i="18"/>
  <c r="Z142" i="18"/>
  <c r="Y142" i="18"/>
  <c r="X142" i="18"/>
  <c r="W142" i="18"/>
  <c r="V142" i="18"/>
  <c r="U142" i="18"/>
  <c r="T142" i="18"/>
  <c r="S142" i="18"/>
  <c r="R142" i="18"/>
  <c r="Q142" i="18"/>
  <c r="P142" i="18"/>
  <c r="O142" i="18"/>
  <c r="N142" i="18"/>
  <c r="M142" i="18"/>
  <c r="L142" i="18"/>
  <c r="K142" i="18"/>
  <c r="BC141" i="18"/>
  <c r="BB141" i="18"/>
  <c r="BA141" i="18"/>
  <c r="AZ141" i="18"/>
  <c r="AY141" i="18"/>
  <c r="AX141" i="18"/>
  <c r="AW141" i="18"/>
  <c r="AV141" i="18"/>
  <c r="AU141" i="18"/>
  <c r="AT141" i="18"/>
  <c r="AS141" i="18"/>
  <c r="AR141" i="18"/>
  <c r="AQ141" i="18"/>
  <c r="AP141" i="18"/>
  <c r="AO141" i="18"/>
  <c r="AN141" i="18"/>
  <c r="AM141" i="18"/>
  <c r="AL141" i="18"/>
  <c r="AK141" i="18"/>
  <c r="AJ141" i="18"/>
  <c r="AI141" i="18"/>
  <c r="AH141" i="18"/>
  <c r="AG141" i="18"/>
  <c r="AF141" i="18"/>
  <c r="AE141" i="18"/>
  <c r="AD141" i="18"/>
  <c r="AC141" i="18"/>
  <c r="AB141" i="18"/>
  <c r="AA141" i="18"/>
  <c r="Z141" i="18"/>
  <c r="Y141" i="18"/>
  <c r="X141" i="18"/>
  <c r="W141" i="18"/>
  <c r="V141" i="18"/>
  <c r="U141" i="18"/>
  <c r="T141" i="18"/>
  <c r="S141" i="18"/>
  <c r="R141" i="18"/>
  <c r="Q141" i="18"/>
  <c r="P141" i="18"/>
  <c r="O141" i="18"/>
  <c r="N141" i="18"/>
  <c r="M141" i="18"/>
  <c r="L141" i="18"/>
  <c r="K141" i="18"/>
  <c r="BC140" i="18"/>
  <c r="BB140" i="18"/>
  <c r="BA140" i="18"/>
  <c r="AZ140" i="18"/>
  <c r="AY140" i="18"/>
  <c r="AX140" i="18"/>
  <c r="AW140" i="18"/>
  <c r="AV140" i="18"/>
  <c r="AU140" i="18"/>
  <c r="AT140" i="18"/>
  <c r="AS140" i="18"/>
  <c r="AR140" i="18"/>
  <c r="AQ140" i="18"/>
  <c r="AP140" i="18"/>
  <c r="AO140" i="18"/>
  <c r="AN140" i="18"/>
  <c r="AM140" i="18"/>
  <c r="AL140" i="18"/>
  <c r="AK140" i="18"/>
  <c r="AJ140" i="18"/>
  <c r="AI140" i="18"/>
  <c r="AH140" i="18"/>
  <c r="AG140" i="18"/>
  <c r="AF140" i="18"/>
  <c r="AE140" i="18"/>
  <c r="AD140" i="18"/>
  <c r="AC140" i="18"/>
  <c r="AB140" i="18"/>
  <c r="AA140" i="18"/>
  <c r="Z140" i="18"/>
  <c r="Y140" i="18"/>
  <c r="X140" i="18"/>
  <c r="W140" i="18"/>
  <c r="V140" i="18"/>
  <c r="U140" i="18"/>
  <c r="T140" i="18"/>
  <c r="S140" i="18"/>
  <c r="R140" i="18"/>
  <c r="Q140" i="18"/>
  <c r="P140" i="18"/>
  <c r="O140" i="18"/>
  <c r="N140" i="18"/>
  <c r="M140" i="18"/>
  <c r="L140" i="18"/>
  <c r="K140" i="18"/>
  <c r="BC139" i="18"/>
  <c r="BB139" i="18"/>
  <c r="BA139" i="18"/>
  <c r="AZ139" i="18"/>
  <c r="AY139" i="18"/>
  <c r="AX139" i="18"/>
  <c r="AW139" i="18"/>
  <c r="AV139" i="18"/>
  <c r="AU139" i="18"/>
  <c r="AT139" i="18"/>
  <c r="AS139" i="18"/>
  <c r="AR139" i="18"/>
  <c r="AQ139" i="18"/>
  <c r="AP139" i="18"/>
  <c r="AO139" i="18"/>
  <c r="AN139" i="18"/>
  <c r="AM139" i="18"/>
  <c r="AL139" i="18"/>
  <c r="AK139" i="18"/>
  <c r="AJ139" i="18"/>
  <c r="AI139" i="18"/>
  <c r="AH139" i="18"/>
  <c r="AG139" i="18"/>
  <c r="AF139" i="18"/>
  <c r="AE139" i="18"/>
  <c r="AD139" i="18"/>
  <c r="AC139" i="18"/>
  <c r="AB139" i="18"/>
  <c r="AA139" i="18"/>
  <c r="Z139" i="18"/>
  <c r="Y139" i="18"/>
  <c r="X139" i="18"/>
  <c r="W139" i="18"/>
  <c r="V139" i="18"/>
  <c r="U139" i="18"/>
  <c r="T139" i="18"/>
  <c r="S139" i="18"/>
  <c r="R139" i="18"/>
  <c r="Q139" i="18"/>
  <c r="P139" i="18"/>
  <c r="O139" i="18"/>
  <c r="N139" i="18"/>
  <c r="M139" i="18"/>
  <c r="L139" i="18"/>
  <c r="K139" i="18"/>
  <c r="BC138" i="18"/>
  <c r="BB138" i="18"/>
  <c r="BA138" i="18"/>
  <c r="AZ138" i="18"/>
  <c r="AY138" i="18"/>
  <c r="AX138" i="18"/>
  <c r="AW138" i="18"/>
  <c r="AV138" i="18"/>
  <c r="AU138" i="18"/>
  <c r="AT138" i="18"/>
  <c r="AS138" i="18"/>
  <c r="AR138" i="18"/>
  <c r="AQ138" i="18"/>
  <c r="AP138" i="18"/>
  <c r="AO138" i="18"/>
  <c r="AN138" i="18"/>
  <c r="AM138" i="18"/>
  <c r="AL138" i="18"/>
  <c r="AK138" i="18"/>
  <c r="AJ138" i="18"/>
  <c r="AI138" i="18"/>
  <c r="AH138" i="18"/>
  <c r="AG138" i="18"/>
  <c r="AF138" i="18"/>
  <c r="AE138" i="18"/>
  <c r="AD138" i="18"/>
  <c r="AC138" i="18"/>
  <c r="AB138" i="18"/>
  <c r="AA138" i="18"/>
  <c r="Z138" i="18"/>
  <c r="Y138" i="18"/>
  <c r="X138" i="18"/>
  <c r="W138" i="18"/>
  <c r="V138" i="18"/>
  <c r="U138" i="18"/>
  <c r="T138" i="18"/>
  <c r="S138" i="18"/>
  <c r="R138" i="18"/>
  <c r="Q138" i="18"/>
  <c r="P138" i="18"/>
  <c r="O138" i="18"/>
  <c r="N138" i="18"/>
  <c r="M138" i="18"/>
  <c r="L138" i="18"/>
  <c r="K138" i="18"/>
  <c r="BC137" i="18"/>
  <c r="BB137" i="18"/>
  <c r="BA137" i="18"/>
  <c r="AZ137" i="18"/>
  <c r="AY137" i="18"/>
  <c r="AX137" i="18"/>
  <c r="AW137" i="18"/>
  <c r="AV137" i="18"/>
  <c r="AU137" i="18"/>
  <c r="AT137" i="18"/>
  <c r="AS137" i="18"/>
  <c r="AR137" i="18"/>
  <c r="AQ137" i="18"/>
  <c r="AP137" i="18"/>
  <c r="AO137" i="18"/>
  <c r="AN137" i="18"/>
  <c r="AM137" i="18"/>
  <c r="AL137" i="18"/>
  <c r="AK137" i="18"/>
  <c r="AJ137" i="18"/>
  <c r="AI137" i="18"/>
  <c r="AH137" i="18"/>
  <c r="AG137" i="18"/>
  <c r="AF137" i="18"/>
  <c r="AE137" i="18"/>
  <c r="AD137" i="18"/>
  <c r="AC137" i="18"/>
  <c r="AB137" i="18"/>
  <c r="AA137" i="18"/>
  <c r="Z137" i="18"/>
  <c r="Y137" i="18"/>
  <c r="X137" i="18"/>
  <c r="W137" i="18"/>
  <c r="V137" i="18"/>
  <c r="U137" i="18"/>
  <c r="T137" i="18"/>
  <c r="S137" i="18"/>
  <c r="R137" i="18"/>
  <c r="Q137" i="18"/>
  <c r="P137" i="18"/>
  <c r="O137" i="18"/>
  <c r="N137" i="18"/>
  <c r="M137" i="18"/>
  <c r="L137" i="18"/>
  <c r="K137" i="18"/>
  <c r="BC136" i="18"/>
  <c r="BB136" i="18"/>
  <c r="BA136" i="18"/>
  <c r="AZ136" i="18"/>
  <c r="AY136" i="18"/>
  <c r="AX136" i="18"/>
  <c r="AW136" i="18"/>
  <c r="AV136" i="18"/>
  <c r="AU136" i="18"/>
  <c r="AT136" i="18"/>
  <c r="AS136" i="18"/>
  <c r="AR136" i="18"/>
  <c r="AQ136" i="18"/>
  <c r="AP136" i="18"/>
  <c r="AO136" i="18"/>
  <c r="AN136" i="18"/>
  <c r="AM136" i="18"/>
  <c r="AL136" i="18"/>
  <c r="AK136" i="18"/>
  <c r="AJ136" i="18"/>
  <c r="AI136" i="18"/>
  <c r="AH136" i="18"/>
  <c r="AG136" i="18"/>
  <c r="AF136" i="18"/>
  <c r="AE136" i="18"/>
  <c r="AD136" i="18"/>
  <c r="AC136" i="18"/>
  <c r="AB136" i="18"/>
  <c r="AA136" i="18"/>
  <c r="Z136" i="18"/>
  <c r="Y136" i="18"/>
  <c r="X136" i="18"/>
  <c r="W136" i="18"/>
  <c r="V136" i="18"/>
  <c r="U136" i="18"/>
  <c r="T136" i="18"/>
  <c r="S136" i="18"/>
  <c r="R136" i="18"/>
  <c r="Q136" i="18"/>
  <c r="P136" i="18"/>
  <c r="O136" i="18"/>
  <c r="N136" i="18"/>
  <c r="M136" i="18"/>
  <c r="L136" i="18"/>
  <c r="K136" i="18"/>
  <c r="BC135" i="18"/>
  <c r="BB135" i="18"/>
  <c r="BA135" i="18"/>
  <c r="AZ135" i="18"/>
  <c r="AY135" i="18"/>
  <c r="AX135" i="18"/>
  <c r="AW135" i="18"/>
  <c r="AV135" i="18"/>
  <c r="AU135" i="18"/>
  <c r="AT135" i="18"/>
  <c r="AS135" i="18"/>
  <c r="AR135" i="18"/>
  <c r="AQ135" i="18"/>
  <c r="AP135" i="18"/>
  <c r="AO135" i="18"/>
  <c r="AN135" i="18"/>
  <c r="AM135" i="18"/>
  <c r="AL135" i="18"/>
  <c r="AK135" i="18"/>
  <c r="AJ135" i="18"/>
  <c r="AI135" i="18"/>
  <c r="AH135" i="18"/>
  <c r="AG135" i="18"/>
  <c r="AF135" i="18"/>
  <c r="AE135" i="18"/>
  <c r="AD135" i="18"/>
  <c r="AC135" i="18"/>
  <c r="AB135" i="18"/>
  <c r="AA135" i="18"/>
  <c r="Z135" i="18"/>
  <c r="Y135" i="18"/>
  <c r="X135" i="18"/>
  <c r="W135" i="18"/>
  <c r="V135" i="18"/>
  <c r="U135" i="18"/>
  <c r="T135" i="18"/>
  <c r="S135" i="18"/>
  <c r="R135" i="18"/>
  <c r="Q135" i="18"/>
  <c r="P135" i="18"/>
  <c r="O135" i="18"/>
  <c r="N135" i="18"/>
  <c r="M135" i="18"/>
  <c r="L135" i="18"/>
  <c r="K135" i="18"/>
  <c r="BC134" i="18"/>
  <c r="BB134" i="18"/>
  <c r="BA134" i="18"/>
  <c r="AZ134" i="18"/>
  <c r="AY134" i="18"/>
  <c r="AX134" i="18"/>
  <c r="AW134" i="18"/>
  <c r="AV134" i="18"/>
  <c r="AU134" i="18"/>
  <c r="AT134" i="18"/>
  <c r="AS134" i="18"/>
  <c r="AR134" i="18"/>
  <c r="AQ134" i="18"/>
  <c r="AP134" i="18"/>
  <c r="AO134" i="18"/>
  <c r="AN134" i="18"/>
  <c r="AM134" i="18"/>
  <c r="AL134" i="18"/>
  <c r="AK134" i="18"/>
  <c r="AJ134" i="18"/>
  <c r="AI134" i="18"/>
  <c r="AH134" i="18"/>
  <c r="AG134" i="18"/>
  <c r="AF134" i="18"/>
  <c r="AE134" i="18"/>
  <c r="AD134" i="18"/>
  <c r="AC134" i="18"/>
  <c r="AB134" i="18"/>
  <c r="AA134" i="18"/>
  <c r="Z134" i="18"/>
  <c r="Y134" i="18"/>
  <c r="X134" i="18"/>
  <c r="W134" i="18"/>
  <c r="V134" i="18"/>
  <c r="U134" i="18"/>
  <c r="T134" i="18"/>
  <c r="S134" i="18"/>
  <c r="R134" i="18"/>
  <c r="Q134" i="18"/>
  <c r="P134" i="18"/>
  <c r="O134" i="18"/>
  <c r="N134" i="18"/>
  <c r="M134" i="18"/>
  <c r="L134" i="18"/>
  <c r="K134" i="18"/>
  <c r="BC133" i="18"/>
  <c r="BB133" i="18"/>
  <c r="BA133" i="18"/>
  <c r="AZ133" i="18"/>
  <c r="AY133" i="18"/>
  <c r="AX133" i="18"/>
  <c r="AW133" i="18"/>
  <c r="AV133" i="18"/>
  <c r="AU133" i="18"/>
  <c r="AT133" i="18"/>
  <c r="AS133" i="18"/>
  <c r="AR133" i="18"/>
  <c r="AQ133" i="18"/>
  <c r="AP133" i="18"/>
  <c r="AO133" i="18"/>
  <c r="AN133" i="18"/>
  <c r="AM133" i="18"/>
  <c r="AL133" i="18"/>
  <c r="AK133" i="18"/>
  <c r="AJ133" i="18"/>
  <c r="AI133" i="18"/>
  <c r="AH133" i="18"/>
  <c r="AG133" i="18"/>
  <c r="AF133" i="18"/>
  <c r="AE133" i="18"/>
  <c r="AD133" i="18"/>
  <c r="AC133" i="18"/>
  <c r="AB133" i="18"/>
  <c r="AA133" i="18"/>
  <c r="Z133" i="18"/>
  <c r="Y133" i="18"/>
  <c r="X133" i="18"/>
  <c r="W133" i="18"/>
  <c r="V133" i="18"/>
  <c r="U133" i="18"/>
  <c r="T133" i="18"/>
  <c r="S133" i="18"/>
  <c r="R133" i="18"/>
  <c r="Q133" i="18"/>
  <c r="P133" i="18"/>
  <c r="O133" i="18"/>
  <c r="N133" i="18"/>
  <c r="M133" i="18"/>
  <c r="L133" i="18"/>
  <c r="K133" i="18"/>
  <c r="BC132" i="18"/>
  <c r="BB132" i="18"/>
  <c r="BA132" i="18"/>
  <c r="AZ132" i="18"/>
  <c r="AY132" i="18"/>
  <c r="AX132" i="18"/>
  <c r="AW132" i="18"/>
  <c r="AV132" i="18"/>
  <c r="AU132" i="18"/>
  <c r="AT132" i="18"/>
  <c r="AS132" i="18"/>
  <c r="AR132" i="18"/>
  <c r="AQ132" i="18"/>
  <c r="AP132" i="18"/>
  <c r="AO132" i="18"/>
  <c r="AN132" i="18"/>
  <c r="AM132" i="18"/>
  <c r="AL132" i="18"/>
  <c r="AK132" i="18"/>
  <c r="AJ132" i="18"/>
  <c r="AI132" i="18"/>
  <c r="AH132" i="18"/>
  <c r="AG132" i="18"/>
  <c r="AF132" i="18"/>
  <c r="AE132" i="18"/>
  <c r="AD132" i="18"/>
  <c r="AC132" i="18"/>
  <c r="AB132" i="18"/>
  <c r="AA132" i="18"/>
  <c r="Z132" i="18"/>
  <c r="Y132" i="18"/>
  <c r="X132" i="18"/>
  <c r="W132" i="18"/>
  <c r="V132" i="18"/>
  <c r="U132" i="18"/>
  <c r="T132" i="18"/>
  <c r="S132" i="18"/>
  <c r="R132" i="18"/>
  <c r="Q132" i="18"/>
  <c r="P132" i="18"/>
  <c r="O132" i="18"/>
  <c r="N132" i="18"/>
  <c r="M132" i="18"/>
  <c r="L132" i="18"/>
  <c r="K132" i="18"/>
  <c r="BC131" i="18"/>
  <c r="BB131" i="18"/>
  <c r="BA131" i="18"/>
  <c r="AZ131" i="18"/>
  <c r="AY131" i="18"/>
  <c r="AX131" i="18"/>
  <c r="AW131" i="18"/>
  <c r="AV131" i="18"/>
  <c r="AU131" i="18"/>
  <c r="AT131" i="18"/>
  <c r="AS131" i="18"/>
  <c r="AR131" i="18"/>
  <c r="AQ131" i="18"/>
  <c r="AP131" i="18"/>
  <c r="AO131" i="18"/>
  <c r="AN131" i="18"/>
  <c r="AM131" i="18"/>
  <c r="AL131" i="18"/>
  <c r="AK131" i="18"/>
  <c r="AJ131" i="18"/>
  <c r="AI131" i="18"/>
  <c r="AH131" i="18"/>
  <c r="AG131" i="18"/>
  <c r="AF131" i="18"/>
  <c r="AE131" i="18"/>
  <c r="AD131" i="18"/>
  <c r="AC131" i="18"/>
  <c r="AB131" i="18"/>
  <c r="AA131" i="18"/>
  <c r="Z131" i="18"/>
  <c r="Y131" i="18"/>
  <c r="X131" i="18"/>
  <c r="W131" i="18"/>
  <c r="V131" i="18"/>
  <c r="U131" i="18"/>
  <c r="T131" i="18"/>
  <c r="S131" i="18"/>
  <c r="R131" i="18"/>
  <c r="Q131" i="18"/>
  <c r="P131" i="18"/>
  <c r="O131" i="18"/>
  <c r="N131" i="18"/>
  <c r="M131" i="18"/>
  <c r="L131" i="18"/>
  <c r="K131" i="18"/>
  <c r="BC130" i="18"/>
  <c r="BB130" i="18"/>
  <c r="BA130" i="18"/>
  <c r="AZ130" i="18"/>
  <c r="AY130" i="18"/>
  <c r="AX130" i="18"/>
  <c r="AW130" i="18"/>
  <c r="AV130" i="18"/>
  <c r="AU130" i="18"/>
  <c r="AT130" i="18"/>
  <c r="AS130" i="18"/>
  <c r="AR130" i="18"/>
  <c r="AQ130" i="18"/>
  <c r="AP130" i="18"/>
  <c r="AO130" i="18"/>
  <c r="AN130" i="18"/>
  <c r="AM130" i="18"/>
  <c r="AL130" i="18"/>
  <c r="AK130" i="18"/>
  <c r="AJ130" i="18"/>
  <c r="AI130" i="18"/>
  <c r="AH130" i="18"/>
  <c r="AG130" i="18"/>
  <c r="AF130" i="18"/>
  <c r="AE130" i="18"/>
  <c r="AD130" i="18"/>
  <c r="AC130" i="18"/>
  <c r="AB130" i="18"/>
  <c r="AA130" i="18"/>
  <c r="Z130" i="18"/>
  <c r="Y130" i="18"/>
  <c r="X130" i="18"/>
  <c r="W130" i="18"/>
  <c r="V130" i="18"/>
  <c r="U130" i="18"/>
  <c r="T130" i="18"/>
  <c r="S130" i="18"/>
  <c r="R130" i="18"/>
  <c r="Q130" i="18"/>
  <c r="P130" i="18"/>
  <c r="O130" i="18"/>
  <c r="N130" i="18"/>
  <c r="M130" i="18"/>
  <c r="L130" i="18"/>
  <c r="K130" i="18"/>
  <c r="BC129" i="18"/>
  <c r="BB129" i="18"/>
  <c r="BA129" i="18"/>
  <c r="AZ129" i="18"/>
  <c r="AY129" i="18"/>
  <c r="AX129" i="18"/>
  <c r="AW129" i="18"/>
  <c r="AV129" i="18"/>
  <c r="AU129" i="18"/>
  <c r="AT129" i="18"/>
  <c r="AS129" i="18"/>
  <c r="AR129" i="18"/>
  <c r="AQ129" i="18"/>
  <c r="AP129" i="18"/>
  <c r="AO129" i="18"/>
  <c r="AN129" i="18"/>
  <c r="AM129" i="18"/>
  <c r="AL129" i="18"/>
  <c r="AK129" i="18"/>
  <c r="AJ129" i="18"/>
  <c r="AI129" i="18"/>
  <c r="AH129" i="18"/>
  <c r="AG129" i="18"/>
  <c r="AF129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Q129" i="18"/>
  <c r="P129" i="18"/>
  <c r="O129" i="18"/>
  <c r="N129" i="18"/>
  <c r="M129" i="18"/>
  <c r="L129" i="18"/>
  <c r="K129" i="18"/>
  <c r="BC128" i="18"/>
  <c r="BB128" i="18"/>
  <c r="BA128" i="18"/>
  <c r="AZ128" i="18"/>
  <c r="AY128" i="18"/>
  <c r="AX128" i="18"/>
  <c r="AW128" i="18"/>
  <c r="AV128" i="18"/>
  <c r="AU128" i="18"/>
  <c r="AT128" i="18"/>
  <c r="AS128" i="18"/>
  <c r="AR128" i="18"/>
  <c r="AQ128" i="18"/>
  <c r="AP128" i="18"/>
  <c r="AO128" i="18"/>
  <c r="AN128" i="18"/>
  <c r="AM128" i="18"/>
  <c r="AL128" i="18"/>
  <c r="AK128" i="18"/>
  <c r="AJ128" i="18"/>
  <c r="AI128" i="18"/>
  <c r="AH128" i="18"/>
  <c r="AG128" i="18"/>
  <c r="AF128" i="18"/>
  <c r="AE128" i="18"/>
  <c r="AD128" i="18"/>
  <c r="AC128" i="18"/>
  <c r="AB128" i="18"/>
  <c r="AA128" i="18"/>
  <c r="Z128" i="18"/>
  <c r="Y128" i="18"/>
  <c r="X128" i="18"/>
  <c r="W128" i="18"/>
  <c r="V128" i="18"/>
  <c r="U128" i="18"/>
  <c r="T128" i="18"/>
  <c r="S128" i="18"/>
  <c r="R128" i="18"/>
  <c r="Q128" i="18"/>
  <c r="P128" i="18"/>
  <c r="O128" i="18"/>
  <c r="N128" i="18"/>
  <c r="M128" i="18"/>
  <c r="L128" i="18"/>
  <c r="K128" i="18"/>
  <c r="BC127" i="18"/>
  <c r="BB127" i="18"/>
  <c r="BA127" i="18"/>
  <c r="AZ127" i="18"/>
  <c r="AY127" i="18"/>
  <c r="AX127" i="18"/>
  <c r="AW127" i="18"/>
  <c r="AV127" i="18"/>
  <c r="AU127" i="18"/>
  <c r="AT127" i="18"/>
  <c r="AS127" i="18"/>
  <c r="AR127" i="18"/>
  <c r="AQ127" i="18"/>
  <c r="AP127" i="18"/>
  <c r="AO127" i="18"/>
  <c r="AN127" i="18"/>
  <c r="AM127" i="18"/>
  <c r="AL127" i="18"/>
  <c r="AK127" i="18"/>
  <c r="AJ127" i="18"/>
  <c r="AI127" i="18"/>
  <c r="AH127" i="18"/>
  <c r="AG127" i="18"/>
  <c r="AF127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Q127" i="18"/>
  <c r="P127" i="18"/>
  <c r="O127" i="18"/>
  <c r="N127" i="18"/>
  <c r="M127" i="18"/>
  <c r="L127" i="18"/>
  <c r="K127" i="18"/>
  <c r="BC126" i="18"/>
  <c r="BB126" i="18"/>
  <c r="BA126" i="18"/>
  <c r="AZ126" i="18"/>
  <c r="AY126" i="18"/>
  <c r="AX126" i="18"/>
  <c r="AW126" i="18"/>
  <c r="AV126" i="18"/>
  <c r="AU126" i="18"/>
  <c r="AT126" i="18"/>
  <c r="AS126" i="18"/>
  <c r="AR126" i="18"/>
  <c r="AQ126" i="18"/>
  <c r="AP126" i="18"/>
  <c r="AO126" i="18"/>
  <c r="AN126" i="18"/>
  <c r="AM126" i="18"/>
  <c r="AL126" i="18"/>
  <c r="AK126" i="18"/>
  <c r="AJ126" i="18"/>
  <c r="AI126" i="18"/>
  <c r="AH126" i="18"/>
  <c r="AG126" i="18"/>
  <c r="AF126" i="18"/>
  <c r="AE126" i="18"/>
  <c r="AD126" i="18"/>
  <c r="AC126" i="18"/>
  <c r="AB126" i="18"/>
  <c r="AA126" i="18"/>
  <c r="Z126" i="18"/>
  <c r="Y126" i="18"/>
  <c r="X126" i="18"/>
  <c r="W126" i="18"/>
  <c r="V126" i="18"/>
  <c r="U126" i="18"/>
  <c r="T126" i="18"/>
  <c r="S126" i="18"/>
  <c r="R126" i="18"/>
  <c r="Q126" i="18"/>
  <c r="P126" i="18"/>
  <c r="O126" i="18"/>
  <c r="N126" i="18"/>
  <c r="M126" i="18"/>
  <c r="L126" i="18"/>
  <c r="K126" i="18"/>
  <c r="BC125" i="18"/>
  <c r="BB125" i="18"/>
  <c r="BA125" i="18"/>
  <c r="AZ125" i="18"/>
  <c r="AY125" i="18"/>
  <c r="AX125" i="18"/>
  <c r="AW125" i="18"/>
  <c r="AV125" i="18"/>
  <c r="AU125" i="18"/>
  <c r="AT125" i="18"/>
  <c r="AS125" i="18"/>
  <c r="AR125" i="18"/>
  <c r="AQ125" i="18"/>
  <c r="AP125" i="18"/>
  <c r="AO125" i="18"/>
  <c r="AN125" i="18"/>
  <c r="AM125" i="18"/>
  <c r="AL125" i="18"/>
  <c r="AK125" i="18"/>
  <c r="AJ125" i="18"/>
  <c r="AI125" i="18"/>
  <c r="AH125" i="18"/>
  <c r="AG125" i="18"/>
  <c r="AF125" i="18"/>
  <c r="AE125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R125" i="18"/>
  <c r="Q125" i="18"/>
  <c r="P125" i="18"/>
  <c r="O125" i="18"/>
  <c r="N125" i="18"/>
  <c r="M125" i="18"/>
  <c r="L125" i="18"/>
  <c r="K125" i="18"/>
  <c r="BC124" i="18"/>
  <c r="BB124" i="18"/>
  <c r="BA124" i="18"/>
  <c r="AZ124" i="18"/>
  <c r="AY124" i="18"/>
  <c r="AX124" i="18"/>
  <c r="AW124" i="18"/>
  <c r="AV124" i="18"/>
  <c r="AU124" i="18"/>
  <c r="AT124" i="18"/>
  <c r="AS124" i="18"/>
  <c r="AR124" i="18"/>
  <c r="AQ124" i="18"/>
  <c r="AP124" i="18"/>
  <c r="AO124" i="18"/>
  <c r="AN124" i="18"/>
  <c r="AM124" i="18"/>
  <c r="AL124" i="18"/>
  <c r="AK124" i="18"/>
  <c r="AJ124" i="18"/>
  <c r="AI124" i="18"/>
  <c r="AH124" i="18"/>
  <c r="AG124" i="18"/>
  <c r="AF124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Q124" i="18"/>
  <c r="P124" i="18"/>
  <c r="O124" i="18"/>
  <c r="N124" i="18"/>
  <c r="M124" i="18"/>
  <c r="L124" i="18"/>
  <c r="K124" i="18"/>
  <c r="BC123" i="18"/>
  <c r="BB123" i="18"/>
  <c r="BA123" i="18"/>
  <c r="AZ123" i="18"/>
  <c r="AY123" i="18"/>
  <c r="AX123" i="18"/>
  <c r="AW123" i="18"/>
  <c r="AV123" i="18"/>
  <c r="AU123" i="18"/>
  <c r="AT123" i="18"/>
  <c r="AS123" i="18"/>
  <c r="AR123" i="18"/>
  <c r="AQ123" i="18"/>
  <c r="AP123" i="18"/>
  <c r="AO123" i="18"/>
  <c r="AN123" i="18"/>
  <c r="AM123" i="18"/>
  <c r="AL123" i="18"/>
  <c r="AK123" i="18"/>
  <c r="AJ123" i="18"/>
  <c r="AI123" i="18"/>
  <c r="AH123" i="18"/>
  <c r="AG123" i="18"/>
  <c r="AF123" i="18"/>
  <c r="AE123" i="18"/>
  <c r="AD123" i="18"/>
  <c r="AC123" i="18"/>
  <c r="AB123" i="18"/>
  <c r="AA123" i="18"/>
  <c r="Z123" i="18"/>
  <c r="Y123" i="18"/>
  <c r="X123" i="18"/>
  <c r="W123" i="18"/>
  <c r="V123" i="18"/>
  <c r="U123" i="18"/>
  <c r="T123" i="18"/>
  <c r="S123" i="18"/>
  <c r="R123" i="18"/>
  <c r="Q123" i="18"/>
  <c r="P123" i="18"/>
  <c r="O123" i="18"/>
  <c r="N123" i="18"/>
  <c r="M123" i="18"/>
  <c r="L123" i="18"/>
  <c r="K123" i="18"/>
  <c r="BC122" i="18"/>
  <c r="BB122" i="18"/>
  <c r="BA122" i="18"/>
  <c r="AZ122" i="18"/>
  <c r="AY122" i="18"/>
  <c r="AX122" i="18"/>
  <c r="AW122" i="18"/>
  <c r="AV122" i="18"/>
  <c r="AU122" i="18"/>
  <c r="AT122" i="18"/>
  <c r="AS122" i="18"/>
  <c r="AR122" i="18"/>
  <c r="AQ122" i="18"/>
  <c r="AP122" i="18"/>
  <c r="AO122" i="18"/>
  <c r="AN122" i="18"/>
  <c r="AM122" i="18"/>
  <c r="AL122" i="18"/>
  <c r="AK122" i="18"/>
  <c r="AJ122" i="18"/>
  <c r="AI122" i="18"/>
  <c r="AH122" i="18"/>
  <c r="AG122" i="18"/>
  <c r="AF122" i="18"/>
  <c r="AE122" i="18"/>
  <c r="AD122" i="18"/>
  <c r="AC122" i="18"/>
  <c r="AB122" i="18"/>
  <c r="AA122" i="18"/>
  <c r="Z122" i="18"/>
  <c r="Y122" i="18"/>
  <c r="X122" i="18"/>
  <c r="W122" i="18"/>
  <c r="V122" i="18"/>
  <c r="U122" i="18"/>
  <c r="T122" i="18"/>
  <c r="S122" i="18"/>
  <c r="R122" i="18"/>
  <c r="Q122" i="18"/>
  <c r="P122" i="18"/>
  <c r="O122" i="18"/>
  <c r="N122" i="18"/>
  <c r="M122" i="18"/>
  <c r="L122" i="18"/>
  <c r="K122" i="18"/>
  <c r="BC121" i="18"/>
  <c r="BB121" i="18"/>
  <c r="BA121" i="18"/>
  <c r="AZ121" i="18"/>
  <c r="AY121" i="18"/>
  <c r="AX121" i="18"/>
  <c r="AW121" i="18"/>
  <c r="AV121" i="18"/>
  <c r="AU121" i="18"/>
  <c r="AT121" i="18"/>
  <c r="AS121" i="18"/>
  <c r="AR121" i="18"/>
  <c r="AQ121" i="18"/>
  <c r="AP121" i="18"/>
  <c r="AO121" i="18"/>
  <c r="AN121" i="18"/>
  <c r="AM121" i="18"/>
  <c r="AL121" i="18"/>
  <c r="AK121" i="18"/>
  <c r="AJ121" i="18"/>
  <c r="AI121" i="18"/>
  <c r="AH121" i="18"/>
  <c r="AG121" i="18"/>
  <c r="AF121" i="18"/>
  <c r="AE121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R121" i="18"/>
  <c r="Q121" i="18"/>
  <c r="P121" i="18"/>
  <c r="O121" i="18"/>
  <c r="N121" i="18"/>
  <c r="M121" i="18"/>
  <c r="L121" i="18"/>
  <c r="K121" i="18"/>
  <c r="BC120" i="18"/>
  <c r="BB120" i="18"/>
  <c r="BA120" i="18"/>
  <c r="AZ120" i="18"/>
  <c r="AY120" i="18"/>
  <c r="AX120" i="18"/>
  <c r="AW120" i="18"/>
  <c r="AV120" i="18"/>
  <c r="AU120" i="18"/>
  <c r="AT120" i="18"/>
  <c r="AS120" i="18"/>
  <c r="AR120" i="18"/>
  <c r="AQ120" i="18"/>
  <c r="AP120" i="18"/>
  <c r="AO120" i="18"/>
  <c r="AN120" i="18"/>
  <c r="AM120" i="18"/>
  <c r="AL120" i="18"/>
  <c r="AK120" i="18"/>
  <c r="AJ120" i="18"/>
  <c r="AI120" i="18"/>
  <c r="AH120" i="18"/>
  <c r="AG120" i="18"/>
  <c r="AF120" i="18"/>
  <c r="AE120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R120" i="18"/>
  <c r="Q120" i="18"/>
  <c r="P120" i="18"/>
  <c r="O120" i="18"/>
  <c r="N120" i="18"/>
  <c r="M120" i="18"/>
  <c r="L120" i="18"/>
  <c r="K120" i="18"/>
  <c r="BC119" i="18"/>
  <c r="BB119" i="18"/>
  <c r="BA119" i="18"/>
  <c r="AZ119" i="18"/>
  <c r="AY119" i="18"/>
  <c r="AX119" i="18"/>
  <c r="AW119" i="18"/>
  <c r="AV119" i="18"/>
  <c r="AU119" i="18"/>
  <c r="AT119" i="18"/>
  <c r="AS119" i="18"/>
  <c r="AR119" i="18"/>
  <c r="AQ119" i="18"/>
  <c r="AP119" i="18"/>
  <c r="AO119" i="18"/>
  <c r="AN119" i="18"/>
  <c r="AM119" i="18"/>
  <c r="AL119" i="18"/>
  <c r="AK119" i="18"/>
  <c r="AJ119" i="18"/>
  <c r="AI119" i="18"/>
  <c r="AH119" i="18"/>
  <c r="AG119" i="18"/>
  <c r="AF119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Q119" i="18"/>
  <c r="P119" i="18"/>
  <c r="O119" i="18"/>
  <c r="N119" i="18"/>
  <c r="M119" i="18"/>
  <c r="L119" i="18"/>
  <c r="K119" i="18"/>
  <c r="BC118" i="18"/>
  <c r="BB118" i="18"/>
  <c r="BA118" i="18"/>
  <c r="AZ118" i="18"/>
  <c r="AY118" i="18"/>
  <c r="AX118" i="18"/>
  <c r="AW118" i="18"/>
  <c r="AV118" i="18"/>
  <c r="AU118" i="18"/>
  <c r="AT118" i="18"/>
  <c r="AS118" i="18"/>
  <c r="AR118" i="18"/>
  <c r="AQ118" i="18"/>
  <c r="AP118" i="18"/>
  <c r="AO118" i="18"/>
  <c r="AN118" i="18"/>
  <c r="AM118" i="18"/>
  <c r="AL118" i="18"/>
  <c r="AK118" i="18"/>
  <c r="AJ118" i="18"/>
  <c r="AI118" i="18"/>
  <c r="AH118" i="18"/>
  <c r="AG118" i="18"/>
  <c r="AF118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Q118" i="18"/>
  <c r="P118" i="18"/>
  <c r="O118" i="18"/>
  <c r="N118" i="18"/>
  <c r="M118" i="18"/>
  <c r="L118" i="18"/>
  <c r="K118" i="18"/>
  <c r="BC117" i="18"/>
  <c r="BB117" i="18"/>
  <c r="BA117" i="18"/>
  <c r="AZ117" i="18"/>
  <c r="AY117" i="18"/>
  <c r="AX117" i="18"/>
  <c r="AW117" i="18"/>
  <c r="AV117" i="18"/>
  <c r="AU117" i="18"/>
  <c r="AT117" i="18"/>
  <c r="AS117" i="18"/>
  <c r="AR117" i="18"/>
  <c r="AQ117" i="18"/>
  <c r="AP117" i="18"/>
  <c r="AO117" i="18"/>
  <c r="AN117" i="18"/>
  <c r="AM117" i="18"/>
  <c r="AL117" i="18"/>
  <c r="AK117" i="18"/>
  <c r="AJ117" i="18"/>
  <c r="AI117" i="18"/>
  <c r="AH117" i="18"/>
  <c r="AG117" i="18"/>
  <c r="AF117" i="18"/>
  <c r="AE117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R117" i="18"/>
  <c r="Q117" i="18"/>
  <c r="P117" i="18"/>
  <c r="O117" i="18"/>
  <c r="N117" i="18"/>
  <c r="M117" i="18"/>
  <c r="L117" i="18"/>
  <c r="K117" i="18"/>
  <c r="BC116" i="18"/>
  <c r="BB116" i="18"/>
  <c r="BA116" i="18"/>
  <c r="AZ116" i="18"/>
  <c r="AY116" i="18"/>
  <c r="AX116" i="18"/>
  <c r="AW116" i="18"/>
  <c r="AV116" i="18"/>
  <c r="AU116" i="18"/>
  <c r="AT116" i="18"/>
  <c r="AS116" i="18"/>
  <c r="AR116" i="18"/>
  <c r="AQ116" i="18"/>
  <c r="AP116" i="18"/>
  <c r="AO116" i="18"/>
  <c r="AN116" i="18"/>
  <c r="AM116" i="18"/>
  <c r="AL116" i="18"/>
  <c r="AK116" i="18"/>
  <c r="AJ116" i="18"/>
  <c r="AI116" i="18"/>
  <c r="AH116" i="18"/>
  <c r="AG116" i="18"/>
  <c r="AF116" i="18"/>
  <c r="AE116" i="18"/>
  <c r="AD116" i="18"/>
  <c r="AC116" i="18"/>
  <c r="AB116" i="18"/>
  <c r="AA116" i="18"/>
  <c r="Z116" i="18"/>
  <c r="Y116" i="18"/>
  <c r="X116" i="18"/>
  <c r="W116" i="18"/>
  <c r="V116" i="18"/>
  <c r="U116" i="18"/>
  <c r="T116" i="18"/>
  <c r="S116" i="18"/>
  <c r="R116" i="18"/>
  <c r="Q116" i="18"/>
  <c r="P116" i="18"/>
  <c r="O116" i="18"/>
  <c r="N116" i="18"/>
  <c r="M116" i="18"/>
  <c r="L116" i="18"/>
  <c r="K116" i="18"/>
  <c r="BC115" i="18"/>
  <c r="BB115" i="18"/>
  <c r="BA115" i="18"/>
  <c r="AZ115" i="18"/>
  <c r="AY115" i="18"/>
  <c r="AX115" i="18"/>
  <c r="AW115" i="18"/>
  <c r="AV115" i="18"/>
  <c r="AU115" i="18"/>
  <c r="AT115" i="18"/>
  <c r="AS115" i="18"/>
  <c r="AR115" i="18"/>
  <c r="AQ115" i="18"/>
  <c r="AP115" i="18"/>
  <c r="AO115" i="18"/>
  <c r="AN115" i="18"/>
  <c r="AM115" i="18"/>
  <c r="AL115" i="18"/>
  <c r="AK115" i="18"/>
  <c r="AJ115" i="18"/>
  <c r="AI115" i="18"/>
  <c r="AH115" i="18"/>
  <c r="AG115" i="18"/>
  <c r="AF115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Q115" i="18"/>
  <c r="P115" i="18"/>
  <c r="O115" i="18"/>
  <c r="N115" i="18"/>
  <c r="M115" i="18"/>
  <c r="L115" i="18"/>
  <c r="K115" i="18"/>
  <c r="BC114" i="18"/>
  <c r="BB114" i="18"/>
  <c r="BA114" i="18"/>
  <c r="AZ114" i="18"/>
  <c r="AY114" i="18"/>
  <c r="AX114" i="18"/>
  <c r="AW114" i="18"/>
  <c r="AV114" i="18"/>
  <c r="AU114" i="18"/>
  <c r="AT114" i="18"/>
  <c r="AS114" i="18"/>
  <c r="AR114" i="18"/>
  <c r="AQ114" i="18"/>
  <c r="AP114" i="18"/>
  <c r="AO114" i="18"/>
  <c r="AN114" i="18"/>
  <c r="AM114" i="18"/>
  <c r="AL114" i="18"/>
  <c r="AK114" i="18"/>
  <c r="AJ114" i="18"/>
  <c r="AI114" i="18"/>
  <c r="AH114" i="18"/>
  <c r="AG114" i="18"/>
  <c r="AF114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L114" i="18"/>
  <c r="K114" i="18"/>
  <c r="BC113" i="18"/>
  <c r="BB113" i="18"/>
  <c r="BA113" i="18"/>
  <c r="AZ113" i="18"/>
  <c r="AY113" i="18"/>
  <c r="AX113" i="18"/>
  <c r="AW113" i="18"/>
  <c r="AV113" i="18"/>
  <c r="AU113" i="18"/>
  <c r="AT113" i="18"/>
  <c r="AS113" i="18"/>
  <c r="AR113" i="18"/>
  <c r="AQ113" i="18"/>
  <c r="AP113" i="18"/>
  <c r="AO113" i="18"/>
  <c r="AN113" i="18"/>
  <c r="AM113" i="18"/>
  <c r="AL113" i="18"/>
  <c r="AK113" i="18"/>
  <c r="AJ113" i="18"/>
  <c r="AI113" i="18"/>
  <c r="AH113" i="18"/>
  <c r="AG113" i="18"/>
  <c r="AF113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Q113" i="18"/>
  <c r="P113" i="18"/>
  <c r="O113" i="18"/>
  <c r="N113" i="18"/>
  <c r="M113" i="18"/>
  <c r="L113" i="18"/>
  <c r="K113" i="18"/>
  <c r="BC112" i="18"/>
  <c r="BB112" i="18"/>
  <c r="BA112" i="18"/>
  <c r="AZ112" i="18"/>
  <c r="AY112" i="18"/>
  <c r="AX112" i="18"/>
  <c r="AW112" i="18"/>
  <c r="AV112" i="18"/>
  <c r="AU112" i="18"/>
  <c r="AT112" i="18"/>
  <c r="AS112" i="18"/>
  <c r="AR112" i="18"/>
  <c r="AQ112" i="18"/>
  <c r="AP112" i="18"/>
  <c r="AO112" i="18"/>
  <c r="AN112" i="18"/>
  <c r="AM112" i="18"/>
  <c r="AL112" i="18"/>
  <c r="AK112" i="18"/>
  <c r="AJ112" i="18"/>
  <c r="AI112" i="18"/>
  <c r="AH112" i="18"/>
  <c r="AG112" i="18"/>
  <c r="AF112" i="18"/>
  <c r="AE112" i="18"/>
  <c r="AD112" i="18"/>
  <c r="AC112" i="18"/>
  <c r="AB112" i="18"/>
  <c r="AA112" i="18"/>
  <c r="Z112" i="18"/>
  <c r="Y112" i="18"/>
  <c r="X112" i="18"/>
  <c r="W112" i="18"/>
  <c r="V112" i="18"/>
  <c r="U112" i="18"/>
  <c r="T112" i="18"/>
  <c r="S112" i="18"/>
  <c r="R112" i="18"/>
  <c r="Q112" i="18"/>
  <c r="P112" i="18"/>
  <c r="O112" i="18"/>
  <c r="N112" i="18"/>
  <c r="M112" i="18"/>
  <c r="L112" i="18"/>
  <c r="K112" i="18"/>
  <c r="BC111" i="18"/>
  <c r="BB111" i="18"/>
  <c r="BA111" i="18"/>
  <c r="AZ111" i="18"/>
  <c r="AY111" i="18"/>
  <c r="AX111" i="18"/>
  <c r="AW111" i="18"/>
  <c r="AV111" i="18"/>
  <c r="AU111" i="18"/>
  <c r="AT111" i="18"/>
  <c r="AS111" i="18"/>
  <c r="AR111" i="18"/>
  <c r="AQ111" i="18"/>
  <c r="AP111" i="18"/>
  <c r="AO111" i="18"/>
  <c r="AN111" i="18"/>
  <c r="AM111" i="18"/>
  <c r="AL111" i="18"/>
  <c r="AK111" i="18"/>
  <c r="AJ111" i="18"/>
  <c r="AI111" i="18"/>
  <c r="AH111" i="18"/>
  <c r="AG111" i="18"/>
  <c r="AF111" i="18"/>
  <c r="AE111" i="18"/>
  <c r="AD111" i="18"/>
  <c r="AC111" i="18"/>
  <c r="AB111" i="18"/>
  <c r="AA111" i="18"/>
  <c r="Z111" i="18"/>
  <c r="Y111" i="18"/>
  <c r="X111" i="18"/>
  <c r="W111" i="18"/>
  <c r="V111" i="18"/>
  <c r="U111" i="18"/>
  <c r="T111" i="18"/>
  <c r="S111" i="18"/>
  <c r="R111" i="18"/>
  <c r="Q111" i="18"/>
  <c r="P111" i="18"/>
  <c r="O111" i="18"/>
  <c r="N111" i="18"/>
  <c r="M111" i="18"/>
  <c r="L111" i="18"/>
  <c r="K111" i="18"/>
  <c r="BC110" i="18"/>
  <c r="BB110" i="18"/>
  <c r="BA110" i="18"/>
  <c r="AZ110" i="18"/>
  <c r="AY110" i="18"/>
  <c r="AX110" i="18"/>
  <c r="AW110" i="18"/>
  <c r="AV110" i="18"/>
  <c r="AU110" i="18"/>
  <c r="AT110" i="18"/>
  <c r="AS110" i="18"/>
  <c r="AR110" i="18"/>
  <c r="AQ110" i="18"/>
  <c r="AP110" i="18"/>
  <c r="AO110" i="18"/>
  <c r="AN110" i="18"/>
  <c r="AM110" i="18"/>
  <c r="AL110" i="18"/>
  <c r="AK110" i="18"/>
  <c r="AJ110" i="18"/>
  <c r="AI110" i="18"/>
  <c r="AH110" i="18"/>
  <c r="AG110" i="18"/>
  <c r="AF110" i="18"/>
  <c r="AE110" i="18"/>
  <c r="AD110" i="18"/>
  <c r="AC110" i="18"/>
  <c r="AB110" i="18"/>
  <c r="AA110" i="18"/>
  <c r="Z110" i="18"/>
  <c r="Y110" i="18"/>
  <c r="X110" i="18"/>
  <c r="W110" i="18"/>
  <c r="V110" i="18"/>
  <c r="U110" i="18"/>
  <c r="T110" i="18"/>
  <c r="S110" i="18"/>
  <c r="R110" i="18"/>
  <c r="Q110" i="18"/>
  <c r="P110" i="18"/>
  <c r="O110" i="18"/>
  <c r="N110" i="18"/>
  <c r="M110" i="18"/>
  <c r="L110" i="18"/>
  <c r="K110" i="18"/>
  <c r="BC109" i="18"/>
  <c r="BB109" i="18"/>
  <c r="BA109" i="18"/>
  <c r="AZ109" i="18"/>
  <c r="AY109" i="18"/>
  <c r="AX109" i="18"/>
  <c r="AW109" i="18"/>
  <c r="AV109" i="18"/>
  <c r="AU109" i="18"/>
  <c r="AT109" i="18"/>
  <c r="AS109" i="18"/>
  <c r="AR109" i="18"/>
  <c r="AQ109" i="18"/>
  <c r="AP109" i="18"/>
  <c r="AO109" i="18"/>
  <c r="AN109" i="18"/>
  <c r="AM109" i="18"/>
  <c r="AL109" i="18"/>
  <c r="AK109" i="18"/>
  <c r="AJ109" i="18"/>
  <c r="AI109" i="18"/>
  <c r="AH109" i="18"/>
  <c r="AG109" i="18"/>
  <c r="AF109" i="18"/>
  <c r="AE109" i="18"/>
  <c r="AD109" i="18"/>
  <c r="AC109" i="18"/>
  <c r="AB109" i="18"/>
  <c r="AA109" i="18"/>
  <c r="Z109" i="18"/>
  <c r="Y109" i="18"/>
  <c r="X109" i="18"/>
  <c r="W109" i="18"/>
  <c r="V109" i="18"/>
  <c r="U109" i="18"/>
  <c r="T109" i="18"/>
  <c r="S109" i="18"/>
  <c r="R109" i="18"/>
  <c r="Q109" i="18"/>
  <c r="P109" i="18"/>
  <c r="O109" i="18"/>
  <c r="N109" i="18"/>
  <c r="M109" i="18"/>
  <c r="L109" i="18"/>
  <c r="K109" i="18"/>
  <c r="BC108" i="18"/>
  <c r="BB108" i="18"/>
  <c r="BA108" i="18"/>
  <c r="AZ108" i="18"/>
  <c r="AY108" i="18"/>
  <c r="AX108" i="18"/>
  <c r="AW108" i="18"/>
  <c r="AV108" i="18"/>
  <c r="AU108" i="18"/>
  <c r="AT108" i="18"/>
  <c r="AS108" i="18"/>
  <c r="AR108" i="18"/>
  <c r="AQ108" i="18"/>
  <c r="AP108" i="18"/>
  <c r="AO108" i="18"/>
  <c r="AN108" i="18"/>
  <c r="AM108" i="18"/>
  <c r="AL108" i="18"/>
  <c r="AK108" i="18"/>
  <c r="AJ108" i="18"/>
  <c r="AI108" i="18"/>
  <c r="AH108" i="18"/>
  <c r="AG108" i="18"/>
  <c r="AF108" i="18"/>
  <c r="AE108" i="18"/>
  <c r="AD108" i="18"/>
  <c r="AC108" i="18"/>
  <c r="AB108" i="18"/>
  <c r="AA108" i="18"/>
  <c r="Z108" i="18"/>
  <c r="Y108" i="18"/>
  <c r="X108" i="18"/>
  <c r="W108" i="18"/>
  <c r="V108" i="18"/>
  <c r="U108" i="18"/>
  <c r="T108" i="18"/>
  <c r="S108" i="18"/>
  <c r="R108" i="18"/>
  <c r="Q108" i="18"/>
  <c r="P108" i="18"/>
  <c r="O108" i="18"/>
  <c r="N108" i="18"/>
  <c r="M108" i="18"/>
  <c r="L108" i="18"/>
  <c r="K108" i="18"/>
  <c r="BC107" i="18"/>
  <c r="BB107" i="18"/>
  <c r="BA107" i="18"/>
  <c r="AZ107" i="18"/>
  <c r="AY107" i="18"/>
  <c r="AX107" i="18"/>
  <c r="AW107" i="18"/>
  <c r="AV107" i="18"/>
  <c r="AU107" i="18"/>
  <c r="AT107" i="18"/>
  <c r="AS107" i="18"/>
  <c r="AR107" i="18"/>
  <c r="AQ107" i="18"/>
  <c r="AP107" i="18"/>
  <c r="AO107" i="18"/>
  <c r="AN107" i="18"/>
  <c r="AM107" i="18"/>
  <c r="AL107" i="18"/>
  <c r="AK107" i="18"/>
  <c r="AJ107" i="18"/>
  <c r="AI107" i="18"/>
  <c r="AH107" i="18"/>
  <c r="AG107" i="18"/>
  <c r="AF107" i="18"/>
  <c r="AE107" i="18"/>
  <c r="AD107" i="18"/>
  <c r="AC107" i="18"/>
  <c r="AB107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L107" i="18"/>
  <c r="K107" i="18"/>
  <c r="BC106" i="18"/>
  <c r="BB106" i="18"/>
  <c r="BA106" i="18"/>
  <c r="AZ106" i="18"/>
  <c r="AY106" i="18"/>
  <c r="AX106" i="18"/>
  <c r="AW106" i="18"/>
  <c r="AV106" i="18"/>
  <c r="AU106" i="18"/>
  <c r="AT106" i="18"/>
  <c r="AS106" i="18"/>
  <c r="AR106" i="18"/>
  <c r="AQ106" i="18"/>
  <c r="AP106" i="18"/>
  <c r="AO106" i="18"/>
  <c r="AN106" i="18"/>
  <c r="AM106" i="18"/>
  <c r="AL106" i="18"/>
  <c r="AK106" i="18"/>
  <c r="AJ106" i="18"/>
  <c r="AI106" i="18"/>
  <c r="AH106" i="18"/>
  <c r="AG106" i="18"/>
  <c r="AF106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Q106" i="18"/>
  <c r="P106" i="18"/>
  <c r="O106" i="18"/>
  <c r="N106" i="18"/>
  <c r="M106" i="18"/>
  <c r="L106" i="18"/>
  <c r="K106" i="18"/>
  <c r="BC105" i="18"/>
  <c r="BB105" i="18"/>
  <c r="BA105" i="18"/>
  <c r="AZ105" i="18"/>
  <c r="AY105" i="18"/>
  <c r="AX105" i="18"/>
  <c r="AW105" i="18"/>
  <c r="AV105" i="18"/>
  <c r="AU105" i="18"/>
  <c r="AT105" i="18"/>
  <c r="AS105" i="18"/>
  <c r="AR105" i="18"/>
  <c r="AQ105" i="18"/>
  <c r="AP105" i="18"/>
  <c r="AO105" i="18"/>
  <c r="AN105" i="18"/>
  <c r="AM105" i="18"/>
  <c r="AL105" i="18"/>
  <c r="AK105" i="18"/>
  <c r="AJ105" i="18"/>
  <c r="AI105" i="18"/>
  <c r="AH105" i="18"/>
  <c r="AG105" i="18"/>
  <c r="AF105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Q105" i="18"/>
  <c r="P105" i="18"/>
  <c r="O105" i="18"/>
  <c r="N105" i="18"/>
  <c r="M105" i="18"/>
  <c r="L105" i="18"/>
  <c r="K105" i="18"/>
  <c r="BC104" i="18"/>
  <c r="BB104" i="18"/>
  <c r="BA104" i="18"/>
  <c r="AZ104" i="18"/>
  <c r="AY104" i="18"/>
  <c r="AX104" i="18"/>
  <c r="AW104" i="18"/>
  <c r="AV104" i="18"/>
  <c r="AU104" i="18"/>
  <c r="AT104" i="18"/>
  <c r="AS104" i="18"/>
  <c r="AR104" i="18"/>
  <c r="AQ104" i="18"/>
  <c r="AP104" i="18"/>
  <c r="AO104" i="18"/>
  <c r="AN104" i="18"/>
  <c r="AM104" i="18"/>
  <c r="AL104" i="18"/>
  <c r="AK104" i="18"/>
  <c r="AJ104" i="18"/>
  <c r="AI104" i="18"/>
  <c r="AH104" i="18"/>
  <c r="AG104" i="18"/>
  <c r="AF104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Q104" i="18"/>
  <c r="P104" i="18"/>
  <c r="O104" i="18"/>
  <c r="N104" i="18"/>
  <c r="M104" i="18"/>
  <c r="L104" i="18"/>
  <c r="K104" i="18"/>
  <c r="BC103" i="18"/>
  <c r="BB103" i="18"/>
  <c r="BA103" i="18"/>
  <c r="AZ103" i="18"/>
  <c r="AY103" i="18"/>
  <c r="AX103" i="18"/>
  <c r="AW103" i="18"/>
  <c r="AV103" i="18"/>
  <c r="AU103" i="18"/>
  <c r="AT103" i="18"/>
  <c r="AS103" i="18"/>
  <c r="AR103" i="18"/>
  <c r="AQ103" i="18"/>
  <c r="AP103" i="18"/>
  <c r="AO103" i="18"/>
  <c r="AN103" i="18"/>
  <c r="AM103" i="18"/>
  <c r="AL103" i="18"/>
  <c r="AK103" i="18"/>
  <c r="AJ103" i="18"/>
  <c r="AI103" i="18"/>
  <c r="AH103" i="18"/>
  <c r="AG103" i="18"/>
  <c r="AF103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M103" i="18"/>
  <c r="L103" i="18"/>
  <c r="K103" i="18"/>
  <c r="BC102" i="18"/>
  <c r="BB102" i="18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L102" i="18"/>
  <c r="AK102" i="18"/>
  <c r="AJ102" i="18"/>
  <c r="AI102" i="18"/>
  <c r="AH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Q102" i="18"/>
  <c r="P102" i="18"/>
  <c r="O102" i="18"/>
  <c r="N102" i="18"/>
  <c r="M102" i="18"/>
  <c r="L102" i="18"/>
  <c r="K102" i="18"/>
  <c r="BC101" i="18"/>
  <c r="BB101" i="18"/>
  <c r="BA101" i="18"/>
  <c r="AZ101" i="18"/>
  <c r="AY101" i="18"/>
  <c r="AX101" i="18"/>
  <c r="AW101" i="18"/>
  <c r="AV101" i="18"/>
  <c r="AU101" i="18"/>
  <c r="AT101" i="18"/>
  <c r="AS101" i="18"/>
  <c r="AR101" i="18"/>
  <c r="AQ101" i="18"/>
  <c r="AP101" i="18"/>
  <c r="AO101" i="18"/>
  <c r="AN101" i="18"/>
  <c r="AM101" i="18"/>
  <c r="AL101" i="18"/>
  <c r="AK101" i="18"/>
  <c r="AJ101" i="18"/>
  <c r="AI101" i="18"/>
  <c r="AH101" i="18"/>
  <c r="AG101" i="18"/>
  <c r="AF101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Q101" i="18"/>
  <c r="P101" i="18"/>
  <c r="O101" i="18"/>
  <c r="N101" i="18"/>
  <c r="M101" i="18"/>
  <c r="L101" i="18"/>
  <c r="K101" i="18"/>
  <c r="BC100" i="18"/>
  <c r="BB100" i="18"/>
  <c r="BA100" i="18"/>
  <c r="AZ100" i="18"/>
  <c r="AY100" i="18"/>
  <c r="AX100" i="18"/>
  <c r="AW100" i="18"/>
  <c r="AV100" i="18"/>
  <c r="AU100" i="18"/>
  <c r="AT100" i="18"/>
  <c r="AS100" i="18"/>
  <c r="AR100" i="18"/>
  <c r="AQ100" i="18"/>
  <c r="AP100" i="18"/>
  <c r="AO100" i="18"/>
  <c r="AN100" i="18"/>
  <c r="AM100" i="18"/>
  <c r="AL100" i="18"/>
  <c r="AK100" i="18"/>
  <c r="AJ100" i="18"/>
  <c r="AI100" i="18"/>
  <c r="AH100" i="18"/>
  <c r="AG100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BC99" i="18"/>
  <c r="BB99" i="18"/>
  <c r="BA99" i="18"/>
  <c r="AZ99" i="18"/>
  <c r="AY99" i="18"/>
  <c r="AX99" i="18"/>
  <c r="AW99" i="18"/>
  <c r="AV99" i="18"/>
  <c r="AU99" i="18"/>
  <c r="AT99" i="18"/>
  <c r="AS99" i="18"/>
  <c r="AR99" i="18"/>
  <c r="AQ99" i="18"/>
  <c r="AP99" i="18"/>
  <c r="AO99" i="18"/>
  <c r="AN99" i="18"/>
  <c r="AM99" i="18"/>
  <c r="AL99" i="18"/>
  <c r="AK99" i="18"/>
  <c r="AJ99" i="18"/>
  <c r="AI99" i="18"/>
  <c r="AH99" i="18"/>
  <c r="AG99" i="18"/>
  <c r="AF99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L99" i="18"/>
  <c r="K99" i="18"/>
  <c r="BC98" i="18"/>
  <c r="BB98" i="18"/>
  <c r="BA98" i="18"/>
  <c r="AZ98" i="18"/>
  <c r="AY98" i="18"/>
  <c r="AX98" i="18"/>
  <c r="AW98" i="18"/>
  <c r="AV98" i="18"/>
  <c r="AU98" i="18"/>
  <c r="AT98" i="18"/>
  <c r="AS98" i="18"/>
  <c r="AR98" i="18"/>
  <c r="AQ98" i="18"/>
  <c r="AP98" i="18"/>
  <c r="AO98" i="18"/>
  <c r="AN98" i="18"/>
  <c r="AM98" i="18"/>
  <c r="AL98" i="18"/>
  <c r="AK98" i="18"/>
  <c r="AJ98" i="18"/>
  <c r="AI98" i="18"/>
  <c r="AH98" i="18"/>
  <c r="AG98" i="18"/>
  <c r="AF98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L98" i="18"/>
  <c r="K98" i="18"/>
  <c r="BC97" i="18"/>
  <c r="BB97" i="18"/>
  <c r="BA97" i="18"/>
  <c r="AZ97" i="18"/>
  <c r="AY97" i="18"/>
  <c r="AX97" i="18"/>
  <c r="AW97" i="18"/>
  <c r="AV97" i="18"/>
  <c r="AU97" i="18"/>
  <c r="AT97" i="18"/>
  <c r="AS97" i="18"/>
  <c r="AR97" i="18"/>
  <c r="AQ97" i="18"/>
  <c r="AP97" i="18"/>
  <c r="AO97" i="18"/>
  <c r="AN97" i="18"/>
  <c r="AM97" i="18"/>
  <c r="AL97" i="18"/>
  <c r="AK97" i="18"/>
  <c r="AJ97" i="18"/>
  <c r="AI97" i="18"/>
  <c r="AH97" i="18"/>
  <c r="AG97" i="18"/>
  <c r="AF97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L97" i="18"/>
  <c r="K97" i="18"/>
  <c r="BC96" i="18"/>
  <c r="BB96" i="18"/>
  <c r="BA96" i="18"/>
  <c r="AZ96" i="18"/>
  <c r="AY96" i="18"/>
  <c r="AX96" i="18"/>
  <c r="AW96" i="18"/>
  <c r="AV96" i="18"/>
  <c r="AU96" i="18"/>
  <c r="AT96" i="18"/>
  <c r="AS96" i="18"/>
  <c r="AR96" i="18"/>
  <c r="AQ96" i="18"/>
  <c r="AP96" i="18"/>
  <c r="AO96" i="18"/>
  <c r="AN96" i="18"/>
  <c r="AM96" i="18"/>
  <c r="AL96" i="18"/>
  <c r="AK96" i="18"/>
  <c r="AJ96" i="18"/>
  <c r="AI96" i="18"/>
  <c r="AH96" i="18"/>
  <c r="AG96" i="18"/>
  <c r="AF96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L96" i="18"/>
  <c r="K96" i="18"/>
  <c r="BC95" i="18"/>
  <c r="BB95" i="18"/>
  <c r="BA95" i="18"/>
  <c r="AZ95" i="18"/>
  <c r="AY95" i="18"/>
  <c r="AX95" i="18"/>
  <c r="AW95" i="18"/>
  <c r="AV95" i="18"/>
  <c r="AU95" i="18"/>
  <c r="AT95" i="18"/>
  <c r="AS95" i="18"/>
  <c r="AR95" i="18"/>
  <c r="AQ95" i="18"/>
  <c r="AP95" i="18"/>
  <c r="AO95" i="18"/>
  <c r="AN95" i="18"/>
  <c r="AM95" i="18"/>
  <c r="AL95" i="18"/>
  <c r="AK95" i="18"/>
  <c r="AJ95" i="18"/>
  <c r="AI95" i="18"/>
  <c r="AH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K95" i="18"/>
  <c r="BC94" i="18"/>
  <c r="BB94" i="18"/>
  <c r="BA94" i="18"/>
  <c r="AZ94" i="18"/>
  <c r="AY94" i="18"/>
  <c r="AX94" i="18"/>
  <c r="AW94" i="18"/>
  <c r="AV94" i="18"/>
  <c r="AU94" i="18"/>
  <c r="AT94" i="18"/>
  <c r="AS94" i="18"/>
  <c r="AR94" i="18"/>
  <c r="AQ94" i="18"/>
  <c r="AP94" i="18"/>
  <c r="AO94" i="18"/>
  <c r="AN94" i="18"/>
  <c r="AM94" i="18"/>
  <c r="AL94" i="18"/>
  <c r="AK94" i="18"/>
  <c r="AJ94" i="18"/>
  <c r="AI94" i="18"/>
  <c r="AH94" i="18"/>
  <c r="AG94" i="18"/>
  <c r="AF94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L94" i="18"/>
  <c r="K94" i="18"/>
  <c r="BC93" i="18"/>
  <c r="BB93" i="18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L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BC92" i="18"/>
  <c r="BB92" i="18"/>
  <c r="BA92" i="18"/>
  <c r="AZ92" i="18"/>
  <c r="AY92" i="18"/>
  <c r="AX92" i="18"/>
  <c r="AW92" i="18"/>
  <c r="AV92" i="18"/>
  <c r="AU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L92" i="18"/>
  <c r="K92" i="18"/>
  <c r="BC91" i="18"/>
  <c r="BB91" i="18"/>
  <c r="BA91" i="18"/>
  <c r="AZ91" i="18"/>
  <c r="AY91" i="18"/>
  <c r="AX91" i="18"/>
  <c r="AW91" i="18"/>
  <c r="AV91" i="18"/>
  <c r="AU91" i="18"/>
  <c r="AT91" i="18"/>
  <c r="AS91" i="18"/>
  <c r="AR91" i="18"/>
  <c r="AQ91" i="18"/>
  <c r="AP91" i="18"/>
  <c r="AO91" i="18"/>
  <c r="AN91" i="18"/>
  <c r="AM91" i="18"/>
  <c r="AL91" i="18"/>
  <c r="AK91" i="18"/>
  <c r="AJ91" i="18"/>
  <c r="AI91" i="18"/>
  <c r="AH91" i="18"/>
  <c r="AG91" i="18"/>
  <c r="AF91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Q91" i="18"/>
  <c r="P91" i="18"/>
  <c r="O91" i="18"/>
  <c r="N91" i="18"/>
  <c r="M91" i="18"/>
  <c r="L91" i="18"/>
  <c r="K91" i="18"/>
  <c r="BC90" i="18"/>
  <c r="BB90" i="18"/>
  <c r="BA90" i="18"/>
  <c r="AZ90" i="18"/>
  <c r="AY90" i="18"/>
  <c r="AX90" i="18"/>
  <c r="AW90" i="18"/>
  <c r="AV90" i="18"/>
  <c r="AU90" i="18"/>
  <c r="AT90" i="18"/>
  <c r="AS90" i="18"/>
  <c r="AR90" i="18"/>
  <c r="AQ90" i="18"/>
  <c r="AP90" i="18"/>
  <c r="AO90" i="18"/>
  <c r="AN90" i="18"/>
  <c r="AM90" i="18"/>
  <c r="AL90" i="18"/>
  <c r="AK90" i="18"/>
  <c r="AJ90" i="18"/>
  <c r="AI90" i="18"/>
  <c r="AH90" i="18"/>
  <c r="AG90" i="18"/>
  <c r="AF90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K90" i="18"/>
  <c r="BC89" i="18"/>
  <c r="BB89" i="18"/>
  <c r="BA89" i="18"/>
  <c r="AZ89" i="18"/>
  <c r="AY89" i="18"/>
  <c r="AX89" i="18"/>
  <c r="AW89" i="18"/>
  <c r="AV89" i="18"/>
  <c r="AU89" i="18"/>
  <c r="AT89" i="18"/>
  <c r="AS89" i="18"/>
  <c r="AR89" i="18"/>
  <c r="AQ89" i="18"/>
  <c r="AP89" i="18"/>
  <c r="AO89" i="18"/>
  <c r="AN89" i="18"/>
  <c r="AM89" i="18"/>
  <c r="AL89" i="18"/>
  <c r="AK89" i="18"/>
  <c r="AJ89" i="18"/>
  <c r="AI89" i="18"/>
  <c r="AH89" i="18"/>
  <c r="AG89" i="18"/>
  <c r="AF89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BC88" i="18"/>
  <c r="BB88" i="18"/>
  <c r="BA88" i="18"/>
  <c r="AZ88" i="18"/>
  <c r="AY88" i="18"/>
  <c r="AX88" i="18"/>
  <c r="AW88" i="18"/>
  <c r="AV88" i="18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BC87" i="18"/>
  <c r="BB87" i="18"/>
  <c r="BA87" i="18"/>
  <c r="AZ87" i="18"/>
  <c r="AY87" i="18"/>
  <c r="AX87" i="18"/>
  <c r="AW87" i="18"/>
  <c r="AV87" i="18"/>
  <c r="AU87" i="18"/>
  <c r="AT87" i="18"/>
  <c r="AS87" i="18"/>
  <c r="AR87" i="18"/>
  <c r="AQ87" i="18"/>
  <c r="AP87" i="18"/>
  <c r="AO87" i="18"/>
  <c r="AN87" i="18"/>
  <c r="AM87" i="18"/>
  <c r="AL87" i="18"/>
  <c r="AK87" i="18"/>
  <c r="AJ87" i="18"/>
  <c r="AI87" i="18"/>
  <c r="AH87" i="18"/>
  <c r="AG87" i="18"/>
  <c r="AF87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K87" i="18"/>
  <c r="BC86" i="18"/>
  <c r="BB86" i="18"/>
  <c r="BA86" i="18"/>
  <c r="AZ86" i="18"/>
  <c r="AY86" i="18"/>
  <c r="AX86" i="18"/>
  <c r="AW86" i="18"/>
  <c r="AV86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BC85" i="18"/>
  <c r="BB85" i="18"/>
  <c r="BA85" i="18"/>
  <c r="AZ85" i="18"/>
  <c r="AY85" i="18"/>
  <c r="AX85" i="18"/>
  <c r="AW85" i="18"/>
  <c r="AV85" i="18"/>
  <c r="AU85" i="18"/>
  <c r="AT85" i="18"/>
  <c r="AS85" i="18"/>
  <c r="AR85" i="18"/>
  <c r="AQ85" i="18"/>
  <c r="AP85" i="18"/>
  <c r="AO85" i="18"/>
  <c r="AN85" i="18"/>
  <c r="AM85" i="18"/>
  <c r="AL85" i="18"/>
  <c r="AK85" i="18"/>
  <c r="AJ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BC84" i="18"/>
  <c r="BB84" i="18"/>
  <c r="BA84" i="18"/>
  <c r="AZ84" i="18"/>
  <c r="AY84" i="18"/>
  <c r="AX84" i="18"/>
  <c r="AW84" i="18"/>
  <c r="AV84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BC83" i="18"/>
  <c r="BB83" i="18"/>
  <c r="BA83" i="18"/>
  <c r="AZ83" i="18"/>
  <c r="AY83" i="18"/>
  <c r="AX83" i="18"/>
  <c r="AW83" i="18"/>
  <c r="AV83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BC82" i="18"/>
  <c r="BB82" i="18"/>
  <c r="BA82" i="18"/>
  <c r="AZ82" i="18"/>
  <c r="AY82" i="18"/>
  <c r="AX82" i="18"/>
  <c r="AW82" i="18"/>
  <c r="AV82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BC81" i="18"/>
  <c r="BB81" i="18"/>
  <c r="BA81" i="18"/>
  <c r="AZ81" i="18"/>
  <c r="AY81" i="18"/>
  <c r="AX81" i="18"/>
  <c r="AW81" i="18"/>
  <c r="AV81" i="18"/>
  <c r="AU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BC80" i="18"/>
  <c r="BB80" i="18"/>
  <c r="BA80" i="18"/>
  <c r="AZ80" i="18"/>
  <c r="AY80" i="18"/>
  <c r="AX80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K80" i="18"/>
  <c r="BC79" i="18"/>
  <c r="BB79" i="18"/>
  <c r="BA79" i="18"/>
  <c r="AZ79" i="18"/>
  <c r="AY79" i="18"/>
  <c r="AX79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BC78" i="18"/>
  <c r="BB78" i="18"/>
  <c r="BA78" i="18"/>
  <c r="AZ78" i="18"/>
  <c r="AY78" i="18"/>
  <c r="AX78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K78" i="18"/>
  <c r="BC77" i="18"/>
  <c r="BB77" i="18"/>
  <c r="BA77" i="18"/>
  <c r="AZ77" i="18"/>
  <c r="AY77" i="18"/>
  <c r="AX77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L77" i="18"/>
  <c r="K77" i="18"/>
  <c r="BC76" i="18"/>
  <c r="BB76" i="18"/>
  <c r="BA76" i="18"/>
  <c r="AZ76" i="18"/>
  <c r="AY76" i="18"/>
  <c r="AX76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AK76" i="18"/>
  <c r="AJ76" i="18"/>
  <c r="AI76" i="18"/>
  <c r="AH76" i="18"/>
  <c r="AG76" i="18"/>
  <c r="AF76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L76" i="18"/>
  <c r="K76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K75" i="18"/>
  <c r="BC74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L74" i="18"/>
  <c r="K74" i="18"/>
  <c r="BC73" i="18"/>
  <c r="BB73" i="18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AK73" i="18"/>
  <c r="AJ73" i="18"/>
  <c r="AI73" i="18"/>
  <c r="AH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L73" i="18"/>
  <c r="K73" i="18"/>
  <c r="BC72" i="18"/>
  <c r="BB72" i="18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BC71" i="18"/>
  <c r="BB71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BC70" i="18"/>
  <c r="BB70" i="18"/>
  <c r="BA70" i="18"/>
  <c r="AZ70" i="18"/>
  <c r="AY70" i="18"/>
  <c r="AX70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K70" i="18"/>
  <c r="BC69" i="18"/>
  <c r="BB69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BC68" i="18"/>
  <c r="BB68" i="18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BC67" i="18"/>
  <c r="BB67" i="18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K67" i="18"/>
  <c r="BC66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BC65" i="18"/>
  <c r="BB65" i="18"/>
  <c r="BA65" i="18"/>
  <c r="AZ65" i="18"/>
  <c r="AY65" i="18"/>
  <c r="AX65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BC64" i="18"/>
  <c r="BB64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BC63" i="18"/>
  <c r="BB63" i="18"/>
  <c r="BA63" i="18"/>
  <c r="AZ63" i="18"/>
  <c r="AY63" i="18"/>
  <c r="AX63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K63" i="18"/>
  <c r="BC62" i="18"/>
  <c r="BB62" i="18"/>
  <c r="BA62" i="18"/>
  <c r="AZ62" i="18"/>
  <c r="AY62" i="18"/>
  <c r="AX62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BC61" i="18"/>
  <c r="BB61" i="18"/>
  <c r="BA61" i="18"/>
  <c r="AZ61" i="18"/>
  <c r="AY61" i="18"/>
  <c r="AX61" i="18"/>
  <c r="AW61" i="18"/>
  <c r="AV61" i="18"/>
  <c r="AU61" i="18"/>
  <c r="AT61" i="18"/>
  <c r="AS61" i="18"/>
  <c r="AR61" i="18"/>
  <c r="AQ61" i="18"/>
  <c r="AP61" i="18"/>
  <c r="AO61" i="18"/>
  <c r="AN61" i="18"/>
  <c r="AM61" i="18"/>
  <c r="AL61" i="18"/>
  <c r="AK61" i="18"/>
  <c r="AJ61" i="18"/>
  <c r="AI61" i="18"/>
  <c r="AH61" i="18"/>
  <c r="AG61" i="18"/>
  <c r="AF61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K61" i="18"/>
  <c r="BC60" i="18"/>
  <c r="BB60" i="18"/>
  <c r="BA60" i="18"/>
  <c r="AZ60" i="18"/>
  <c r="AY60" i="18"/>
  <c r="AX60" i="18"/>
  <c r="AW60" i="18"/>
  <c r="AV60" i="18"/>
  <c r="AU60" i="18"/>
  <c r="AT60" i="18"/>
  <c r="AS60" i="18"/>
  <c r="AR60" i="18"/>
  <c r="AQ60" i="18"/>
  <c r="AP60" i="18"/>
  <c r="AO60" i="18"/>
  <c r="AN60" i="18"/>
  <c r="AM60" i="18"/>
  <c r="AL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M60" i="18"/>
  <c r="L60" i="18"/>
  <c r="K60" i="18"/>
  <c r="BC59" i="18"/>
  <c r="BB59" i="18"/>
  <c r="BA59" i="18"/>
  <c r="AZ59" i="18"/>
  <c r="AY59" i="18"/>
  <c r="AX59" i="18"/>
  <c r="AW59" i="18"/>
  <c r="AV59" i="18"/>
  <c r="AU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BC58" i="18"/>
  <c r="BB58" i="18"/>
  <c r="BA58" i="18"/>
  <c r="AZ58" i="18"/>
  <c r="AY58" i="18"/>
  <c r="AX58" i="18"/>
  <c r="AW58" i="18"/>
  <c r="AV58" i="18"/>
  <c r="AU58" i="18"/>
  <c r="AT58" i="18"/>
  <c r="AS58" i="18"/>
  <c r="AR58" i="18"/>
  <c r="AQ58" i="18"/>
  <c r="AP58" i="18"/>
  <c r="AO58" i="18"/>
  <c r="AN58" i="18"/>
  <c r="AM58" i="18"/>
  <c r="AL58" i="18"/>
  <c r="AK58" i="18"/>
  <c r="AJ58" i="18"/>
  <c r="AI58" i="18"/>
  <c r="AH58" i="18"/>
  <c r="AG58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BC56" i="18"/>
  <c r="BB56" i="18"/>
  <c r="BA56" i="18"/>
  <c r="AZ56" i="18"/>
  <c r="AY56" i="18"/>
  <c r="AX56" i="18"/>
  <c r="AW56" i="18"/>
  <c r="AV56" i="18"/>
  <c r="AU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BC55" i="18"/>
  <c r="BB55" i="18"/>
  <c r="BA55" i="18"/>
  <c r="AZ55" i="18"/>
  <c r="AY55" i="18"/>
  <c r="AX55" i="18"/>
  <c r="AW55" i="18"/>
  <c r="AV55" i="18"/>
  <c r="AU55" i="18"/>
  <c r="AT55" i="18"/>
  <c r="AS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BC54" i="18"/>
  <c r="BB54" i="18"/>
  <c r="BA54" i="18"/>
  <c r="AZ54" i="18"/>
  <c r="AY54" i="18"/>
  <c r="AX54" i="18"/>
  <c r="AW54" i="18"/>
  <c r="AV54" i="18"/>
  <c r="AU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BC53" i="18"/>
  <c r="BB53" i="18"/>
  <c r="BA53" i="18"/>
  <c r="AZ53" i="18"/>
  <c r="AY53" i="18"/>
  <c r="AX53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BC52" i="18"/>
  <c r="BB52" i="18"/>
  <c r="BA52" i="18"/>
  <c r="AZ52" i="18"/>
  <c r="AY52" i="18"/>
  <c r="AX52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BC51" i="18"/>
  <c r="BB51" i="18"/>
  <c r="BA51" i="18"/>
  <c r="AZ51" i="18"/>
  <c r="AY51" i="18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BC50" i="18"/>
  <c r="BB50" i="18"/>
  <c r="BA50" i="18"/>
  <c r="AZ50" i="18"/>
  <c r="AY50" i="18"/>
  <c r="AX50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BC49" i="18"/>
  <c r="BB49" i="18"/>
  <c r="BA49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BC48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BC47" i="18"/>
  <c r="BB47" i="18"/>
  <c r="BA47" i="18"/>
  <c r="AZ47" i="18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BC46" i="18"/>
  <c r="BB46" i="18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BC44" i="18"/>
  <c r="BB44" i="18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BC43" i="18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BC42" i="18"/>
  <c r="BB42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BC41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BC38" i="18"/>
  <c r="BB38" i="18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BC35" i="18"/>
  <c r="BB35" i="18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BC33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BC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BC31" i="18"/>
  <c r="BB31" i="18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BC29" i="18"/>
  <c r="BB29" i="18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BC28" i="18"/>
  <c r="BB28" i="18"/>
  <c r="BA28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BC27" i="18"/>
  <c r="BB27" i="18"/>
  <c r="BA27" i="18"/>
  <c r="AZ27" i="18"/>
  <c r="AY27" i="18"/>
  <c r="AX27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BC25" i="18"/>
  <c r="BB25" i="18"/>
  <c r="BA25" i="18"/>
  <c r="AZ25" i="18"/>
  <c r="AY25" i="18"/>
  <c r="AX25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BC24" i="18"/>
  <c r="BB24" i="18"/>
  <c r="BA24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BC23" i="18"/>
  <c r="BB23" i="18"/>
  <c r="BA23" i="18"/>
  <c r="AZ23" i="18"/>
  <c r="AY23" i="18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BC22" i="18"/>
  <c r="BB22" i="18"/>
  <c r="BA22" i="18"/>
  <c r="AZ22" i="18"/>
  <c r="AY22" i="18"/>
  <c r="AX22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BC21" i="18"/>
  <c r="BB21" i="18"/>
  <c r="BA21" i="18"/>
  <c r="AZ21" i="18"/>
  <c r="AY21" i="18"/>
  <c r="AX21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BC19" i="18"/>
  <c r="BB19" i="18"/>
  <c r="BA19" i="18"/>
  <c r="AZ19" i="18"/>
  <c r="AY19" i="18"/>
  <c r="AX19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BC17" i="18"/>
  <c r="BB17" i="18"/>
  <c r="BA17" i="18"/>
  <c r="AZ17" i="18"/>
  <c r="AY17" i="18"/>
  <c r="AX17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BC15" i="18"/>
  <c r="BB15" i="18"/>
  <c r="BA15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BC14" i="18"/>
  <c r="BB14" i="18"/>
  <c r="BA14" i="18"/>
  <c r="AZ14" i="18"/>
  <c r="AY14" i="18"/>
  <c r="AX14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BC13" i="18"/>
  <c r="BB13" i="18"/>
  <c r="BA13" i="18"/>
  <c r="AZ13" i="18"/>
  <c r="AY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BC12" i="18"/>
  <c r="BB12" i="18"/>
  <c r="BA12" i="18"/>
  <c r="AZ12" i="18"/>
  <c r="AY12" i="18"/>
  <c r="AX12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BC11" i="18"/>
  <c r="BB11" i="18"/>
  <c r="BA11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BC9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BC8" i="18"/>
  <c r="BB8" i="18"/>
  <c r="BA8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BC7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BC2" i="18"/>
  <c r="BC158" i="18" s="1"/>
  <c r="BB2" i="18"/>
  <c r="BB158" i="18" s="1"/>
  <c r="L181" i="18" s="1"/>
  <c r="BA2" i="18"/>
  <c r="BA158" i="18" s="1"/>
  <c r="L180" i="18" s="1"/>
  <c r="AZ2" i="18"/>
  <c r="AZ158" i="18" s="1"/>
  <c r="L179" i="18" s="1"/>
  <c r="AY2" i="18"/>
  <c r="AY158" i="18" s="1"/>
  <c r="L178" i="18" s="1"/>
  <c r="AX2" i="18"/>
  <c r="AX158" i="18" s="1"/>
  <c r="L177" i="18" s="1"/>
  <c r="AW2" i="18"/>
  <c r="AW158" i="18" s="1"/>
  <c r="L176" i="18" s="1"/>
  <c r="AV2" i="18"/>
  <c r="AV158" i="18" s="1"/>
  <c r="L175" i="18" s="1"/>
  <c r="AU2" i="18"/>
  <c r="AU158" i="18" s="1"/>
  <c r="L174" i="18" s="1"/>
  <c r="AT2" i="18"/>
  <c r="AT158" i="18" s="1"/>
  <c r="T170" i="18" s="1"/>
  <c r="AS2" i="18"/>
  <c r="AS158" i="18" s="1"/>
  <c r="AR2" i="18"/>
  <c r="AR158" i="18" s="1"/>
  <c r="S169" i="18" s="1"/>
  <c r="AQ2" i="18"/>
  <c r="AQ158" i="18" s="1"/>
  <c r="T168" i="18" s="1"/>
  <c r="AP2" i="18"/>
  <c r="AP158" i="18" s="1"/>
  <c r="S168" i="18" s="1"/>
  <c r="AO2" i="18"/>
  <c r="AO158" i="18" s="1"/>
  <c r="AN2" i="18"/>
  <c r="AN158" i="18" s="1"/>
  <c r="T167" i="18" s="1"/>
  <c r="AM2" i="18"/>
  <c r="AM158" i="18" s="1"/>
  <c r="S167" i="18" s="1"/>
  <c r="AL2" i="18"/>
  <c r="AL158" i="18" s="1"/>
  <c r="R167" i="18" s="1"/>
  <c r="AK2" i="18"/>
  <c r="AK158" i="18" s="1"/>
  <c r="AJ2" i="18"/>
  <c r="AJ158" i="18" s="1"/>
  <c r="AI2" i="18"/>
  <c r="AI158" i="18" s="1"/>
  <c r="AH2" i="18"/>
  <c r="AH158" i="18" s="1"/>
  <c r="AG2" i="18"/>
  <c r="AG158" i="18" s="1"/>
  <c r="AF2" i="18"/>
  <c r="AF158" i="18" s="1"/>
  <c r="AE2" i="18"/>
  <c r="AE158" i="18" s="1"/>
  <c r="T165" i="18" s="1"/>
  <c r="AD2" i="18"/>
  <c r="AD158" i="18" s="1"/>
  <c r="S165" i="18" s="1"/>
  <c r="AC2" i="18"/>
  <c r="AC158" i="18" s="1"/>
  <c r="R165" i="18" s="1"/>
  <c r="AB2" i="18"/>
  <c r="AB158" i="18" s="1"/>
  <c r="Q165" i="18" s="1"/>
  <c r="AA2" i="18"/>
  <c r="AA158" i="18" s="1"/>
  <c r="P165" i="18" s="1"/>
  <c r="Z2" i="18"/>
  <c r="Z158" i="18" s="1"/>
  <c r="Y2" i="18"/>
  <c r="Y158" i="18" s="1"/>
  <c r="X2" i="18"/>
  <c r="X158" i="18" s="1"/>
  <c r="W2" i="18"/>
  <c r="W158" i="18" s="1"/>
  <c r="V2" i="18"/>
  <c r="V158" i="18" s="1"/>
  <c r="U2" i="18"/>
  <c r="U158" i="18" s="1"/>
  <c r="T2" i="18"/>
  <c r="T158" i="18" s="1"/>
  <c r="S2" i="18"/>
  <c r="S158" i="18" s="1"/>
  <c r="R2" i="18"/>
  <c r="R158" i="18" s="1"/>
  <c r="Q2" i="18"/>
  <c r="Q158" i="18" s="1"/>
  <c r="P2" i="18"/>
  <c r="P158" i="18" s="1"/>
  <c r="O2" i="18"/>
  <c r="O158" i="18" s="1"/>
  <c r="N2" i="18"/>
  <c r="N158" i="18" s="1"/>
  <c r="M2" i="18"/>
  <c r="M158" i="18" s="1"/>
  <c r="L2" i="18"/>
  <c r="L158" i="18" s="1"/>
  <c r="K2" i="18"/>
  <c r="K158" i="18" s="1"/>
  <c r="M164" i="18" l="1"/>
  <c r="M175" i="18"/>
  <c r="N174" i="18"/>
  <c r="N163" i="18"/>
  <c r="M179" i="18"/>
  <c r="R174" i="18"/>
  <c r="M168" i="18"/>
  <c r="R163" i="18"/>
  <c r="N176" i="18"/>
  <c r="O175" i="18"/>
  <c r="N165" i="18"/>
  <c r="O164" i="18"/>
  <c r="S175" i="18"/>
  <c r="S164" i="18"/>
  <c r="Q256" i="18"/>
  <c r="Q267" i="18"/>
  <c r="Q245" i="18"/>
  <c r="Q200" i="18"/>
  <c r="Q223" i="18"/>
  <c r="O178" i="18"/>
  <c r="Q176" i="18" s="1"/>
  <c r="O167" i="18"/>
  <c r="Q212" i="18"/>
  <c r="Q187" i="18"/>
  <c r="P177" i="18"/>
  <c r="P166" i="18"/>
  <c r="T177" i="18"/>
  <c r="T166" i="18"/>
  <c r="T247" i="18"/>
  <c r="T258" i="18"/>
  <c r="T236" i="18"/>
  <c r="T214" i="18"/>
  <c r="Q170" i="18"/>
  <c r="T189" i="18"/>
  <c r="T202" i="18"/>
  <c r="Q181" i="18"/>
  <c r="T178" i="18"/>
  <c r="T225" i="18"/>
  <c r="S216" i="18"/>
  <c r="S249" i="18"/>
  <c r="S227" i="18"/>
  <c r="S180" i="18"/>
  <c r="S271" i="18"/>
  <c r="S238" i="18"/>
  <c r="S204" i="18"/>
  <c r="S191" i="18"/>
  <c r="T266" i="18"/>
  <c r="P222" i="18"/>
  <c r="O211" i="18"/>
  <c r="N199" i="18"/>
  <c r="M186" i="18"/>
  <c r="Q233" i="18"/>
  <c r="S255" i="18"/>
  <c r="R244" i="18"/>
  <c r="S259" i="18"/>
  <c r="T270" i="18"/>
  <c r="R248" i="18"/>
  <c r="P226" i="18"/>
  <c r="O215" i="18"/>
  <c r="N203" i="18"/>
  <c r="M190" i="18"/>
  <c r="Q237" i="18"/>
  <c r="L256" i="18"/>
  <c r="L223" i="18"/>
  <c r="L245" i="18"/>
  <c r="L187" i="18"/>
  <c r="L267" i="18"/>
  <c r="L234" i="18"/>
  <c r="L212" i="18"/>
  <c r="L200" i="18"/>
  <c r="M174" i="18"/>
  <c r="M163" i="18"/>
  <c r="M176" i="18"/>
  <c r="O174" i="18"/>
  <c r="M165" i="18"/>
  <c r="O163" i="18"/>
  <c r="M180" i="18"/>
  <c r="S174" i="18"/>
  <c r="S163" i="18"/>
  <c r="M169" i="18"/>
  <c r="N177" i="18"/>
  <c r="P175" i="18"/>
  <c r="N166" i="18"/>
  <c r="P164" i="18"/>
  <c r="T175" i="18"/>
  <c r="T164" i="18"/>
  <c r="R267" i="18"/>
  <c r="R256" i="18"/>
  <c r="R212" i="18"/>
  <c r="O168" i="18"/>
  <c r="R234" i="18"/>
  <c r="R187" i="18"/>
  <c r="R223" i="18"/>
  <c r="R200" i="18"/>
  <c r="O179" i="18"/>
  <c r="R176" i="18" s="1"/>
  <c r="Q177" i="18"/>
  <c r="Q166" i="18"/>
  <c r="Q178" i="18"/>
  <c r="Q167" i="18"/>
  <c r="R179" i="18"/>
  <c r="R168" i="18"/>
  <c r="S170" i="18"/>
  <c r="T169" i="18"/>
  <c r="S256" i="18"/>
  <c r="T267" i="18"/>
  <c r="R245" i="18"/>
  <c r="Q234" i="18"/>
  <c r="P223" i="18"/>
  <c r="O212" i="18"/>
  <c r="M187" i="18"/>
  <c r="N200" i="18"/>
  <c r="S260" i="18"/>
  <c r="R249" i="18"/>
  <c r="Q238" i="18"/>
  <c r="T271" i="18"/>
  <c r="P227" i="18"/>
  <c r="O216" i="18"/>
  <c r="M191" i="18"/>
  <c r="N204" i="18"/>
  <c r="P163" i="18"/>
  <c r="M177" i="18"/>
  <c r="P174" i="18"/>
  <c r="M166" i="18"/>
  <c r="M170" i="18"/>
  <c r="T163" i="18"/>
  <c r="M181" i="18"/>
  <c r="T174" i="18"/>
  <c r="Q175" i="18"/>
  <c r="Q164" i="18"/>
  <c r="O176" i="18"/>
  <c r="O165" i="18"/>
  <c r="S267" i="18"/>
  <c r="S245" i="18"/>
  <c r="S212" i="18"/>
  <c r="S223" i="18"/>
  <c r="O180" i="18"/>
  <c r="S176" i="18" s="1"/>
  <c r="S234" i="18"/>
  <c r="S200" i="18"/>
  <c r="S187" i="18"/>
  <c r="O169" i="18"/>
  <c r="R177" i="18"/>
  <c r="R166" i="18"/>
  <c r="R269" i="18"/>
  <c r="R225" i="18"/>
  <c r="R258" i="18"/>
  <c r="R236" i="18"/>
  <c r="R189" i="18"/>
  <c r="R214" i="18"/>
  <c r="R202" i="18"/>
  <c r="Q179" i="18"/>
  <c r="R178" i="18"/>
  <c r="Q168" i="18"/>
  <c r="S270" i="18"/>
  <c r="S248" i="18"/>
  <c r="S215" i="18"/>
  <c r="R169" i="18"/>
  <c r="S237" i="18"/>
  <c r="S190" i="18"/>
  <c r="S226" i="18"/>
  <c r="S203" i="18"/>
  <c r="R180" i="18"/>
  <c r="S179" i="18"/>
  <c r="T261" i="18"/>
  <c r="T239" i="18"/>
  <c r="T205" i="18"/>
  <c r="T250" i="18"/>
  <c r="T181" i="18"/>
  <c r="T228" i="18"/>
  <c r="T217" i="18"/>
  <c r="T192" i="18"/>
  <c r="S257" i="18"/>
  <c r="T268" i="18"/>
  <c r="Q235" i="18"/>
  <c r="R246" i="18"/>
  <c r="P224" i="18"/>
  <c r="O213" i="18"/>
  <c r="N201" i="18"/>
  <c r="M188" i="18"/>
  <c r="R250" i="18"/>
  <c r="T272" i="18"/>
  <c r="P228" i="18"/>
  <c r="S261" i="18"/>
  <c r="Q239" i="18"/>
  <c r="O217" i="18"/>
  <c r="N205" i="18"/>
  <c r="M192" i="18"/>
  <c r="Q264" i="18"/>
  <c r="Q220" i="18"/>
  <c r="Q184" i="18"/>
  <c r="Q253" i="18"/>
  <c r="Q242" i="18"/>
  <c r="Q209" i="18"/>
  <c r="Q197" i="18"/>
  <c r="M178" i="18"/>
  <c r="Q174" i="18"/>
  <c r="M167" i="18"/>
  <c r="Q163" i="18"/>
  <c r="N175" i="18"/>
  <c r="N164" i="18"/>
  <c r="R175" i="18"/>
  <c r="R164" i="18"/>
  <c r="P267" i="18"/>
  <c r="P256" i="18"/>
  <c r="P234" i="18"/>
  <c r="P187" i="18"/>
  <c r="P245" i="18"/>
  <c r="P212" i="18"/>
  <c r="P200" i="18"/>
  <c r="O177" i="18"/>
  <c r="P176" i="18" s="1"/>
  <c r="O166" i="18"/>
  <c r="T223" i="18"/>
  <c r="T234" i="18"/>
  <c r="T187" i="18"/>
  <c r="T256" i="18"/>
  <c r="T245" i="18"/>
  <c r="T212" i="18"/>
  <c r="O170" i="18"/>
  <c r="T200" i="18"/>
  <c r="O181" i="18"/>
  <c r="T176" i="18" s="1"/>
  <c r="S166" i="18"/>
  <c r="S177" i="18"/>
  <c r="S269" i="18"/>
  <c r="S236" i="18"/>
  <c r="S202" i="18"/>
  <c r="S247" i="18"/>
  <c r="S225" i="18"/>
  <c r="Q180" i="18"/>
  <c r="S178" i="18"/>
  <c r="S189" i="18"/>
  <c r="S214" i="18"/>
  <c r="Q169" i="18"/>
  <c r="T215" i="18"/>
  <c r="T259" i="18"/>
  <c r="T237" i="18"/>
  <c r="T226" i="18"/>
  <c r="R181" i="18"/>
  <c r="T179" i="18"/>
  <c r="T248" i="18"/>
  <c r="T203" i="18"/>
  <c r="R170" i="18"/>
  <c r="T190" i="18"/>
  <c r="T265" i="18"/>
  <c r="S254" i="18"/>
  <c r="Q232" i="18"/>
  <c r="R243" i="18"/>
  <c r="P221" i="18"/>
  <c r="M185" i="18"/>
  <c r="N198" i="18"/>
  <c r="O210" i="18"/>
  <c r="T269" i="18"/>
  <c r="S258" i="18"/>
  <c r="Q236" i="18"/>
  <c r="R247" i="18"/>
  <c r="P225" i="18"/>
  <c r="N202" i="18"/>
  <c r="O214" i="18"/>
  <c r="M189" i="18"/>
  <c r="Q231" i="18"/>
  <c r="P220" i="18"/>
  <c r="O209" i="18"/>
  <c r="N197" i="18"/>
  <c r="M184" i="18"/>
  <c r="T264" i="18"/>
  <c r="S253" i="18"/>
  <c r="R242" i="18"/>
  <c r="N253" i="18"/>
  <c r="N231" i="18"/>
  <c r="N264" i="18"/>
  <c r="N242" i="18"/>
  <c r="N220" i="18"/>
  <c r="R253" i="18"/>
  <c r="R264" i="18"/>
  <c r="R231" i="18"/>
  <c r="R197" i="18"/>
  <c r="R220" i="18"/>
  <c r="L167" i="18"/>
  <c r="L271" i="18"/>
  <c r="L260" i="18"/>
  <c r="L238" i="18"/>
  <c r="L227" i="18"/>
  <c r="L191" i="18"/>
  <c r="L249" i="18"/>
  <c r="L216" i="18"/>
  <c r="O162" i="18"/>
  <c r="S162" i="18"/>
  <c r="L164" i="18"/>
  <c r="L168" i="18"/>
  <c r="Q173" i="18"/>
  <c r="N184" i="18"/>
  <c r="N209" i="18"/>
  <c r="P162" i="18"/>
  <c r="T162" i="18"/>
  <c r="L170" i="18"/>
  <c r="R209" i="18"/>
  <c r="M162" i="18"/>
  <c r="L163" i="18"/>
  <c r="L166" i="18"/>
  <c r="R184" i="18"/>
  <c r="L204" i="18"/>
  <c r="L209" i="8"/>
  <c r="L259" i="18" l="1"/>
  <c r="L215" i="18"/>
  <c r="L270" i="18"/>
  <c r="L248" i="18"/>
  <c r="L226" i="18"/>
  <c r="L237" i="18"/>
  <c r="L203" i="18"/>
  <c r="L190" i="18"/>
  <c r="O250" i="18"/>
  <c r="O261" i="18"/>
  <c r="O228" i="18"/>
  <c r="O272" i="18"/>
  <c r="O192" i="18"/>
  <c r="O239" i="18"/>
  <c r="O205" i="18"/>
  <c r="R255" i="18"/>
  <c r="R266" i="18"/>
  <c r="R233" i="18"/>
  <c r="R199" i="18"/>
  <c r="R222" i="18"/>
  <c r="N179" i="18"/>
  <c r="R211" i="18"/>
  <c r="N168" i="18"/>
  <c r="R186" i="18"/>
  <c r="Q265" i="18"/>
  <c r="Q210" i="18"/>
  <c r="Q221" i="18"/>
  <c r="Q254" i="18"/>
  <c r="Q243" i="18"/>
  <c r="Q198" i="18"/>
  <c r="Q185" i="18"/>
  <c r="Q255" i="18"/>
  <c r="Q266" i="18"/>
  <c r="Q244" i="18"/>
  <c r="Q222" i="18"/>
  <c r="Q186" i="18"/>
  <c r="Q211" i="18"/>
  <c r="Q199" i="18"/>
  <c r="N178" i="18"/>
  <c r="N167" i="18"/>
  <c r="T254" i="18"/>
  <c r="T243" i="18"/>
  <c r="T210" i="18"/>
  <c r="T232" i="18"/>
  <c r="T185" i="18"/>
  <c r="T221" i="18"/>
  <c r="T198" i="18"/>
  <c r="R259" i="18"/>
  <c r="R237" i="18"/>
  <c r="R270" i="18"/>
  <c r="R203" i="18"/>
  <c r="R226" i="18"/>
  <c r="R190" i="18"/>
  <c r="R215" i="18"/>
  <c r="Q268" i="18"/>
  <c r="Q246" i="18"/>
  <c r="Q257" i="18"/>
  <c r="Q213" i="18"/>
  <c r="Q188" i="18"/>
  <c r="Q224" i="18"/>
  <c r="Q201" i="18"/>
  <c r="P178" i="18"/>
  <c r="P167" i="18"/>
  <c r="Q272" i="18"/>
  <c r="Q261" i="18"/>
  <c r="Q250" i="18"/>
  <c r="Q228" i="18"/>
  <c r="Q217" i="18"/>
  <c r="Q192" i="18"/>
  <c r="Q205" i="18"/>
  <c r="O266" i="18"/>
  <c r="O244" i="18"/>
  <c r="O255" i="18"/>
  <c r="O233" i="18"/>
  <c r="O186" i="18"/>
  <c r="O199" i="18"/>
  <c r="O222" i="18"/>
  <c r="R265" i="18"/>
  <c r="R232" i="18"/>
  <c r="R221" i="18"/>
  <c r="R185" i="18"/>
  <c r="R254" i="18"/>
  <c r="R210" i="18"/>
  <c r="R198" i="18"/>
  <c r="N254" i="18"/>
  <c r="N221" i="18"/>
  <c r="N265" i="18"/>
  <c r="N243" i="18"/>
  <c r="N185" i="18"/>
  <c r="N232" i="18"/>
  <c r="N210" i="18"/>
  <c r="L269" i="18"/>
  <c r="L258" i="18"/>
  <c r="L247" i="18"/>
  <c r="L214" i="18"/>
  <c r="L236" i="18"/>
  <c r="L189" i="18"/>
  <c r="L225" i="18"/>
  <c r="L202" i="18"/>
  <c r="R272" i="18"/>
  <c r="R217" i="18"/>
  <c r="R239" i="18"/>
  <c r="R261" i="18"/>
  <c r="R228" i="18"/>
  <c r="R205" i="18"/>
  <c r="R192" i="18"/>
  <c r="S224" i="18"/>
  <c r="S246" i="18"/>
  <c r="S188" i="18"/>
  <c r="S268" i="18"/>
  <c r="S235" i="18"/>
  <c r="S213" i="18"/>
  <c r="P169" i="18"/>
  <c r="S201" i="18"/>
  <c r="P180" i="18"/>
  <c r="M269" i="18"/>
  <c r="M214" i="18"/>
  <c r="M236" i="18"/>
  <c r="M225" i="18"/>
  <c r="M258" i="18"/>
  <c r="M247" i="18"/>
  <c r="M202" i="18"/>
  <c r="R271" i="18"/>
  <c r="R238" i="18"/>
  <c r="R216" i="18"/>
  <c r="R260" i="18"/>
  <c r="R191" i="18"/>
  <c r="R204" i="18"/>
  <c r="R227" i="18"/>
  <c r="Q259" i="18"/>
  <c r="Q270" i="18"/>
  <c r="Q226" i="18"/>
  <c r="Q248" i="18"/>
  <c r="Q190" i="18"/>
  <c r="Q215" i="18"/>
  <c r="Q203" i="18"/>
  <c r="O260" i="18"/>
  <c r="O271" i="18"/>
  <c r="O249" i="18"/>
  <c r="O227" i="18"/>
  <c r="O238" i="18"/>
  <c r="O204" i="18"/>
  <c r="O191" i="18"/>
  <c r="M272" i="18"/>
  <c r="M250" i="18"/>
  <c r="M261" i="18"/>
  <c r="M239" i="18"/>
  <c r="M217" i="18"/>
  <c r="M228" i="18"/>
  <c r="M205" i="18"/>
  <c r="P265" i="18"/>
  <c r="P254" i="18"/>
  <c r="P243" i="18"/>
  <c r="P210" i="18"/>
  <c r="P232" i="18"/>
  <c r="P185" i="18"/>
  <c r="P198" i="18"/>
  <c r="P255" i="18"/>
  <c r="P211" i="18"/>
  <c r="P244" i="18"/>
  <c r="P266" i="18"/>
  <c r="P233" i="18"/>
  <c r="P199" i="18"/>
  <c r="P186" i="18"/>
  <c r="M260" i="18"/>
  <c r="M238" i="18"/>
  <c r="M249" i="18"/>
  <c r="M204" i="18"/>
  <c r="M271" i="18"/>
  <c r="M227" i="18"/>
  <c r="M216" i="18"/>
  <c r="O254" i="18"/>
  <c r="O232" i="18"/>
  <c r="O265" i="18"/>
  <c r="O243" i="18"/>
  <c r="O198" i="18"/>
  <c r="O221" i="18"/>
  <c r="O185" i="18"/>
  <c r="M265" i="18"/>
  <c r="M254" i="18"/>
  <c r="M232" i="18"/>
  <c r="M210" i="18"/>
  <c r="M221" i="18"/>
  <c r="M243" i="18"/>
  <c r="M198" i="18"/>
  <c r="T257" i="18"/>
  <c r="T235" i="18"/>
  <c r="T246" i="18"/>
  <c r="T201" i="18"/>
  <c r="T224" i="18"/>
  <c r="P181" i="18"/>
  <c r="T188" i="18"/>
  <c r="T213" i="18"/>
  <c r="P170" i="18"/>
  <c r="N267" i="18"/>
  <c r="N256" i="18"/>
  <c r="N245" i="18"/>
  <c r="N212" i="18"/>
  <c r="N234" i="18"/>
  <c r="N187" i="18"/>
  <c r="N223" i="18"/>
  <c r="M259" i="18"/>
  <c r="M270" i="18"/>
  <c r="M248" i="18"/>
  <c r="M226" i="18"/>
  <c r="M237" i="18"/>
  <c r="M215" i="18"/>
  <c r="M203" i="18"/>
  <c r="L257" i="18"/>
  <c r="L268" i="18"/>
  <c r="L235" i="18"/>
  <c r="L201" i="18"/>
  <c r="L246" i="18"/>
  <c r="L224" i="18"/>
  <c r="L188" i="18"/>
  <c r="L213" i="18"/>
  <c r="T253" i="18"/>
  <c r="T209" i="18"/>
  <c r="T242" i="18"/>
  <c r="T220" i="18"/>
  <c r="T231" i="18"/>
  <c r="T197" i="18"/>
  <c r="T184" i="18"/>
  <c r="S264" i="18"/>
  <c r="S242" i="18"/>
  <c r="S231" i="18"/>
  <c r="S209" i="18"/>
  <c r="S184" i="18"/>
  <c r="S197" i="18"/>
  <c r="S220" i="18"/>
  <c r="Q260" i="18"/>
  <c r="Q271" i="18"/>
  <c r="Q204" i="18"/>
  <c r="Q249" i="18"/>
  <c r="Q227" i="18"/>
  <c r="Q191" i="18"/>
  <c r="Q216" i="18"/>
  <c r="N255" i="18"/>
  <c r="N266" i="18"/>
  <c r="N233" i="18"/>
  <c r="N244" i="18"/>
  <c r="N222" i="18"/>
  <c r="N186" i="18"/>
  <c r="N211" i="18"/>
  <c r="O267" i="18"/>
  <c r="O256" i="18"/>
  <c r="O234" i="18"/>
  <c r="O223" i="18"/>
  <c r="O245" i="18"/>
  <c r="O200" i="18"/>
  <c r="O187" i="18"/>
  <c r="M268" i="18"/>
  <c r="M246" i="18"/>
  <c r="M235" i="18"/>
  <c r="M213" i="18"/>
  <c r="M257" i="18"/>
  <c r="M201" i="18"/>
  <c r="M224" i="18"/>
  <c r="T260" i="18"/>
  <c r="T227" i="18"/>
  <c r="T249" i="18"/>
  <c r="T191" i="18"/>
  <c r="T238" i="18"/>
  <c r="T216" i="18"/>
  <c r="T204" i="18"/>
  <c r="Q258" i="18"/>
  <c r="Q269" i="18"/>
  <c r="Q247" i="18"/>
  <c r="Q214" i="18"/>
  <c r="Q225" i="18"/>
  <c r="Q202" i="18"/>
  <c r="Q189" i="18"/>
  <c r="N257" i="18"/>
  <c r="N268" i="18"/>
  <c r="N213" i="18"/>
  <c r="N246" i="18"/>
  <c r="N224" i="18"/>
  <c r="N235" i="18"/>
  <c r="N188" i="18"/>
  <c r="S232" i="18"/>
  <c r="S265" i="18"/>
  <c r="S243" i="18"/>
  <c r="S198" i="18"/>
  <c r="S221" i="18"/>
  <c r="S210" i="18"/>
  <c r="S185" i="18"/>
  <c r="M256" i="18"/>
  <c r="M234" i="18"/>
  <c r="M267" i="18"/>
  <c r="M245" i="18"/>
  <c r="M200" i="18"/>
  <c r="M223" i="18"/>
  <c r="M212" i="18"/>
  <c r="S266" i="18"/>
  <c r="S244" i="18"/>
  <c r="S233" i="18"/>
  <c r="S211" i="18"/>
  <c r="N169" i="18"/>
  <c r="S186" i="18"/>
  <c r="S222" i="18"/>
  <c r="S199" i="18"/>
  <c r="N180" i="18"/>
  <c r="L261" i="18"/>
  <c r="L272" i="18"/>
  <c r="L239" i="18"/>
  <c r="L228" i="18"/>
  <c r="L205" i="18"/>
  <c r="L250" i="18"/>
  <c r="L217" i="18"/>
  <c r="L192" i="18"/>
  <c r="L255" i="18"/>
  <c r="L266" i="18"/>
  <c r="L244" i="18"/>
  <c r="L211" i="18"/>
  <c r="L222" i="18"/>
  <c r="L233" i="18"/>
  <c r="L199" i="18"/>
  <c r="L186" i="18"/>
  <c r="L265" i="18"/>
  <c r="L243" i="18"/>
  <c r="L254" i="18"/>
  <c r="L232" i="18"/>
  <c r="L210" i="18"/>
  <c r="L185" i="18"/>
  <c r="L221" i="18"/>
  <c r="L198" i="18"/>
  <c r="M264" i="18"/>
  <c r="M231" i="18"/>
  <c r="M220" i="18"/>
  <c r="M253" i="18"/>
  <c r="M242" i="18"/>
  <c r="M209" i="18"/>
  <c r="M197" i="18"/>
  <c r="W163" i="18"/>
  <c r="P253" i="18"/>
  <c r="P242" i="18"/>
  <c r="P209" i="18"/>
  <c r="P264" i="18"/>
  <c r="P197" i="18"/>
  <c r="P184" i="18"/>
  <c r="P231" i="18"/>
  <c r="O264" i="18"/>
  <c r="O253" i="18"/>
  <c r="O242" i="18"/>
  <c r="O231" i="18"/>
  <c r="O184" i="18"/>
  <c r="O220" i="18"/>
  <c r="O197" i="18"/>
  <c r="O257" i="18"/>
  <c r="O268" i="18"/>
  <c r="O246" i="18"/>
  <c r="O224" i="18"/>
  <c r="O188" i="18"/>
  <c r="O235" i="18"/>
  <c r="O201" i="18"/>
  <c r="R268" i="18"/>
  <c r="R257" i="18"/>
  <c r="R235" i="18"/>
  <c r="R213" i="18"/>
  <c r="R224" i="18"/>
  <c r="P179" i="18"/>
  <c r="R201" i="18"/>
  <c r="R188" i="18"/>
  <c r="P168" i="18"/>
  <c r="S250" i="18"/>
  <c r="S272" i="18"/>
  <c r="S228" i="18"/>
  <c r="S239" i="18"/>
  <c r="S192" i="18"/>
  <c r="S217" i="18"/>
  <c r="S205" i="18"/>
  <c r="S181" i="18"/>
  <c r="T180" i="18"/>
  <c r="O270" i="18"/>
  <c r="O248" i="18"/>
  <c r="O237" i="18"/>
  <c r="O259" i="18"/>
  <c r="O190" i="18"/>
  <c r="O226" i="18"/>
  <c r="O203" i="18"/>
  <c r="T233" i="18"/>
  <c r="T211" i="18"/>
  <c r="T222" i="18"/>
  <c r="N181" i="18"/>
  <c r="T255" i="18"/>
  <c r="T244" i="18"/>
  <c r="T199" i="18"/>
  <c r="N170" i="18"/>
  <c r="T186" i="18"/>
  <c r="P257" i="18"/>
  <c r="P268" i="18"/>
  <c r="P235" i="18"/>
  <c r="P201" i="18"/>
  <c r="P246" i="18"/>
  <c r="P213" i="18"/>
  <c r="P188" i="18"/>
  <c r="O258" i="18"/>
  <c r="O236" i="18"/>
  <c r="O247" i="18"/>
  <c r="O202" i="18"/>
  <c r="O269" i="18"/>
  <c r="O225" i="18"/>
  <c r="O189" i="18"/>
  <c r="M266" i="18"/>
  <c r="M222" i="18"/>
  <c r="M255" i="18"/>
  <c r="M233" i="18"/>
  <c r="M244" i="18"/>
  <c r="M211" i="18"/>
  <c r="M199" i="18"/>
  <c r="K15" i="16"/>
  <c r="K15" i="15"/>
  <c r="K16" i="14"/>
  <c r="K16" i="13"/>
  <c r="K16" i="12"/>
  <c r="K16" i="11"/>
  <c r="K16" i="10"/>
  <c r="K16" i="9"/>
  <c r="AB3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" i="17"/>
  <c r="AA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" i="17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" i="17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" i="17"/>
  <c r="N272" i="18" l="1"/>
  <c r="N261" i="18"/>
  <c r="N239" i="18"/>
  <c r="N217" i="18"/>
  <c r="N250" i="18"/>
  <c r="N192" i="18"/>
  <c r="N228" i="18"/>
  <c r="P270" i="18"/>
  <c r="P237" i="18"/>
  <c r="P215" i="18"/>
  <c r="P259" i="18"/>
  <c r="P248" i="18"/>
  <c r="P203" i="18"/>
  <c r="P190" i="18"/>
  <c r="N269" i="18"/>
  <c r="N236" i="18"/>
  <c r="W231" i="18" s="1"/>
  <c r="Z231" i="18" s="1"/>
  <c r="C282" i="18" s="1"/>
  <c r="N225" i="18"/>
  <c r="W220" i="18" s="1"/>
  <c r="Z220" i="18" s="1"/>
  <c r="C281" i="18" s="1"/>
  <c r="N189" i="18"/>
  <c r="W184" i="18" s="1"/>
  <c r="Z184" i="18" s="1"/>
  <c r="C278" i="18" s="1"/>
  <c r="N258" i="18"/>
  <c r="N247" i="18"/>
  <c r="W242" i="18" s="1"/>
  <c r="Z242" i="18" s="1"/>
  <c r="C283" i="18" s="1"/>
  <c r="N214" i="18"/>
  <c r="P269" i="18"/>
  <c r="W264" i="18" s="1"/>
  <c r="Z264" i="18" s="1"/>
  <c r="C285" i="18" s="1"/>
  <c r="P258" i="18"/>
  <c r="W253" i="18" s="1"/>
  <c r="Z253" i="18" s="1"/>
  <c r="C284" i="18" s="1"/>
  <c r="P247" i="18"/>
  <c r="P214" i="18"/>
  <c r="P236" i="18"/>
  <c r="P189" i="18"/>
  <c r="P202" i="18"/>
  <c r="W173" i="18"/>
  <c r="Z173" i="18" s="1"/>
  <c r="C277" i="18" s="1"/>
  <c r="N259" i="18"/>
  <c r="N270" i="18"/>
  <c r="N237" i="18"/>
  <c r="N248" i="18"/>
  <c r="N226" i="18"/>
  <c r="N215" i="18"/>
  <c r="W209" i="18" s="1"/>
  <c r="Z209" i="18" s="1"/>
  <c r="C280" i="18" s="1"/>
  <c r="N190" i="18"/>
  <c r="N271" i="18"/>
  <c r="N260" i="18"/>
  <c r="N249" i="18"/>
  <c r="N216" i="18"/>
  <c r="N238" i="18"/>
  <c r="N191" i="18"/>
  <c r="N227" i="18"/>
  <c r="P261" i="18"/>
  <c r="P239" i="18"/>
  <c r="P272" i="18"/>
  <c r="P250" i="18"/>
  <c r="P205" i="18"/>
  <c r="P192" i="18"/>
  <c r="P217" i="18"/>
  <c r="P271" i="18"/>
  <c r="P238" i="18"/>
  <c r="P191" i="18"/>
  <c r="P260" i="18"/>
  <c r="P249" i="18"/>
  <c r="P216" i="18"/>
  <c r="P204" i="18"/>
  <c r="W197" i="18" s="1"/>
  <c r="Z197" i="18" s="1"/>
  <c r="C279" i="18" s="1"/>
  <c r="N12" i="16"/>
  <c r="N11" i="16"/>
  <c r="N10" i="16"/>
  <c r="N9" i="16"/>
  <c r="L12" i="16"/>
  <c r="L11" i="16"/>
  <c r="L10" i="16"/>
  <c r="N12" i="15"/>
  <c r="N11" i="15"/>
  <c r="N10" i="15"/>
  <c r="N9" i="15"/>
  <c r="L12" i="15"/>
  <c r="L11" i="15"/>
  <c r="L10" i="15"/>
  <c r="N12" i="14"/>
  <c r="N11" i="14"/>
  <c r="N10" i="14"/>
  <c r="L12" i="14"/>
  <c r="L11" i="14"/>
  <c r="N9" i="14"/>
  <c r="L10" i="14"/>
  <c r="N12" i="13"/>
  <c r="N11" i="13"/>
  <c r="N10" i="13"/>
  <c r="N9" i="13"/>
  <c r="L12" i="13"/>
  <c r="L11" i="13"/>
  <c r="L10" i="13"/>
  <c r="N12" i="12"/>
  <c r="N11" i="12"/>
  <c r="N10" i="12"/>
  <c r="N9" i="12"/>
  <c r="L12" i="12"/>
  <c r="L11" i="12"/>
  <c r="L10" i="12"/>
  <c r="K14" i="9"/>
  <c r="K14" i="11"/>
  <c r="N12" i="11"/>
  <c r="N11" i="11"/>
  <c r="N10" i="11"/>
  <c r="N9" i="11"/>
  <c r="L12" i="11"/>
  <c r="L11" i="11"/>
  <c r="L10" i="11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1" i="16"/>
  <c r="E10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1" i="16"/>
  <c r="D10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1" i="16"/>
  <c r="C10" i="16"/>
  <c r="P12" i="9"/>
  <c r="P11" i="9"/>
  <c r="K14" i="10"/>
  <c r="N12" i="10"/>
  <c r="N11" i="10"/>
  <c r="N10" i="10"/>
  <c r="N9" i="10"/>
  <c r="L12" i="10"/>
  <c r="L11" i="10"/>
  <c r="L10" i="10"/>
  <c r="G430" i="18" l="1"/>
  <c r="G426" i="18"/>
  <c r="G422" i="18"/>
  <c r="G418" i="18"/>
  <c r="G414" i="18"/>
  <c r="G410" i="18"/>
  <c r="G406" i="18"/>
  <c r="G402" i="18"/>
  <c r="G398" i="18"/>
  <c r="G394" i="18"/>
  <c r="G390" i="18"/>
  <c r="G386" i="18"/>
  <c r="G382" i="18"/>
  <c r="G378" i="18"/>
  <c r="G374" i="18"/>
  <c r="G370" i="18"/>
  <c r="G366" i="18"/>
  <c r="G362" i="18"/>
  <c r="G358" i="18"/>
  <c r="G354" i="18"/>
  <c r="G350" i="18"/>
  <c r="G346" i="18"/>
  <c r="G342" i="18"/>
  <c r="G338" i="18"/>
  <c r="G334" i="18"/>
  <c r="G330" i="18"/>
  <c r="G326" i="18"/>
  <c r="G322" i="18"/>
  <c r="G318" i="18"/>
  <c r="G314" i="18"/>
  <c r="G310" i="18"/>
  <c r="G306" i="18"/>
  <c r="G302" i="18"/>
  <c r="G298" i="18"/>
  <c r="G294" i="18"/>
  <c r="G290" i="18"/>
  <c r="G286" i="18"/>
  <c r="G429" i="18"/>
  <c r="G425" i="18"/>
  <c r="G421" i="18"/>
  <c r="G417" i="18"/>
  <c r="G413" i="18"/>
  <c r="G409" i="18"/>
  <c r="G405" i="18"/>
  <c r="G401" i="18"/>
  <c r="G397" i="18"/>
  <c r="G393" i="18"/>
  <c r="G389" i="18"/>
  <c r="G385" i="18"/>
  <c r="G381" i="18"/>
  <c r="G377" i="18"/>
  <c r="G373" i="18"/>
  <c r="G369" i="18"/>
  <c r="G365" i="18"/>
  <c r="G361" i="18"/>
  <c r="G357" i="18"/>
  <c r="G353" i="18"/>
  <c r="G349" i="18"/>
  <c r="G345" i="18"/>
  <c r="G341" i="18"/>
  <c r="G337" i="18"/>
  <c r="G333" i="18"/>
  <c r="G329" i="18"/>
  <c r="G325" i="18"/>
  <c r="G321" i="18"/>
  <c r="G317" i="18"/>
  <c r="G313" i="18"/>
  <c r="G309" i="18"/>
  <c r="G305" i="18"/>
  <c r="G301" i="18"/>
  <c r="G297" i="18"/>
  <c r="G293" i="18"/>
  <c r="G289" i="18"/>
  <c r="G285" i="18"/>
  <c r="G283" i="18"/>
  <c r="G280" i="18"/>
  <c r="G428" i="18"/>
  <c r="G424" i="18"/>
  <c r="G420" i="18"/>
  <c r="G416" i="18"/>
  <c r="G412" i="18"/>
  <c r="G408" i="18"/>
  <c r="G404" i="18"/>
  <c r="G400" i="18"/>
  <c r="G396" i="18"/>
  <c r="G392" i="18"/>
  <c r="G388" i="18"/>
  <c r="G384" i="18"/>
  <c r="G380" i="18"/>
  <c r="G376" i="18"/>
  <c r="G372" i="18"/>
  <c r="G368" i="18"/>
  <c r="G364" i="18"/>
  <c r="G360" i="18"/>
  <c r="G356" i="18"/>
  <c r="G352" i="18"/>
  <c r="G348" i="18"/>
  <c r="G344" i="18"/>
  <c r="G340" i="18"/>
  <c r="G336" i="18"/>
  <c r="G332" i="18"/>
  <c r="G328" i="18"/>
  <c r="G324" i="18"/>
  <c r="G320" i="18"/>
  <c r="G316" i="18"/>
  <c r="G312" i="18"/>
  <c r="G308" i="18"/>
  <c r="G304" i="18"/>
  <c r="G300" i="18"/>
  <c r="G296" i="18"/>
  <c r="G292" i="18"/>
  <c r="G288" i="18"/>
  <c r="G281" i="18"/>
  <c r="G278" i="18"/>
  <c r="G431" i="18"/>
  <c r="G415" i="18"/>
  <c r="G399" i="18"/>
  <c r="G383" i="18"/>
  <c r="G367" i="18"/>
  <c r="G351" i="18"/>
  <c r="G335" i="18"/>
  <c r="G319" i="18"/>
  <c r="G303" i="18"/>
  <c r="G287" i="18"/>
  <c r="G279" i="18"/>
  <c r="G427" i="18"/>
  <c r="G411" i="18"/>
  <c r="G395" i="18"/>
  <c r="G379" i="18"/>
  <c r="G363" i="18"/>
  <c r="G347" i="18"/>
  <c r="G331" i="18"/>
  <c r="G315" i="18"/>
  <c r="G299" i="18"/>
  <c r="G284" i="18"/>
  <c r="G423" i="18"/>
  <c r="G407" i="18"/>
  <c r="G391" i="18"/>
  <c r="G375" i="18"/>
  <c r="G359" i="18"/>
  <c r="G343" i="18"/>
  <c r="G327" i="18"/>
  <c r="G311" i="18"/>
  <c r="G295" i="18"/>
  <c r="G282" i="18"/>
  <c r="G277" i="18"/>
  <c r="G419" i="18"/>
  <c r="G403" i="18"/>
  <c r="G387" i="18"/>
  <c r="G371" i="18"/>
  <c r="G355" i="18"/>
  <c r="G339" i="18"/>
  <c r="G323" i="18"/>
  <c r="G307" i="18"/>
  <c r="G291" i="18"/>
  <c r="E165" i="15"/>
  <c r="D165" i="15"/>
  <c r="C165" i="15"/>
  <c r="B165" i="15"/>
  <c r="A165" i="15"/>
  <c r="C11" i="15"/>
  <c r="D11" i="15"/>
  <c r="E11" i="15"/>
  <c r="C12" i="15"/>
  <c r="D12" i="15"/>
  <c r="E12" i="15"/>
  <c r="C13" i="15"/>
  <c r="D13" i="15"/>
  <c r="E13" i="15"/>
  <c r="C14" i="15"/>
  <c r="D14" i="15"/>
  <c r="E14" i="15"/>
  <c r="C15" i="15"/>
  <c r="D15" i="15"/>
  <c r="E15" i="15"/>
  <c r="C16" i="15"/>
  <c r="D16" i="15"/>
  <c r="E16" i="15"/>
  <c r="C17" i="15"/>
  <c r="D17" i="15"/>
  <c r="E17" i="15"/>
  <c r="C18" i="15"/>
  <c r="D18" i="15"/>
  <c r="E18" i="15"/>
  <c r="C19" i="15"/>
  <c r="D19" i="15"/>
  <c r="E19" i="15"/>
  <c r="C20" i="15"/>
  <c r="D20" i="15"/>
  <c r="E20" i="15"/>
  <c r="C21" i="15"/>
  <c r="D21" i="15"/>
  <c r="E21" i="15"/>
  <c r="C22" i="15"/>
  <c r="D22" i="15"/>
  <c r="E22" i="15"/>
  <c r="C23" i="15"/>
  <c r="D23" i="15"/>
  <c r="E23" i="15"/>
  <c r="C24" i="15"/>
  <c r="D24" i="15"/>
  <c r="E24" i="15"/>
  <c r="C25" i="15"/>
  <c r="D25" i="15"/>
  <c r="E25" i="15"/>
  <c r="C26" i="15"/>
  <c r="D26" i="15"/>
  <c r="E26" i="15"/>
  <c r="C27" i="15"/>
  <c r="D27" i="15"/>
  <c r="E27" i="15"/>
  <c r="C28" i="15"/>
  <c r="D28" i="15"/>
  <c r="E28" i="15"/>
  <c r="C29" i="15"/>
  <c r="D29" i="15"/>
  <c r="E29" i="15"/>
  <c r="C30" i="15"/>
  <c r="D30" i="15"/>
  <c r="E30" i="15"/>
  <c r="C31" i="15"/>
  <c r="D31" i="15"/>
  <c r="E31" i="15"/>
  <c r="C32" i="15"/>
  <c r="D32" i="15"/>
  <c r="E32" i="15"/>
  <c r="C33" i="15"/>
  <c r="D33" i="15"/>
  <c r="E33" i="15"/>
  <c r="C34" i="15"/>
  <c r="D34" i="15"/>
  <c r="E34" i="15"/>
  <c r="C35" i="15"/>
  <c r="D35" i="15"/>
  <c r="E35" i="15"/>
  <c r="C36" i="15"/>
  <c r="D36" i="15"/>
  <c r="E36" i="15"/>
  <c r="C37" i="15"/>
  <c r="D37" i="15"/>
  <c r="E37" i="15"/>
  <c r="C38" i="15"/>
  <c r="D38" i="15"/>
  <c r="E38" i="15"/>
  <c r="C39" i="15"/>
  <c r="D39" i="15"/>
  <c r="E39" i="15"/>
  <c r="C40" i="15"/>
  <c r="D40" i="15"/>
  <c r="E40" i="15"/>
  <c r="C41" i="15"/>
  <c r="D41" i="15"/>
  <c r="E41" i="15"/>
  <c r="C42" i="15"/>
  <c r="D42" i="15"/>
  <c r="E42" i="15"/>
  <c r="C43" i="15"/>
  <c r="D43" i="15"/>
  <c r="E43" i="15"/>
  <c r="C44" i="15"/>
  <c r="D44" i="15"/>
  <c r="E44" i="15"/>
  <c r="C45" i="15"/>
  <c r="D45" i="15"/>
  <c r="E45" i="15"/>
  <c r="C46" i="15"/>
  <c r="D46" i="15"/>
  <c r="E46" i="15"/>
  <c r="C47" i="15"/>
  <c r="D47" i="15"/>
  <c r="E47" i="15"/>
  <c r="C48" i="15"/>
  <c r="D48" i="15"/>
  <c r="E48" i="15"/>
  <c r="C49" i="15"/>
  <c r="D49" i="15"/>
  <c r="E49" i="15"/>
  <c r="C50" i="15"/>
  <c r="D50" i="15"/>
  <c r="E50" i="15"/>
  <c r="C51" i="15"/>
  <c r="D51" i="15"/>
  <c r="E51" i="15"/>
  <c r="C52" i="15"/>
  <c r="D52" i="15"/>
  <c r="E52" i="15"/>
  <c r="C53" i="15"/>
  <c r="D53" i="15"/>
  <c r="E53" i="15"/>
  <c r="C54" i="15"/>
  <c r="D54" i="15"/>
  <c r="E54" i="15"/>
  <c r="C55" i="15"/>
  <c r="D55" i="15"/>
  <c r="E55" i="15"/>
  <c r="C56" i="15"/>
  <c r="D56" i="15"/>
  <c r="E56" i="15"/>
  <c r="C57" i="15"/>
  <c r="D57" i="15"/>
  <c r="E57" i="15"/>
  <c r="C58" i="15"/>
  <c r="D58" i="15"/>
  <c r="E58" i="15"/>
  <c r="C59" i="15"/>
  <c r="D59" i="15"/>
  <c r="E59" i="15"/>
  <c r="C60" i="15"/>
  <c r="D60" i="15"/>
  <c r="E60" i="15"/>
  <c r="C61" i="15"/>
  <c r="D61" i="15"/>
  <c r="E61" i="15"/>
  <c r="C62" i="15"/>
  <c r="D62" i="15"/>
  <c r="E62" i="15"/>
  <c r="C63" i="15"/>
  <c r="D63" i="15"/>
  <c r="E63" i="15"/>
  <c r="C64" i="15"/>
  <c r="D64" i="15"/>
  <c r="E64" i="15"/>
  <c r="C65" i="15"/>
  <c r="D65" i="15"/>
  <c r="E65" i="15"/>
  <c r="C66" i="15"/>
  <c r="D66" i="15"/>
  <c r="E66" i="15"/>
  <c r="C67" i="15"/>
  <c r="D67" i="15"/>
  <c r="E67" i="15"/>
  <c r="C68" i="15"/>
  <c r="D68" i="15"/>
  <c r="E68" i="15"/>
  <c r="C69" i="15"/>
  <c r="D69" i="15"/>
  <c r="E69" i="15"/>
  <c r="C70" i="15"/>
  <c r="D70" i="15"/>
  <c r="E70" i="15"/>
  <c r="C71" i="15"/>
  <c r="D71" i="15"/>
  <c r="E71" i="15"/>
  <c r="C72" i="15"/>
  <c r="D72" i="15"/>
  <c r="E72" i="15"/>
  <c r="C73" i="15"/>
  <c r="D73" i="15"/>
  <c r="E73" i="15"/>
  <c r="C74" i="15"/>
  <c r="D74" i="15"/>
  <c r="E74" i="15"/>
  <c r="C75" i="15"/>
  <c r="D75" i="15"/>
  <c r="E75" i="15"/>
  <c r="C76" i="15"/>
  <c r="D76" i="15"/>
  <c r="E76" i="15"/>
  <c r="C77" i="15"/>
  <c r="D77" i="15"/>
  <c r="E77" i="15"/>
  <c r="C78" i="15"/>
  <c r="D78" i="15"/>
  <c r="E78" i="15"/>
  <c r="C79" i="15"/>
  <c r="D79" i="15"/>
  <c r="E79" i="15"/>
  <c r="C80" i="15"/>
  <c r="D80" i="15"/>
  <c r="E80" i="15"/>
  <c r="C81" i="15"/>
  <c r="D81" i="15"/>
  <c r="E81" i="15"/>
  <c r="C82" i="15"/>
  <c r="D82" i="15"/>
  <c r="E82" i="15"/>
  <c r="C83" i="15"/>
  <c r="D83" i="15"/>
  <c r="E83" i="15"/>
  <c r="C84" i="15"/>
  <c r="D84" i="15"/>
  <c r="E84" i="15"/>
  <c r="C85" i="15"/>
  <c r="D85" i="15"/>
  <c r="E85" i="15"/>
  <c r="C86" i="15"/>
  <c r="D86" i="15"/>
  <c r="E86" i="15"/>
  <c r="C87" i="15"/>
  <c r="D87" i="15"/>
  <c r="E87" i="15"/>
  <c r="C88" i="15"/>
  <c r="D88" i="15"/>
  <c r="E88" i="15"/>
  <c r="C89" i="15"/>
  <c r="D89" i="15"/>
  <c r="E89" i="15"/>
  <c r="C90" i="15"/>
  <c r="D90" i="15"/>
  <c r="E90" i="15"/>
  <c r="C91" i="15"/>
  <c r="D91" i="15"/>
  <c r="E91" i="15"/>
  <c r="C92" i="15"/>
  <c r="D92" i="15"/>
  <c r="E92" i="15"/>
  <c r="C93" i="15"/>
  <c r="D93" i="15"/>
  <c r="E93" i="15"/>
  <c r="C94" i="15"/>
  <c r="D94" i="15"/>
  <c r="E94" i="15"/>
  <c r="C95" i="15"/>
  <c r="D95" i="15"/>
  <c r="E95" i="15"/>
  <c r="C96" i="15"/>
  <c r="D96" i="15"/>
  <c r="E96" i="15"/>
  <c r="C97" i="15"/>
  <c r="D97" i="15"/>
  <c r="E97" i="15"/>
  <c r="C98" i="15"/>
  <c r="D98" i="15"/>
  <c r="E98" i="15"/>
  <c r="C99" i="15"/>
  <c r="D99" i="15"/>
  <c r="E99" i="15"/>
  <c r="C100" i="15"/>
  <c r="D100" i="15"/>
  <c r="E100" i="15"/>
  <c r="C101" i="15"/>
  <c r="D101" i="15"/>
  <c r="E101" i="15"/>
  <c r="C102" i="15"/>
  <c r="D102" i="15"/>
  <c r="E102" i="15"/>
  <c r="C103" i="15"/>
  <c r="D103" i="15"/>
  <c r="E103" i="15"/>
  <c r="C104" i="15"/>
  <c r="D104" i="15"/>
  <c r="E104" i="15"/>
  <c r="C105" i="15"/>
  <c r="D105" i="15"/>
  <c r="E105" i="15"/>
  <c r="C106" i="15"/>
  <c r="D106" i="15"/>
  <c r="E106" i="15"/>
  <c r="C107" i="15"/>
  <c r="D107" i="15"/>
  <c r="E107" i="15"/>
  <c r="C108" i="15"/>
  <c r="D108" i="15"/>
  <c r="E108" i="15"/>
  <c r="C109" i="15"/>
  <c r="D109" i="15"/>
  <c r="E109" i="15"/>
  <c r="C110" i="15"/>
  <c r="D110" i="15"/>
  <c r="E110" i="15"/>
  <c r="C111" i="15"/>
  <c r="D111" i="15"/>
  <c r="E111" i="15"/>
  <c r="C112" i="15"/>
  <c r="D112" i="15"/>
  <c r="E112" i="15"/>
  <c r="C113" i="15"/>
  <c r="D113" i="15"/>
  <c r="E113" i="15"/>
  <c r="C114" i="15"/>
  <c r="D114" i="15"/>
  <c r="E114" i="15"/>
  <c r="C115" i="15"/>
  <c r="D115" i="15"/>
  <c r="E115" i="15"/>
  <c r="C116" i="15"/>
  <c r="D116" i="15"/>
  <c r="E116" i="15"/>
  <c r="C117" i="15"/>
  <c r="D117" i="15"/>
  <c r="E117" i="15"/>
  <c r="C118" i="15"/>
  <c r="D118" i="15"/>
  <c r="E118" i="15"/>
  <c r="C119" i="15"/>
  <c r="D119" i="15"/>
  <c r="E119" i="15"/>
  <c r="C120" i="15"/>
  <c r="D120" i="15"/>
  <c r="E120" i="15"/>
  <c r="C121" i="15"/>
  <c r="D121" i="15"/>
  <c r="E121" i="15"/>
  <c r="C122" i="15"/>
  <c r="D122" i="15"/>
  <c r="E122" i="15"/>
  <c r="C123" i="15"/>
  <c r="D123" i="15"/>
  <c r="E123" i="15"/>
  <c r="C124" i="15"/>
  <c r="D124" i="15"/>
  <c r="E124" i="15"/>
  <c r="C125" i="15"/>
  <c r="D125" i="15"/>
  <c r="E125" i="15"/>
  <c r="C126" i="15"/>
  <c r="D126" i="15"/>
  <c r="E126" i="15"/>
  <c r="C127" i="15"/>
  <c r="D127" i="15"/>
  <c r="E127" i="15"/>
  <c r="C128" i="15"/>
  <c r="D128" i="15"/>
  <c r="E128" i="15"/>
  <c r="C129" i="15"/>
  <c r="D129" i="15"/>
  <c r="E129" i="15"/>
  <c r="C130" i="15"/>
  <c r="D130" i="15"/>
  <c r="E130" i="15"/>
  <c r="C131" i="15"/>
  <c r="D131" i="15"/>
  <c r="E131" i="15"/>
  <c r="C132" i="15"/>
  <c r="D132" i="15"/>
  <c r="E132" i="15"/>
  <c r="C133" i="15"/>
  <c r="D133" i="15"/>
  <c r="E133" i="15"/>
  <c r="C134" i="15"/>
  <c r="D134" i="15"/>
  <c r="E134" i="15"/>
  <c r="C135" i="15"/>
  <c r="D135" i="15"/>
  <c r="E135" i="15"/>
  <c r="C136" i="15"/>
  <c r="D136" i="15"/>
  <c r="E136" i="15"/>
  <c r="C137" i="15"/>
  <c r="D137" i="15"/>
  <c r="E137" i="15"/>
  <c r="C138" i="15"/>
  <c r="D138" i="15"/>
  <c r="E138" i="15"/>
  <c r="C139" i="15"/>
  <c r="D139" i="15"/>
  <c r="E139" i="15"/>
  <c r="C140" i="15"/>
  <c r="D140" i="15"/>
  <c r="E140" i="15"/>
  <c r="C141" i="15"/>
  <c r="D141" i="15"/>
  <c r="E141" i="15"/>
  <c r="C142" i="15"/>
  <c r="D142" i="15"/>
  <c r="E142" i="15"/>
  <c r="C143" i="15"/>
  <c r="D143" i="15"/>
  <c r="E143" i="15"/>
  <c r="C144" i="15"/>
  <c r="D144" i="15"/>
  <c r="E144" i="15"/>
  <c r="C145" i="15"/>
  <c r="D145" i="15"/>
  <c r="E145" i="15"/>
  <c r="C146" i="15"/>
  <c r="D146" i="15"/>
  <c r="E146" i="15"/>
  <c r="C147" i="15"/>
  <c r="D147" i="15"/>
  <c r="E147" i="15"/>
  <c r="C148" i="15"/>
  <c r="D148" i="15"/>
  <c r="E148" i="15"/>
  <c r="C149" i="15"/>
  <c r="D149" i="15"/>
  <c r="E149" i="15"/>
  <c r="C150" i="15"/>
  <c r="D150" i="15"/>
  <c r="E150" i="15"/>
  <c r="C151" i="15"/>
  <c r="D151" i="15"/>
  <c r="E151" i="15"/>
  <c r="C152" i="15"/>
  <c r="D152" i="15"/>
  <c r="E152" i="15"/>
  <c r="C153" i="15"/>
  <c r="D153" i="15"/>
  <c r="E153" i="15"/>
  <c r="C154" i="15"/>
  <c r="D154" i="15"/>
  <c r="E154" i="15"/>
  <c r="C155" i="15"/>
  <c r="D155" i="15"/>
  <c r="E155" i="15"/>
  <c r="C156" i="15"/>
  <c r="D156" i="15"/>
  <c r="E156" i="15"/>
  <c r="C157" i="15"/>
  <c r="D157" i="15"/>
  <c r="E157" i="15"/>
  <c r="C158" i="15"/>
  <c r="D158" i="15"/>
  <c r="E158" i="15"/>
  <c r="C159" i="15"/>
  <c r="D159" i="15"/>
  <c r="E159" i="15"/>
  <c r="C160" i="15"/>
  <c r="D160" i="15"/>
  <c r="E160" i="15"/>
  <c r="C161" i="15"/>
  <c r="D161" i="15"/>
  <c r="E161" i="15"/>
  <c r="C162" i="15"/>
  <c r="D162" i="15"/>
  <c r="E162" i="15"/>
  <c r="C163" i="15"/>
  <c r="D163" i="15"/>
  <c r="E163" i="15"/>
  <c r="C164" i="15"/>
  <c r="D164" i="15"/>
  <c r="E164" i="15"/>
  <c r="E10" i="15"/>
  <c r="D10" i="15"/>
  <c r="C10" i="15"/>
  <c r="E165" i="14"/>
  <c r="D165" i="14"/>
  <c r="C165" i="14"/>
  <c r="B165" i="14"/>
  <c r="A165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C47" i="14"/>
  <c r="D47" i="14"/>
  <c r="E47" i="14"/>
  <c r="C48" i="14"/>
  <c r="D48" i="14"/>
  <c r="E48" i="14"/>
  <c r="C49" i="14"/>
  <c r="D49" i="14"/>
  <c r="E49" i="14"/>
  <c r="C50" i="14"/>
  <c r="D50" i="14"/>
  <c r="E50" i="14"/>
  <c r="C51" i="14"/>
  <c r="D51" i="14"/>
  <c r="E51" i="14"/>
  <c r="C52" i="14"/>
  <c r="D52" i="14"/>
  <c r="E52" i="14"/>
  <c r="C53" i="14"/>
  <c r="D53" i="14"/>
  <c r="E53" i="14"/>
  <c r="C54" i="14"/>
  <c r="D54" i="14"/>
  <c r="E54" i="14"/>
  <c r="C55" i="14"/>
  <c r="D55" i="14"/>
  <c r="E55" i="14"/>
  <c r="C56" i="14"/>
  <c r="D56" i="14"/>
  <c r="E56" i="14"/>
  <c r="C57" i="14"/>
  <c r="D57" i="14"/>
  <c r="E57" i="14"/>
  <c r="C58" i="14"/>
  <c r="D58" i="14"/>
  <c r="E58" i="14"/>
  <c r="C59" i="14"/>
  <c r="D59" i="14"/>
  <c r="E59" i="14"/>
  <c r="C60" i="14"/>
  <c r="D60" i="14"/>
  <c r="E60" i="14"/>
  <c r="C61" i="14"/>
  <c r="D61" i="14"/>
  <c r="E61" i="14"/>
  <c r="C62" i="14"/>
  <c r="D62" i="14"/>
  <c r="E62" i="14"/>
  <c r="C63" i="14"/>
  <c r="D63" i="14"/>
  <c r="E63" i="14"/>
  <c r="C64" i="14"/>
  <c r="D64" i="14"/>
  <c r="E64" i="14"/>
  <c r="C65" i="14"/>
  <c r="D65" i="14"/>
  <c r="E65" i="14"/>
  <c r="C66" i="14"/>
  <c r="D66" i="14"/>
  <c r="E66" i="14"/>
  <c r="C67" i="14"/>
  <c r="D67" i="14"/>
  <c r="E67" i="14"/>
  <c r="C68" i="14"/>
  <c r="D68" i="14"/>
  <c r="E68" i="14"/>
  <c r="C69" i="14"/>
  <c r="D69" i="14"/>
  <c r="E69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75" i="14"/>
  <c r="D75" i="14"/>
  <c r="E75" i="14"/>
  <c r="C76" i="14"/>
  <c r="D76" i="14"/>
  <c r="E76" i="14"/>
  <c r="C77" i="14"/>
  <c r="D77" i="14"/>
  <c r="E77" i="14"/>
  <c r="C78" i="14"/>
  <c r="D78" i="14"/>
  <c r="E78" i="14"/>
  <c r="C79" i="14"/>
  <c r="D79" i="14"/>
  <c r="E79" i="14"/>
  <c r="C80" i="14"/>
  <c r="D80" i="14"/>
  <c r="E80" i="14"/>
  <c r="C81" i="14"/>
  <c r="D81" i="14"/>
  <c r="E81" i="14"/>
  <c r="C82" i="14"/>
  <c r="D82" i="14"/>
  <c r="E82" i="14"/>
  <c r="C83" i="14"/>
  <c r="D83" i="14"/>
  <c r="E83" i="14"/>
  <c r="C84" i="14"/>
  <c r="D84" i="14"/>
  <c r="E84" i="14"/>
  <c r="C85" i="14"/>
  <c r="D85" i="14"/>
  <c r="E85" i="14"/>
  <c r="C86" i="14"/>
  <c r="D86" i="14"/>
  <c r="E86" i="14"/>
  <c r="C87" i="14"/>
  <c r="D87" i="14"/>
  <c r="E87" i="14"/>
  <c r="C88" i="14"/>
  <c r="D88" i="14"/>
  <c r="E88" i="14"/>
  <c r="C89" i="14"/>
  <c r="D89" i="14"/>
  <c r="E89" i="14"/>
  <c r="C90" i="14"/>
  <c r="D90" i="14"/>
  <c r="E90" i="14"/>
  <c r="C91" i="14"/>
  <c r="D91" i="14"/>
  <c r="E91" i="14"/>
  <c r="C92" i="14"/>
  <c r="D92" i="14"/>
  <c r="E92" i="14"/>
  <c r="C93" i="14"/>
  <c r="D93" i="14"/>
  <c r="E93" i="14"/>
  <c r="C94" i="14"/>
  <c r="D94" i="14"/>
  <c r="E94" i="14"/>
  <c r="C95" i="14"/>
  <c r="D95" i="14"/>
  <c r="E95" i="14"/>
  <c r="C96" i="14"/>
  <c r="D96" i="14"/>
  <c r="E96" i="14"/>
  <c r="C97" i="14"/>
  <c r="D97" i="14"/>
  <c r="E97" i="14"/>
  <c r="C98" i="14"/>
  <c r="D98" i="14"/>
  <c r="E98" i="14"/>
  <c r="C99" i="14"/>
  <c r="D99" i="14"/>
  <c r="E99" i="14"/>
  <c r="C100" i="14"/>
  <c r="D100" i="14"/>
  <c r="E100" i="14"/>
  <c r="C101" i="14"/>
  <c r="D101" i="14"/>
  <c r="E101" i="14"/>
  <c r="C102" i="14"/>
  <c r="D102" i="14"/>
  <c r="E102" i="14"/>
  <c r="C103" i="14"/>
  <c r="D103" i="14"/>
  <c r="E103" i="14"/>
  <c r="C104" i="14"/>
  <c r="D104" i="14"/>
  <c r="E104" i="14"/>
  <c r="C105" i="14"/>
  <c r="D105" i="14"/>
  <c r="E105" i="14"/>
  <c r="C106" i="14"/>
  <c r="D106" i="14"/>
  <c r="E106" i="14"/>
  <c r="C107" i="14"/>
  <c r="D107" i="14"/>
  <c r="E107" i="14"/>
  <c r="C108" i="14"/>
  <c r="D108" i="14"/>
  <c r="E108" i="14"/>
  <c r="C109" i="14"/>
  <c r="D109" i="14"/>
  <c r="E109" i="14"/>
  <c r="C110" i="14"/>
  <c r="D110" i="14"/>
  <c r="E110" i="14"/>
  <c r="C111" i="14"/>
  <c r="D111" i="14"/>
  <c r="E111" i="14"/>
  <c r="C112" i="14"/>
  <c r="D112" i="14"/>
  <c r="E112" i="14"/>
  <c r="C113" i="14"/>
  <c r="D113" i="14"/>
  <c r="E113" i="14"/>
  <c r="C114" i="14"/>
  <c r="D114" i="14"/>
  <c r="E114" i="14"/>
  <c r="C115" i="14"/>
  <c r="D115" i="14"/>
  <c r="E115" i="14"/>
  <c r="C116" i="14"/>
  <c r="D116" i="14"/>
  <c r="E116" i="14"/>
  <c r="C117" i="14"/>
  <c r="D117" i="14"/>
  <c r="E117" i="14"/>
  <c r="C118" i="14"/>
  <c r="D118" i="14"/>
  <c r="E118" i="14"/>
  <c r="C119" i="14"/>
  <c r="D119" i="14"/>
  <c r="E119" i="14"/>
  <c r="C120" i="14"/>
  <c r="D120" i="14"/>
  <c r="E120" i="14"/>
  <c r="C121" i="14"/>
  <c r="D121" i="14"/>
  <c r="E121" i="14"/>
  <c r="C122" i="14"/>
  <c r="D122" i="14"/>
  <c r="E122" i="14"/>
  <c r="C123" i="14"/>
  <c r="D123" i="14"/>
  <c r="E123" i="14"/>
  <c r="C124" i="14"/>
  <c r="D124" i="14"/>
  <c r="E124" i="14"/>
  <c r="C125" i="14"/>
  <c r="D125" i="14"/>
  <c r="E125" i="14"/>
  <c r="C126" i="14"/>
  <c r="D126" i="14"/>
  <c r="E126" i="14"/>
  <c r="C127" i="14"/>
  <c r="D127" i="14"/>
  <c r="E127" i="14"/>
  <c r="C128" i="14"/>
  <c r="D128" i="14"/>
  <c r="E128" i="14"/>
  <c r="C129" i="14"/>
  <c r="D129" i="14"/>
  <c r="E129" i="14"/>
  <c r="C130" i="14"/>
  <c r="D130" i="14"/>
  <c r="E130" i="14"/>
  <c r="C131" i="14"/>
  <c r="D131" i="14"/>
  <c r="E131" i="14"/>
  <c r="C132" i="14"/>
  <c r="D132" i="14"/>
  <c r="E132" i="14"/>
  <c r="C133" i="14"/>
  <c r="D133" i="14"/>
  <c r="E133" i="14"/>
  <c r="C134" i="14"/>
  <c r="D134" i="14"/>
  <c r="E134" i="14"/>
  <c r="C135" i="14"/>
  <c r="D135" i="14"/>
  <c r="E135" i="14"/>
  <c r="C136" i="14"/>
  <c r="D136" i="14"/>
  <c r="E136" i="14"/>
  <c r="C137" i="14"/>
  <c r="D137" i="14"/>
  <c r="E137" i="14"/>
  <c r="C138" i="14"/>
  <c r="D138" i="14"/>
  <c r="E138" i="14"/>
  <c r="C139" i="14"/>
  <c r="D139" i="14"/>
  <c r="E139" i="14"/>
  <c r="C140" i="14"/>
  <c r="D140" i="14"/>
  <c r="E140" i="14"/>
  <c r="C141" i="14"/>
  <c r="D141" i="14"/>
  <c r="E141" i="14"/>
  <c r="C142" i="14"/>
  <c r="D142" i="14"/>
  <c r="E142" i="14"/>
  <c r="C143" i="14"/>
  <c r="D143" i="14"/>
  <c r="E143" i="14"/>
  <c r="C144" i="14"/>
  <c r="D144" i="14"/>
  <c r="E144" i="14"/>
  <c r="C145" i="14"/>
  <c r="D145" i="14"/>
  <c r="E145" i="14"/>
  <c r="C146" i="14"/>
  <c r="D146" i="14"/>
  <c r="E146" i="14"/>
  <c r="C147" i="14"/>
  <c r="D147" i="14"/>
  <c r="E147" i="14"/>
  <c r="C148" i="14"/>
  <c r="D148" i="14"/>
  <c r="E148" i="14"/>
  <c r="C149" i="14"/>
  <c r="D149" i="14"/>
  <c r="E149" i="14"/>
  <c r="C150" i="14"/>
  <c r="D150" i="14"/>
  <c r="E150" i="14"/>
  <c r="C151" i="14"/>
  <c r="D151" i="14"/>
  <c r="E151" i="14"/>
  <c r="C152" i="14"/>
  <c r="D152" i="14"/>
  <c r="E152" i="14"/>
  <c r="C153" i="14"/>
  <c r="D153" i="14"/>
  <c r="E153" i="14"/>
  <c r="C154" i="14"/>
  <c r="D154" i="14"/>
  <c r="E154" i="14"/>
  <c r="C155" i="14"/>
  <c r="D155" i="14"/>
  <c r="E155" i="14"/>
  <c r="C156" i="14"/>
  <c r="D156" i="14"/>
  <c r="E156" i="14"/>
  <c r="C157" i="14"/>
  <c r="D157" i="14"/>
  <c r="E157" i="14"/>
  <c r="C158" i="14"/>
  <c r="D158" i="14"/>
  <c r="E158" i="14"/>
  <c r="C159" i="14"/>
  <c r="D159" i="14"/>
  <c r="E159" i="14"/>
  <c r="C160" i="14"/>
  <c r="D160" i="14"/>
  <c r="E160" i="14"/>
  <c r="C161" i="14"/>
  <c r="D161" i="14"/>
  <c r="E161" i="14"/>
  <c r="C162" i="14"/>
  <c r="D162" i="14"/>
  <c r="E162" i="14"/>
  <c r="C163" i="14"/>
  <c r="D163" i="14"/>
  <c r="E163" i="14"/>
  <c r="C164" i="14"/>
  <c r="D164" i="14"/>
  <c r="E164" i="14"/>
  <c r="E10" i="14"/>
  <c r="D10" i="14"/>
  <c r="C10" i="14"/>
  <c r="E165" i="13"/>
  <c r="D165" i="13"/>
  <c r="C165" i="13"/>
  <c r="B165" i="13"/>
  <c r="A165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D22" i="13"/>
  <c r="E22" i="13"/>
  <c r="C23" i="13"/>
  <c r="D23" i="13"/>
  <c r="E23" i="13"/>
  <c r="C24" i="13"/>
  <c r="D24" i="13"/>
  <c r="E24" i="13"/>
  <c r="C25" i="13"/>
  <c r="D25" i="13"/>
  <c r="E25" i="13"/>
  <c r="C26" i="13"/>
  <c r="D26" i="13"/>
  <c r="E26" i="13"/>
  <c r="C27" i="13"/>
  <c r="D27" i="13"/>
  <c r="E27" i="13"/>
  <c r="C28" i="13"/>
  <c r="D28" i="13"/>
  <c r="E28" i="13"/>
  <c r="C29" i="13"/>
  <c r="D29" i="13"/>
  <c r="E29" i="13"/>
  <c r="C30" i="13"/>
  <c r="D30" i="13"/>
  <c r="E30" i="13"/>
  <c r="C31" i="13"/>
  <c r="D31" i="13"/>
  <c r="E31" i="13"/>
  <c r="C32" i="13"/>
  <c r="D32" i="13"/>
  <c r="E32" i="13"/>
  <c r="C33" i="13"/>
  <c r="D33" i="13"/>
  <c r="E33" i="13"/>
  <c r="C34" i="13"/>
  <c r="D34" i="13"/>
  <c r="E34" i="13"/>
  <c r="C35" i="13"/>
  <c r="D35" i="13"/>
  <c r="E35" i="13"/>
  <c r="C36" i="13"/>
  <c r="D36" i="13"/>
  <c r="E36" i="13"/>
  <c r="C37" i="13"/>
  <c r="D37" i="13"/>
  <c r="E37" i="13"/>
  <c r="C38" i="13"/>
  <c r="D38" i="13"/>
  <c r="E38" i="13"/>
  <c r="C39" i="13"/>
  <c r="D39" i="13"/>
  <c r="E39" i="13"/>
  <c r="C40" i="13"/>
  <c r="D40" i="13"/>
  <c r="E40" i="13"/>
  <c r="C41" i="13"/>
  <c r="D41" i="13"/>
  <c r="E41" i="13"/>
  <c r="C42" i="13"/>
  <c r="D42" i="13"/>
  <c r="E42" i="13"/>
  <c r="C43" i="13"/>
  <c r="D43" i="13"/>
  <c r="E43" i="13"/>
  <c r="C44" i="13"/>
  <c r="D44" i="13"/>
  <c r="E44" i="13"/>
  <c r="C45" i="13"/>
  <c r="D45" i="13"/>
  <c r="E45" i="13"/>
  <c r="C46" i="13"/>
  <c r="D46" i="13"/>
  <c r="E46" i="13"/>
  <c r="C47" i="13"/>
  <c r="D47" i="13"/>
  <c r="E47" i="13"/>
  <c r="C48" i="13"/>
  <c r="D48" i="13"/>
  <c r="E48" i="13"/>
  <c r="C49" i="13"/>
  <c r="D49" i="13"/>
  <c r="E49" i="13"/>
  <c r="C50" i="13"/>
  <c r="D50" i="13"/>
  <c r="E50" i="13"/>
  <c r="C51" i="13"/>
  <c r="D51" i="13"/>
  <c r="E51" i="13"/>
  <c r="C52" i="13"/>
  <c r="D52" i="13"/>
  <c r="E52" i="13"/>
  <c r="C53" i="13"/>
  <c r="D53" i="13"/>
  <c r="E53" i="13"/>
  <c r="C54" i="13"/>
  <c r="D54" i="13"/>
  <c r="E54" i="13"/>
  <c r="C55" i="13"/>
  <c r="D55" i="13"/>
  <c r="E55" i="13"/>
  <c r="C56" i="13"/>
  <c r="D56" i="13"/>
  <c r="E56" i="13"/>
  <c r="C57" i="13"/>
  <c r="D57" i="13"/>
  <c r="E57" i="13"/>
  <c r="C58" i="13"/>
  <c r="D58" i="13"/>
  <c r="E58" i="13"/>
  <c r="C59" i="13"/>
  <c r="D59" i="13"/>
  <c r="E59" i="13"/>
  <c r="C60" i="13"/>
  <c r="D60" i="13"/>
  <c r="E60" i="13"/>
  <c r="C61" i="13"/>
  <c r="D61" i="13"/>
  <c r="E61" i="13"/>
  <c r="C62" i="13"/>
  <c r="D62" i="13"/>
  <c r="E62" i="13"/>
  <c r="C63" i="13"/>
  <c r="D63" i="13"/>
  <c r="E63" i="13"/>
  <c r="C64" i="13"/>
  <c r="D64" i="13"/>
  <c r="E64" i="13"/>
  <c r="C65" i="13"/>
  <c r="D65" i="13"/>
  <c r="E65" i="13"/>
  <c r="C66" i="13"/>
  <c r="D66" i="13"/>
  <c r="E66" i="13"/>
  <c r="C67" i="13"/>
  <c r="D67" i="13"/>
  <c r="E67" i="13"/>
  <c r="C68" i="13"/>
  <c r="D68" i="13"/>
  <c r="E68" i="13"/>
  <c r="C69" i="13"/>
  <c r="D69" i="13"/>
  <c r="E69" i="13"/>
  <c r="C70" i="13"/>
  <c r="D70" i="13"/>
  <c r="E70" i="13"/>
  <c r="C71" i="13"/>
  <c r="D71" i="13"/>
  <c r="E71" i="13"/>
  <c r="C72" i="13"/>
  <c r="D72" i="13"/>
  <c r="E72" i="13"/>
  <c r="C73" i="13"/>
  <c r="D73" i="13"/>
  <c r="E73" i="13"/>
  <c r="C74" i="13"/>
  <c r="D74" i="13"/>
  <c r="E74" i="13"/>
  <c r="C75" i="13"/>
  <c r="D75" i="13"/>
  <c r="E75" i="13"/>
  <c r="C76" i="13"/>
  <c r="D76" i="13"/>
  <c r="E76" i="13"/>
  <c r="C77" i="13"/>
  <c r="D77" i="13"/>
  <c r="E77" i="13"/>
  <c r="C78" i="13"/>
  <c r="D78" i="13"/>
  <c r="E78" i="13"/>
  <c r="C79" i="13"/>
  <c r="D79" i="13"/>
  <c r="E79" i="13"/>
  <c r="C80" i="13"/>
  <c r="D80" i="13"/>
  <c r="E80" i="13"/>
  <c r="C81" i="13"/>
  <c r="D81" i="13"/>
  <c r="E81" i="13"/>
  <c r="C82" i="13"/>
  <c r="D82" i="13"/>
  <c r="E82" i="13"/>
  <c r="C83" i="13"/>
  <c r="D83" i="13"/>
  <c r="E83" i="13"/>
  <c r="C84" i="13"/>
  <c r="D84" i="13"/>
  <c r="E84" i="13"/>
  <c r="C85" i="13"/>
  <c r="D85" i="13"/>
  <c r="E85" i="13"/>
  <c r="C86" i="13"/>
  <c r="D86" i="13"/>
  <c r="E86" i="13"/>
  <c r="C87" i="13"/>
  <c r="D87" i="13"/>
  <c r="E87" i="13"/>
  <c r="C88" i="13"/>
  <c r="D88" i="13"/>
  <c r="E88" i="13"/>
  <c r="C89" i="13"/>
  <c r="D89" i="13"/>
  <c r="E89" i="13"/>
  <c r="C90" i="13"/>
  <c r="D90" i="13"/>
  <c r="E90" i="13"/>
  <c r="C91" i="13"/>
  <c r="D91" i="13"/>
  <c r="E91" i="13"/>
  <c r="C92" i="13"/>
  <c r="D92" i="13"/>
  <c r="E92" i="13"/>
  <c r="C93" i="13"/>
  <c r="D93" i="13"/>
  <c r="E93" i="13"/>
  <c r="C94" i="13"/>
  <c r="D94" i="13"/>
  <c r="E94" i="13"/>
  <c r="C95" i="13"/>
  <c r="D95" i="13"/>
  <c r="E95" i="13"/>
  <c r="C96" i="13"/>
  <c r="D96" i="13"/>
  <c r="E96" i="13"/>
  <c r="C97" i="13"/>
  <c r="D97" i="13"/>
  <c r="E97" i="13"/>
  <c r="C98" i="13"/>
  <c r="D98" i="13"/>
  <c r="E98" i="13"/>
  <c r="C99" i="13"/>
  <c r="D99" i="13"/>
  <c r="E99" i="13"/>
  <c r="C100" i="13"/>
  <c r="D100" i="13"/>
  <c r="E100" i="13"/>
  <c r="C101" i="13"/>
  <c r="D101" i="13"/>
  <c r="E101" i="13"/>
  <c r="C102" i="13"/>
  <c r="D102" i="13"/>
  <c r="E102" i="13"/>
  <c r="C103" i="13"/>
  <c r="D103" i="13"/>
  <c r="E103" i="13"/>
  <c r="C104" i="13"/>
  <c r="D104" i="13"/>
  <c r="E104" i="13"/>
  <c r="C105" i="13"/>
  <c r="D105" i="13"/>
  <c r="E105" i="13"/>
  <c r="C106" i="13"/>
  <c r="D106" i="13"/>
  <c r="E106" i="13"/>
  <c r="C107" i="13"/>
  <c r="D107" i="13"/>
  <c r="E107" i="13"/>
  <c r="C108" i="13"/>
  <c r="D108" i="13"/>
  <c r="E108" i="13"/>
  <c r="C109" i="13"/>
  <c r="D109" i="13"/>
  <c r="E109" i="13"/>
  <c r="C110" i="13"/>
  <c r="D110" i="13"/>
  <c r="E110" i="13"/>
  <c r="C111" i="13"/>
  <c r="D111" i="13"/>
  <c r="E111" i="13"/>
  <c r="C112" i="13"/>
  <c r="D112" i="13"/>
  <c r="E112" i="13"/>
  <c r="C113" i="13"/>
  <c r="D113" i="13"/>
  <c r="E113" i="13"/>
  <c r="C114" i="13"/>
  <c r="D114" i="13"/>
  <c r="E114" i="13"/>
  <c r="C115" i="13"/>
  <c r="D115" i="13"/>
  <c r="E115" i="13"/>
  <c r="C116" i="13"/>
  <c r="D116" i="13"/>
  <c r="E116" i="13"/>
  <c r="C117" i="13"/>
  <c r="D117" i="13"/>
  <c r="E117" i="13"/>
  <c r="C118" i="13"/>
  <c r="D118" i="13"/>
  <c r="E118" i="13"/>
  <c r="C119" i="13"/>
  <c r="D119" i="13"/>
  <c r="E119" i="13"/>
  <c r="C120" i="13"/>
  <c r="D120" i="13"/>
  <c r="E120" i="13"/>
  <c r="C121" i="13"/>
  <c r="D121" i="13"/>
  <c r="E121" i="13"/>
  <c r="C122" i="13"/>
  <c r="D122" i="13"/>
  <c r="E122" i="13"/>
  <c r="C123" i="13"/>
  <c r="D123" i="13"/>
  <c r="E123" i="13"/>
  <c r="C124" i="13"/>
  <c r="D124" i="13"/>
  <c r="E124" i="13"/>
  <c r="C125" i="13"/>
  <c r="D125" i="13"/>
  <c r="E125" i="13"/>
  <c r="C126" i="13"/>
  <c r="D126" i="13"/>
  <c r="E126" i="13"/>
  <c r="C127" i="13"/>
  <c r="D127" i="13"/>
  <c r="E127" i="13"/>
  <c r="C128" i="13"/>
  <c r="D128" i="13"/>
  <c r="E128" i="13"/>
  <c r="C129" i="13"/>
  <c r="D129" i="13"/>
  <c r="E129" i="13"/>
  <c r="C130" i="13"/>
  <c r="D130" i="13"/>
  <c r="E130" i="13"/>
  <c r="C131" i="13"/>
  <c r="D131" i="13"/>
  <c r="E131" i="13"/>
  <c r="C132" i="13"/>
  <c r="D132" i="13"/>
  <c r="E132" i="13"/>
  <c r="C133" i="13"/>
  <c r="D133" i="13"/>
  <c r="E133" i="13"/>
  <c r="C134" i="13"/>
  <c r="D134" i="13"/>
  <c r="E134" i="13"/>
  <c r="C135" i="13"/>
  <c r="D135" i="13"/>
  <c r="E135" i="13"/>
  <c r="C136" i="13"/>
  <c r="D136" i="13"/>
  <c r="E136" i="13"/>
  <c r="C137" i="13"/>
  <c r="D137" i="13"/>
  <c r="E137" i="13"/>
  <c r="C138" i="13"/>
  <c r="D138" i="13"/>
  <c r="E138" i="13"/>
  <c r="C139" i="13"/>
  <c r="D139" i="13"/>
  <c r="E139" i="13"/>
  <c r="C140" i="13"/>
  <c r="D140" i="13"/>
  <c r="E140" i="13"/>
  <c r="C141" i="13"/>
  <c r="D141" i="13"/>
  <c r="E141" i="13"/>
  <c r="C142" i="13"/>
  <c r="D142" i="13"/>
  <c r="E142" i="13"/>
  <c r="C143" i="13"/>
  <c r="D143" i="13"/>
  <c r="E143" i="13"/>
  <c r="C144" i="13"/>
  <c r="D144" i="13"/>
  <c r="E144" i="13"/>
  <c r="C145" i="13"/>
  <c r="D145" i="13"/>
  <c r="E145" i="13"/>
  <c r="C146" i="13"/>
  <c r="D146" i="13"/>
  <c r="E146" i="13"/>
  <c r="C147" i="13"/>
  <c r="D147" i="13"/>
  <c r="E147" i="13"/>
  <c r="C148" i="13"/>
  <c r="D148" i="13"/>
  <c r="E148" i="13"/>
  <c r="C149" i="13"/>
  <c r="D149" i="13"/>
  <c r="E149" i="13"/>
  <c r="C150" i="13"/>
  <c r="D150" i="13"/>
  <c r="E150" i="13"/>
  <c r="C151" i="13"/>
  <c r="D151" i="13"/>
  <c r="E151" i="13"/>
  <c r="C152" i="13"/>
  <c r="D152" i="13"/>
  <c r="E152" i="13"/>
  <c r="C153" i="13"/>
  <c r="D153" i="13"/>
  <c r="E153" i="13"/>
  <c r="C154" i="13"/>
  <c r="D154" i="13"/>
  <c r="E154" i="13"/>
  <c r="C155" i="13"/>
  <c r="D155" i="13"/>
  <c r="E155" i="13"/>
  <c r="C156" i="13"/>
  <c r="D156" i="13"/>
  <c r="E156" i="13"/>
  <c r="C157" i="13"/>
  <c r="D157" i="13"/>
  <c r="E157" i="13"/>
  <c r="C158" i="13"/>
  <c r="D158" i="13"/>
  <c r="E158" i="13"/>
  <c r="C159" i="13"/>
  <c r="D159" i="13"/>
  <c r="E159" i="13"/>
  <c r="C160" i="13"/>
  <c r="D160" i="13"/>
  <c r="E160" i="13"/>
  <c r="C161" i="13"/>
  <c r="D161" i="13"/>
  <c r="E161" i="13"/>
  <c r="C162" i="13"/>
  <c r="D162" i="13"/>
  <c r="E162" i="13"/>
  <c r="C163" i="13"/>
  <c r="D163" i="13"/>
  <c r="E163" i="13"/>
  <c r="C164" i="13"/>
  <c r="D164" i="13"/>
  <c r="E164" i="13"/>
  <c r="E10" i="13"/>
  <c r="D10" i="13"/>
  <c r="C10" i="13"/>
  <c r="E165" i="12"/>
  <c r="D165" i="12"/>
  <c r="C165" i="12"/>
  <c r="B165" i="12"/>
  <c r="A165" i="12"/>
  <c r="C11" i="12"/>
  <c r="D11" i="12"/>
  <c r="E11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C19" i="12"/>
  <c r="D19" i="12"/>
  <c r="E19" i="12"/>
  <c r="C20" i="12"/>
  <c r="D20" i="12"/>
  <c r="E20" i="12"/>
  <c r="C21" i="12"/>
  <c r="D21" i="12"/>
  <c r="E21" i="12"/>
  <c r="C22" i="12"/>
  <c r="D22" i="12"/>
  <c r="E22" i="12"/>
  <c r="C23" i="12"/>
  <c r="D23" i="12"/>
  <c r="E23" i="12"/>
  <c r="C24" i="12"/>
  <c r="D24" i="12"/>
  <c r="E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D29" i="12"/>
  <c r="E29" i="12"/>
  <c r="C30" i="12"/>
  <c r="D30" i="12"/>
  <c r="E30" i="12"/>
  <c r="C31" i="12"/>
  <c r="D31" i="12"/>
  <c r="E31" i="12"/>
  <c r="C32" i="12"/>
  <c r="D32" i="12"/>
  <c r="E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C39" i="12"/>
  <c r="D39" i="12"/>
  <c r="E39" i="12"/>
  <c r="C40" i="12"/>
  <c r="D40" i="12"/>
  <c r="E40" i="12"/>
  <c r="C41" i="12"/>
  <c r="D41" i="12"/>
  <c r="E41" i="12"/>
  <c r="C42" i="12"/>
  <c r="D42" i="12"/>
  <c r="E42" i="12"/>
  <c r="C43" i="12"/>
  <c r="D43" i="12"/>
  <c r="E43" i="12"/>
  <c r="C44" i="12"/>
  <c r="D44" i="12"/>
  <c r="E44" i="12"/>
  <c r="C45" i="12"/>
  <c r="D45" i="12"/>
  <c r="E45" i="12"/>
  <c r="C46" i="12"/>
  <c r="D46" i="12"/>
  <c r="E46" i="12"/>
  <c r="C47" i="12"/>
  <c r="D47" i="12"/>
  <c r="E47" i="12"/>
  <c r="C48" i="12"/>
  <c r="D48" i="12"/>
  <c r="E48" i="12"/>
  <c r="C49" i="12"/>
  <c r="D49" i="12"/>
  <c r="E49" i="12"/>
  <c r="C50" i="12"/>
  <c r="D50" i="12"/>
  <c r="E50" i="12"/>
  <c r="C51" i="12"/>
  <c r="D51" i="12"/>
  <c r="E51" i="12"/>
  <c r="C52" i="12"/>
  <c r="D52" i="12"/>
  <c r="E52" i="12"/>
  <c r="C53" i="12"/>
  <c r="D53" i="12"/>
  <c r="E53" i="12"/>
  <c r="C54" i="12"/>
  <c r="D54" i="12"/>
  <c r="E54" i="12"/>
  <c r="C55" i="12"/>
  <c r="D55" i="12"/>
  <c r="E55" i="12"/>
  <c r="C56" i="12"/>
  <c r="D56" i="12"/>
  <c r="E56" i="12"/>
  <c r="C57" i="12"/>
  <c r="D57" i="12"/>
  <c r="E57" i="12"/>
  <c r="C58" i="12"/>
  <c r="D58" i="12"/>
  <c r="E58" i="12"/>
  <c r="C59" i="12"/>
  <c r="D59" i="12"/>
  <c r="E59" i="12"/>
  <c r="C60" i="12"/>
  <c r="D60" i="12"/>
  <c r="E60" i="12"/>
  <c r="C61" i="12"/>
  <c r="D61" i="12"/>
  <c r="E61" i="12"/>
  <c r="C62" i="12"/>
  <c r="D62" i="12"/>
  <c r="E62" i="12"/>
  <c r="C63" i="12"/>
  <c r="D63" i="12"/>
  <c r="E63" i="12"/>
  <c r="C64" i="12"/>
  <c r="D64" i="12"/>
  <c r="E64" i="12"/>
  <c r="C65" i="12"/>
  <c r="D65" i="12"/>
  <c r="E65" i="12"/>
  <c r="C66" i="12"/>
  <c r="D66" i="12"/>
  <c r="E66" i="12"/>
  <c r="C67" i="12"/>
  <c r="D67" i="12"/>
  <c r="E67" i="12"/>
  <c r="C68" i="12"/>
  <c r="D68" i="12"/>
  <c r="E68" i="12"/>
  <c r="C69" i="12"/>
  <c r="D69" i="12"/>
  <c r="E69" i="12"/>
  <c r="C70" i="12"/>
  <c r="D70" i="12"/>
  <c r="E70" i="12"/>
  <c r="C71" i="12"/>
  <c r="D71" i="12"/>
  <c r="E71" i="12"/>
  <c r="C72" i="12"/>
  <c r="D72" i="12"/>
  <c r="E72" i="12"/>
  <c r="C73" i="12"/>
  <c r="D73" i="12"/>
  <c r="E73" i="12"/>
  <c r="C74" i="12"/>
  <c r="D74" i="12"/>
  <c r="E74" i="12"/>
  <c r="C75" i="12"/>
  <c r="D75" i="12"/>
  <c r="E75" i="12"/>
  <c r="C76" i="12"/>
  <c r="D76" i="12"/>
  <c r="E76" i="12"/>
  <c r="C77" i="12"/>
  <c r="D77" i="12"/>
  <c r="E77" i="12"/>
  <c r="C78" i="12"/>
  <c r="D78" i="12"/>
  <c r="E78" i="12"/>
  <c r="C79" i="12"/>
  <c r="D79" i="12"/>
  <c r="E79" i="12"/>
  <c r="C80" i="12"/>
  <c r="D80" i="12"/>
  <c r="E80" i="12"/>
  <c r="C81" i="12"/>
  <c r="D81" i="12"/>
  <c r="E81" i="12"/>
  <c r="C82" i="12"/>
  <c r="D82" i="12"/>
  <c r="E82" i="12"/>
  <c r="C83" i="12"/>
  <c r="D83" i="12"/>
  <c r="E83" i="12"/>
  <c r="C84" i="12"/>
  <c r="D84" i="12"/>
  <c r="E84" i="12"/>
  <c r="C85" i="12"/>
  <c r="D85" i="12"/>
  <c r="E85" i="12"/>
  <c r="C86" i="12"/>
  <c r="D86" i="12"/>
  <c r="E86" i="12"/>
  <c r="C87" i="12"/>
  <c r="D87" i="12"/>
  <c r="E87" i="12"/>
  <c r="C88" i="12"/>
  <c r="D88" i="12"/>
  <c r="E88" i="12"/>
  <c r="C89" i="12"/>
  <c r="D89" i="12"/>
  <c r="E89" i="12"/>
  <c r="C90" i="12"/>
  <c r="D90" i="12"/>
  <c r="E90" i="12"/>
  <c r="C91" i="12"/>
  <c r="D91" i="12"/>
  <c r="E91" i="12"/>
  <c r="C92" i="12"/>
  <c r="D92" i="12"/>
  <c r="E92" i="12"/>
  <c r="C93" i="12"/>
  <c r="D93" i="12"/>
  <c r="E93" i="12"/>
  <c r="C94" i="12"/>
  <c r="D94" i="12"/>
  <c r="E94" i="12"/>
  <c r="C95" i="12"/>
  <c r="D95" i="12"/>
  <c r="E95" i="12"/>
  <c r="C96" i="12"/>
  <c r="D96" i="12"/>
  <c r="E96" i="12"/>
  <c r="C97" i="12"/>
  <c r="D97" i="12"/>
  <c r="E97" i="12"/>
  <c r="C98" i="12"/>
  <c r="D98" i="12"/>
  <c r="E98" i="12"/>
  <c r="C99" i="12"/>
  <c r="D99" i="12"/>
  <c r="E99" i="12"/>
  <c r="C100" i="12"/>
  <c r="D100" i="12"/>
  <c r="E100" i="12"/>
  <c r="C101" i="12"/>
  <c r="D101" i="12"/>
  <c r="E101" i="12"/>
  <c r="C102" i="12"/>
  <c r="D102" i="12"/>
  <c r="E102" i="12"/>
  <c r="C103" i="12"/>
  <c r="D103" i="12"/>
  <c r="E103" i="12"/>
  <c r="C104" i="12"/>
  <c r="D104" i="12"/>
  <c r="E104" i="12"/>
  <c r="C105" i="12"/>
  <c r="D105" i="12"/>
  <c r="E105" i="12"/>
  <c r="C106" i="12"/>
  <c r="D106" i="12"/>
  <c r="E106" i="12"/>
  <c r="C107" i="12"/>
  <c r="D107" i="12"/>
  <c r="E107" i="12"/>
  <c r="C108" i="12"/>
  <c r="D108" i="12"/>
  <c r="E108" i="12"/>
  <c r="C109" i="12"/>
  <c r="D109" i="12"/>
  <c r="E109" i="12"/>
  <c r="C110" i="12"/>
  <c r="D110" i="12"/>
  <c r="E110" i="12"/>
  <c r="C111" i="12"/>
  <c r="D111" i="12"/>
  <c r="E111" i="12"/>
  <c r="C112" i="12"/>
  <c r="D112" i="12"/>
  <c r="E112" i="12"/>
  <c r="C113" i="12"/>
  <c r="D113" i="12"/>
  <c r="E113" i="12"/>
  <c r="C114" i="12"/>
  <c r="D114" i="12"/>
  <c r="E114" i="12"/>
  <c r="C115" i="12"/>
  <c r="D115" i="12"/>
  <c r="E115" i="12"/>
  <c r="C116" i="12"/>
  <c r="D116" i="12"/>
  <c r="E116" i="12"/>
  <c r="C117" i="12"/>
  <c r="D117" i="12"/>
  <c r="E117" i="12"/>
  <c r="C118" i="12"/>
  <c r="D118" i="12"/>
  <c r="E118" i="12"/>
  <c r="C119" i="12"/>
  <c r="D119" i="12"/>
  <c r="E119" i="12"/>
  <c r="C120" i="12"/>
  <c r="D120" i="12"/>
  <c r="E120" i="12"/>
  <c r="C121" i="12"/>
  <c r="D121" i="12"/>
  <c r="E121" i="12"/>
  <c r="C122" i="12"/>
  <c r="D122" i="12"/>
  <c r="E122" i="12"/>
  <c r="C123" i="12"/>
  <c r="D123" i="12"/>
  <c r="E123" i="12"/>
  <c r="C124" i="12"/>
  <c r="D124" i="12"/>
  <c r="E124" i="12"/>
  <c r="C125" i="12"/>
  <c r="D125" i="12"/>
  <c r="E125" i="12"/>
  <c r="C126" i="12"/>
  <c r="D126" i="12"/>
  <c r="E126" i="12"/>
  <c r="C127" i="12"/>
  <c r="D127" i="12"/>
  <c r="E127" i="12"/>
  <c r="C128" i="12"/>
  <c r="D128" i="12"/>
  <c r="E128" i="12"/>
  <c r="C129" i="12"/>
  <c r="D129" i="12"/>
  <c r="E129" i="12"/>
  <c r="C130" i="12"/>
  <c r="D130" i="12"/>
  <c r="E130" i="12"/>
  <c r="C131" i="12"/>
  <c r="D131" i="12"/>
  <c r="E131" i="12"/>
  <c r="C132" i="12"/>
  <c r="D132" i="12"/>
  <c r="E132" i="12"/>
  <c r="C133" i="12"/>
  <c r="D133" i="12"/>
  <c r="E133" i="12"/>
  <c r="C134" i="12"/>
  <c r="D134" i="12"/>
  <c r="E134" i="12"/>
  <c r="C135" i="12"/>
  <c r="D135" i="12"/>
  <c r="E135" i="12"/>
  <c r="C136" i="12"/>
  <c r="D136" i="12"/>
  <c r="E136" i="12"/>
  <c r="C137" i="12"/>
  <c r="D137" i="12"/>
  <c r="E137" i="12"/>
  <c r="C138" i="12"/>
  <c r="D138" i="12"/>
  <c r="E138" i="12"/>
  <c r="C139" i="12"/>
  <c r="D139" i="12"/>
  <c r="E139" i="12"/>
  <c r="C140" i="12"/>
  <c r="D140" i="12"/>
  <c r="E140" i="12"/>
  <c r="C141" i="12"/>
  <c r="D141" i="12"/>
  <c r="E141" i="12"/>
  <c r="C142" i="12"/>
  <c r="D142" i="12"/>
  <c r="E142" i="12"/>
  <c r="C143" i="12"/>
  <c r="D143" i="12"/>
  <c r="E143" i="12"/>
  <c r="C144" i="12"/>
  <c r="D144" i="12"/>
  <c r="E144" i="12"/>
  <c r="C145" i="12"/>
  <c r="D145" i="12"/>
  <c r="E145" i="12"/>
  <c r="C146" i="12"/>
  <c r="D146" i="12"/>
  <c r="E146" i="12"/>
  <c r="C147" i="12"/>
  <c r="D147" i="12"/>
  <c r="E147" i="12"/>
  <c r="C148" i="12"/>
  <c r="D148" i="12"/>
  <c r="E148" i="12"/>
  <c r="C149" i="12"/>
  <c r="D149" i="12"/>
  <c r="E149" i="12"/>
  <c r="C150" i="12"/>
  <c r="D150" i="12"/>
  <c r="E150" i="12"/>
  <c r="C151" i="12"/>
  <c r="D151" i="12"/>
  <c r="E151" i="12"/>
  <c r="C152" i="12"/>
  <c r="D152" i="12"/>
  <c r="E152" i="12"/>
  <c r="C153" i="12"/>
  <c r="D153" i="12"/>
  <c r="E153" i="12"/>
  <c r="C154" i="12"/>
  <c r="D154" i="12"/>
  <c r="E154" i="12"/>
  <c r="C155" i="12"/>
  <c r="D155" i="12"/>
  <c r="E155" i="12"/>
  <c r="C156" i="12"/>
  <c r="D156" i="12"/>
  <c r="E156" i="12"/>
  <c r="C157" i="12"/>
  <c r="D157" i="12"/>
  <c r="E157" i="12"/>
  <c r="C158" i="12"/>
  <c r="D158" i="12"/>
  <c r="E158" i="12"/>
  <c r="C159" i="12"/>
  <c r="D159" i="12"/>
  <c r="E159" i="12"/>
  <c r="C160" i="12"/>
  <c r="D160" i="12"/>
  <c r="E160" i="12"/>
  <c r="C161" i="12"/>
  <c r="D161" i="12"/>
  <c r="E161" i="12"/>
  <c r="C162" i="12"/>
  <c r="D162" i="12"/>
  <c r="E162" i="12"/>
  <c r="C163" i="12"/>
  <c r="D163" i="12"/>
  <c r="E163" i="12"/>
  <c r="C164" i="12"/>
  <c r="D164" i="12"/>
  <c r="E164" i="12"/>
  <c r="E10" i="12"/>
  <c r="D10" i="12"/>
  <c r="C10" i="12"/>
  <c r="E165" i="11"/>
  <c r="D165" i="11"/>
  <c r="C165" i="11"/>
  <c r="B165" i="11"/>
  <c r="A165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  <c r="C51" i="11"/>
  <c r="D51" i="11"/>
  <c r="E51" i="11"/>
  <c r="C52" i="11"/>
  <c r="D52" i="11"/>
  <c r="E52" i="11"/>
  <c r="C53" i="11"/>
  <c r="D53" i="11"/>
  <c r="E53" i="11"/>
  <c r="C54" i="11"/>
  <c r="D54" i="11"/>
  <c r="E54" i="11"/>
  <c r="C55" i="11"/>
  <c r="D55" i="11"/>
  <c r="E55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65" i="11"/>
  <c r="D65" i="11"/>
  <c r="E65" i="11"/>
  <c r="C66" i="11"/>
  <c r="D66" i="11"/>
  <c r="E66" i="11"/>
  <c r="C67" i="11"/>
  <c r="D67" i="11"/>
  <c r="E67" i="11"/>
  <c r="C68" i="11"/>
  <c r="D68" i="11"/>
  <c r="E68" i="11"/>
  <c r="C69" i="11"/>
  <c r="D69" i="11"/>
  <c r="E69" i="11"/>
  <c r="C70" i="11"/>
  <c r="D70" i="11"/>
  <c r="E70" i="11"/>
  <c r="C71" i="11"/>
  <c r="D71" i="11"/>
  <c r="E71" i="11"/>
  <c r="C72" i="11"/>
  <c r="D72" i="11"/>
  <c r="E72" i="11"/>
  <c r="C73" i="11"/>
  <c r="D73" i="11"/>
  <c r="E73" i="11"/>
  <c r="C74" i="11"/>
  <c r="D74" i="11"/>
  <c r="E74" i="11"/>
  <c r="C75" i="11"/>
  <c r="D75" i="11"/>
  <c r="E75" i="11"/>
  <c r="C76" i="11"/>
  <c r="D76" i="11"/>
  <c r="E76" i="11"/>
  <c r="C77" i="11"/>
  <c r="D77" i="11"/>
  <c r="E77" i="11"/>
  <c r="C78" i="11"/>
  <c r="D78" i="11"/>
  <c r="E78" i="11"/>
  <c r="C79" i="11"/>
  <c r="D79" i="11"/>
  <c r="E79" i="11"/>
  <c r="C80" i="11"/>
  <c r="D80" i="11"/>
  <c r="E80" i="11"/>
  <c r="C81" i="11"/>
  <c r="D81" i="11"/>
  <c r="E81" i="11"/>
  <c r="C82" i="11"/>
  <c r="D82" i="11"/>
  <c r="E82" i="11"/>
  <c r="C83" i="11"/>
  <c r="D83" i="11"/>
  <c r="E83" i="11"/>
  <c r="C84" i="11"/>
  <c r="D84" i="11"/>
  <c r="E84" i="11"/>
  <c r="C85" i="11"/>
  <c r="D85" i="11"/>
  <c r="E85" i="11"/>
  <c r="C86" i="11"/>
  <c r="D86" i="11"/>
  <c r="E86" i="11"/>
  <c r="C87" i="11"/>
  <c r="D87" i="11"/>
  <c r="E87" i="11"/>
  <c r="C88" i="11"/>
  <c r="D88" i="11"/>
  <c r="E88" i="11"/>
  <c r="C89" i="11"/>
  <c r="D89" i="11"/>
  <c r="E89" i="11"/>
  <c r="C90" i="11"/>
  <c r="D90" i="11"/>
  <c r="E90" i="11"/>
  <c r="C91" i="11"/>
  <c r="D91" i="11"/>
  <c r="E91" i="11"/>
  <c r="C92" i="11"/>
  <c r="D92" i="11"/>
  <c r="E92" i="11"/>
  <c r="C93" i="11"/>
  <c r="D93" i="11"/>
  <c r="E93" i="11"/>
  <c r="C94" i="11"/>
  <c r="D94" i="11"/>
  <c r="E94" i="11"/>
  <c r="C95" i="11"/>
  <c r="D95" i="11"/>
  <c r="E95" i="11"/>
  <c r="C96" i="11"/>
  <c r="D96" i="11"/>
  <c r="E96" i="11"/>
  <c r="C97" i="11"/>
  <c r="D97" i="11"/>
  <c r="E97" i="11"/>
  <c r="C98" i="11"/>
  <c r="D98" i="11"/>
  <c r="E98" i="11"/>
  <c r="C99" i="11"/>
  <c r="D99" i="11"/>
  <c r="E99" i="11"/>
  <c r="C100" i="11"/>
  <c r="D100" i="11"/>
  <c r="E100" i="11"/>
  <c r="C101" i="11"/>
  <c r="D101" i="11"/>
  <c r="E101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106" i="11"/>
  <c r="D106" i="11"/>
  <c r="E106" i="11"/>
  <c r="C107" i="11"/>
  <c r="D107" i="11"/>
  <c r="E107" i="11"/>
  <c r="C108" i="11"/>
  <c r="D108" i="11"/>
  <c r="E108" i="11"/>
  <c r="C109" i="11"/>
  <c r="D109" i="11"/>
  <c r="E109" i="11"/>
  <c r="C110" i="11"/>
  <c r="D110" i="11"/>
  <c r="E110" i="11"/>
  <c r="C111" i="11"/>
  <c r="D111" i="11"/>
  <c r="E111" i="11"/>
  <c r="C112" i="11"/>
  <c r="D112" i="11"/>
  <c r="E112" i="11"/>
  <c r="C113" i="11"/>
  <c r="D113" i="11"/>
  <c r="E113" i="11"/>
  <c r="C114" i="11"/>
  <c r="D114" i="11"/>
  <c r="E114" i="11"/>
  <c r="C115" i="11"/>
  <c r="D115" i="11"/>
  <c r="E115" i="11"/>
  <c r="C116" i="11"/>
  <c r="D116" i="11"/>
  <c r="E116" i="11"/>
  <c r="C117" i="11"/>
  <c r="D117" i="11"/>
  <c r="E117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123" i="11"/>
  <c r="D123" i="11"/>
  <c r="E123" i="11"/>
  <c r="C124" i="11"/>
  <c r="D124" i="11"/>
  <c r="E124" i="11"/>
  <c r="C125" i="11"/>
  <c r="D125" i="11"/>
  <c r="E125" i="11"/>
  <c r="C126" i="11"/>
  <c r="D126" i="11"/>
  <c r="E126" i="11"/>
  <c r="C127" i="11"/>
  <c r="D127" i="11"/>
  <c r="E127" i="11"/>
  <c r="C128" i="11"/>
  <c r="D128" i="11"/>
  <c r="E128" i="11"/>
  <c r="C129" i="11"/>
  <c r="D129" i="11"/>
  <c r="E129" i="11"/>
  <c r="C130" i="11"/>
  <c r="D130" i="11"/>
  <c r="E130" i="11"/>
  <c r="C131" i="11"/>
  <c r="D131" i="11"/>
  <c r="E131" i="11"/>
  <c r="C132" i="11"/>
  <c r="D132" i="11"/>
  <c r="E132" i="11"/>
  <c r="C133" i="11"/>
  <c r="D133" i="11"/>
  <c r="E133" i="11"/>
  <c r="C134" i="11"/>
  <c r="D134" i="11"/>
  <c r="E134" i="11"/>
  <c r="C135" i="11"/>
  <c r="D135" i="11"/>
  <c r="E135" i="11"/>
  <c r="C136" i="11"/>
  <c r="D136" i="11"/>
  <c r="E136" i="11"/>
  <c r="C137" i="11"/>
  <c r="D137" i="11"/>
  <c r="E137" i="11"/>
  <c r="C138" i="11"/>
  <c r="D138" i="11"/>
  <c r="E138" i="11"/>
  <c r="C139" i="11"/>
  <c r="D139" i="11"/>
  <c r="E139" i="11"/>
  <c r="C140" i="11"/>
  <c r="D140" i="11"/>
  <c r="E140" i="11"/>
  <c r="C141" i="11"/>
  <c r="D141" i="11"/>
  <c r="E141" i="11"/>
  <c r="C142" i="11"/>
  <c r="D142" i="11"/>
  <c r="E142" i="11"/>
  <c r="C143" i="11"/>
  <c r="D143" i="11"/>
  <c r="E143" i="11"/>
  <c r="C144" i="11"/>
  <c r="D144" i="11"/>
  <c r="E144" i="11"/>
  <c r="C145" i="11"/>
  <c r="D145" i="11"/>
  <c r="E145" i="11"/>
  <c r="C146" i="11"/>
  <c r="D146" i="11"/>
  <c r="E146" i="11"/>
  <c r="C147" i="11"/>
  <c r="D147" i="11"/>
  <c r="E147" i="11"/>
  <c r="C148" i="11"/>
  <c r="D148" i="11"/>
  <c r="E148" i="11"/>
  <c r="C149" i="11"/>
  <c r="D149" i="11"/>
  <c r="E149" i="11"/>
  <c r="C150" i="11"/>
  <c r="D150" i="11"/>
  <c r="E150" i="11"/>
  <c r="C151" i="11"/>
  <c r="D151" i="11"/>
  <c r="E151" i="11"/>
  <c r="C152" i="11"/>
  <c r="D152" i="11"/>
  <c r="E152" i="11"/>
  <c r="C153" i="11"/>
  <c r="D153" i="11"/>
  <c r="E153" i="11"/>
  <c r="C154" i="11"/>
  <c r="D154" i="11"/>
  <c r="E154" i="11"/>
  <c r="C155" i="11"/>
  <c r="D155" i="11"/>
  <c r="E155" i="11"/>
  <c r="C156" i="11"/>
  <c r="D156" i="11"/>
  <c r="E156" i="11"/>
  <c r="C157" i="11"/>
  <c r="D157" i="11"/>
  <c r="E157" i="11"/>
  <c r="C158" i="11"/>
  <c r="D158" i="11"/>
  <c r="E158" i="11"/>
  <c r="C159" i="11"/>
  <c r="D159" i="11"/>
  <c r="E159" i="11"/>
  <c r="C160" i="11"/>
  <c r="D160" i="11"/>
  <c r="E160" i="11"/>
  <c r="C161" i="11"/>
  <c r="D161" i="11"/>
  <c r="E161" i="11"/>
  <c r="C162" i="11"/>
  <c r="D162" i="11"/>
  <c r="E162" i="11"/>
  <c r="C163" i="11"/>
  <c r="D163" i="11"/>
  <c r="E163" i="11"/>
  <c r="C164" i="11"/>
  <c r="D164" i="11"/>
  <c r="E164" i="11"/>
  <c r="E10" i="11"/>
  <c r="D10" i="11"/>
  <c r="C10" i="11"/>
  <c r="E165" i="10"/>
  <c r="D165" i="10"/>
  <c r="C165" i="10"/>
  <c r="B165" i="10"/>
  <c r="A165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0" i="10"/>
  <c r="D10" i="9"/>
  <c r="C10" i="9"/>
  <c r="P10" i="9"/>
  <c r="P9" i="9"/>
  <c r="N12" i="9"/>
  <c r="N11" i="9"/>
  <c r="N10" i="9"/>
  <c r="E165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1" i="9"/>
  <c r="E10" i="9"/>
  <c r="D165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C165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1" i="9"/>
  <c r="B165" i="9"/>
  <c r="A165" i="9"/>
  <c r="L277" i="18" l="1"/>
  <c r="L278" i="18"/>
  <c r="L280" i="18" s="1"/>
  <c r="L281" i="18" s="1"/>
  <c r="C288" i="6"/>
  <c r="C287" i="6"/>
  <c r="C286" i="6"/>
  <c r="C285" i="6"/>
  <c r="C284" i="6"/>
  <c r="C283" i="6"/>
  <c r="C282" i="6"/>
  <c r="C281" i="6"/>
  <c r="C280" i="6"/>
  <c r="L264" i="8" l="1"/>
  <c r="L253" i="8"/>
  <c r="L242" i="8"/>
  <c r="L231" i="8"/>
  <c r="L220" i="8"/>
  <c r="L197" i="8"/>
  <c r="L184" i="8"/>
  <c r="P122" i="8"/>
  <c r="P118" i="8"/>
  <c r="P114" i="8"/>
  <c r="P110" i="8"/>
  <c r="P106" i="8"/>
  <c r="P102" i="8"/>
  <c r="P98" i="8"/>
  <c r="Q93" i="8"/>
  <c r="Q89" i="8"/>
  <c r="Q85" i="8"/>
  <c r="Q81" i="8"/>
  <c r="Q77" i="8"/>
  <c r="Q73" i="8"/>
  <c r="Q69" i="8"/>
  <c r="Q65" i="8"/>
  <c r="M36" i="8"/>
  <c r="M40" i="8"/>
  <c r="M44" i="8"/>
  <c r="M48" i="8"/>
  <c r="M52" i="8"/>
  <c r="M56" i="8"/>
  <c r="M60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L36" i="8"/>
  <c r="P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L40" i="8"/>
  <c r="P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L44" i="8"/>
  <c r="P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L48" i="8"/>
  <c r="P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L52" i="8"/>
  <c r="P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L56" i="8"/>
  <c r="P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L60" i="8"/>
  <c r="P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P30" i="8"/>
  <c r="Q29" i="8"/>
  <c r="AU26" i="8"/>
  <c r="R25" i="8"/>
  <c r="R22" i="8"/>
  <c r="R21" i="8"/>
  <c r="Q18" i="8"/>
  <c r="R17" i="8"/>
  <c r="P14" i="8"/>
  <c r="Q13" i="8"/>
  <c r="AU10" i="8"/>
  <c r="R9" i="8"/>
  <c r="R6" i="8"/>
  <c r="R5" i="8"/>
  <c r="M2" i="8"/>
  <c r="Q4" i="8"/>
  <c r="P8" i="8"/>
  <c r="AU12" i="8"/>
  <c r="R16" i="8"/>
  <c r="Q20" i="8"/>
  <c r="P24" i="8"/>
  <c r="AU28" i="8"/>
  <c r="R32" i="8"/>
  <c r="K2" i="8"/>
  <c r="L2" i="8"/>
  <c r="O2" i="8"/>
  <c r="P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Q17" i="8"/>
  <c r="J158" i="8"/>
  <c r="I158" i="8"/>
  <c r="L173" i="8" s="1"/>
  <c r="O209" i="8" s="1"/>
  <c r="H158" i="8"/>
  <c r="T173" i="8" s="1"/>
  <c r="G158" i="8"/>
  <c r="S162" i="8" s="1"/>
  <c r="S209" i="8" s="1"/>
  <c r="F158" i="8"/>
  <c r="R173" i="8" s="1"/>
  <c r="E158" i="8"/>
  <c r="Q173" i="8" s="1"/>
  <c r="D158" i="8"/>
  <c r="P173" i="8" s="1"/>
  <c r="C158" i="8"/>
  <c r="O173" i="8" s="1"/>
  <c r="B158" i="8"/>
  <c r="BC156" i="8"/>
  <c r="BB156" i="8"/>
  <c r="BA156" i="8"/>
  <c r="AZ156" i="8"/>
  <c r="AY156" i="8"/>
  <c r="AX156" i="8"/>
  <c r="AW156" i="8"/>
  <c r="AV156" i="8"/>
  <c r="AU156" i="8"/>
  <c r="AT156" i="8"/>
  <c r="AS156" i="8"/>
  <c r="AR156" i="8"/>
  <c r="AQ156" i="8"/>
  <c r="AP156" i="8"/>
  <c r="AO156" i="8"/>
  <c r="AN156" i="8"/>
  <c r="AM156" i="8"/>
  <c r="AL156" i="8"/>
  <c r="AK156" i="8"/>
  <c r="AJ156" i="8"/>
  <c r="AI156" i="8"/>
  <c r="AH156" i="8"/>
  <c r="AG156" i="8"/>
  <c r="AF156" i="8"/>
  <c r="AE156" i="8"/>
  <c r="AD156" i="8"/>
  <c r="AC156" i="8"/>
  <c r="AB156" i="8"/>
  <c r="AA156" i="8"/>
  <c r="Z156" i="8"/>
  <c r="Y156" i="8"/>
  <c r="X156" i="8"/>
  <c r="W156" i="8"/>
  <c r="V156" i="8"/>
  <c r="U156" i="8"/>
  <c r="T156" i="8"/>
  <c r="S156" i="8"/>
  <c r="R156" i="8"/>
  <c r="Q156" i="8"/>
  <c r="P156" i="8"/>
  <c r="O156" i="8"/>
  <c r="N156" i="8"/>
  <c r="M156" i="8"/>
  <c r="L156" i="8"/>
  <c r="K156" i="8"/>
  <c r="BC155" i="8"/>
  <c r="BB155" i="8"/>
  <c r="BA155" i="8"/>
  <c r="AZ155" i="8"/>
  <c r="AY155" i="8"/>
  <c r="AX155" i="8"/>
  <c r="AW155" i="8"/>
  <c r="AV155" i="8"/>
  <c r="AU155" i="8"/>
  <c r="AT155" i="8"/>
  <c r="AS155" i="8"/>
  <c r="AR155" i="8"/>
  <c r="AQ155" i="8"/>
  <c r="AP155" i="8"/>
  <c r="AO155" i="8"/>
  <c r="AN155" i="8"/>
  <c r="AM155" i="8"/>
  <c r="AL155" i="8"/>
  <c r="AK155" i="8"/>
  <c r="AJ155" i="8"/>
  <c r="AI155" i="8"/>
  <c r="AH155" i="8"/>
  <c r="AG155" i="8"/>
  <c r="AF155" i="8"/>
  <c r="AE155" i="8"/>
  <c r="AD155" i="8"/>
  <c r="AC155" i="8"/>
  <c r="AB155" i="8"/>
  <c r="AA155" i="8"/>
  <c r="Z155" i="8"/>
  <c r="Y155" i="8"/>
  <c r="X155" i="8"/>
  <c r="W155" i="8"/>
  <c r="V155" i="8"/>
  <c r="U155" i="8"/>
  <c r="T155" i="8"/>
  <c r="S155" i="8"/>
  <c r="R155" i="8"/>
  <c r="Q155" i="8"/>
  <c r="P155" i="8"/>
  <c r="O155" i="8"/>
  <c r="N155" i="8"/>
  <c r="M155" i="8"/>
  <c r="L155" i="8"/>
  <c r="K155" i="8"/>
  <c r="BC154" i="8"/>
  <c r="BB154" i="8"/>
  <c r="BA154" i="8"/>
  <c r="AZ154" i="8"/>
  <c r="AY154" i="8"/>
  <c r="AX154" i="8"/>
  <c r="AW154" i="8"/>
  <c r="AV154" i="8"/>
  <c r="AU154" i="8"/>
  <c r="AT154" i="8"/>
  <c r="AS154" i="8"/>
  <c r="AR154" i="8"/>
  <c r="AQ154" i="8"/>
  <c r="AP154" i="8"/>
  <c r="AO154" i="8"/>
  <c r="AN154" i="8"/>
  <c r="AM154" i="8"/>
  <c r="AL154" i="8"/>
  <c r="AK154" i="8"/>
  <c r="AJ154" i="8"/>
  <c r="AI154" i="8"/>
  <c r="AH154" i="8"/>
  <c r="AG154" i="8"/>
  <c r="AF154" i="8"/>
  <c r="AE154" i="8"/>
  <c r="AD154" i="8"/>
  <c r="AC154" i="8"/>
  <c r="AB154" i="8"/>
  <c r="AA154" i="8"/>
  <c r="Z154" i="8"/>
  <c r="Y154" i="8"/>
  <c r="X154" i="8"/>
  <c r="W154" i="8"/>
  <c r="V154" i="8"/>
  <c r="U154" i="8"/>
  <c r="T154" i="8"/>
  <c r="S154" i="8"/>
  <c r="R154" i="8"/>
  <c r="Q154" i="8"/>
  <c r="P154" i="8"/>
  <c r="O154" i="8"/>
  <c r="N154" i="8"/>
  <c r="M154" i="8"/>
  <c r="L154" i="8"/>
  <c r="K154" i="8"/>
  <c r="BC153" i="8"/>
  <c r="BB153" i="8"/>
  <c r="BA153" i="8"/>
  <c r="AZ153" i="8"/>
  <c r="AY153" i="8"/>
  <c r="AX153" i="8"/>
  <c r="AW153" i="8"/>
  <c r="AV153" i="8"/>
  <c r="AU153" i="8"/>
  <c r="AT153" i="8"/>
  <c r="AS153" i="8"/>
  <c r="AR153" i="8"/>
  <c r="AQ153" i="8"/>
  <c r="AP153" i="8"/>
  <c r="AO153" i="8"/>
  <c r="AN153" i="8"/>
  <c r="AM153" i="8"/>
  <c r="AL153" i="8"/>
  <c r="AK153" i="8"/>
  <c r="AJ153" i="8"/>
  <c r="AI153" i="8"/>
  <c r="AH153" i="8"/>
  <c r="AG153" i="8"/>
  <c r="AF153" i="8"/>
  <c r="AE153" i="8"/>
  <c r="AD153" i="8"/>
  <c r="AC153" i="8"/>
  <c r="AB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BC152" i="8"/>
  <c r="BB152" i="8"/>
  <c r="BA152" i="8"/>
  <c r="AZ152" i="8"/>
  <c r="AY152" i="8"/>
  <c r="AX152" i="8"/>
  <c r="AW152" i="8"/>
  <c r="AV152" i="8"/>
  <c r="AU152" i="8"/>
  <c r="AT152" i="8"/>
  <c r="AS152" i="8"/>
  <c r="AR152" i="8"/>
  <c r="AQ152" i="8"/>
  <c r="AP152" i="8"/>
  <c r="AO152" i="8"/>
  <c r="AN152" i="8"/>
  <c r="AM152" i="8"/>
  <c r="AL152" i="8"/>
  <c r="AK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X152" i="8"/>
  <c r="W152" i="8"/>
  <c r="V152" i="8"/>
  <c r="U152" i="8"/>
  <c r="T152" i="8"/>
  <c r="S152" i="8"/>
  <c r="R152" i="8"/>
  <c r="Q152" i="8"/>
  <c r="P152" i="8"/>
  <c r="O152" i="8"/>
  <c r="N152" i="8"/>
  <c r="M152" i="8"/>
  <c r="L152" i="8"/>
  <c r="K152" i="8"/>
  <c r="BC151" i="8"/>
  <c r="BB151" i="8"/>
  <c r="BA151" i="8"/>
  <c r="AZ151" i="8"/>
  <c r="AY151" i="8"/>
  <c r="AX151" i="8"/>
  <c r="AW151" i="8"/>
  <c r="AV151" i="8"/>
  <c r="AU151" i="8"/>
  <c r="AT151" i="8"/>
  <c r="AS151" i="8"/>
  <c r="AR151" i="8"/>
  <c r="AQ151" i="8"/>
  <c r="AP151" i="8"/>
  <c r="AO151" i="8"/>
  <c r="AN151" i="8"/>
  <c r="AM151" i="8"/>
  <c r="AL151" i="8"/>
  <c r="AK151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V151" i="8"/>
  <c r="U151" i="8"/>
  <c r="T151" i="8"/>
  <c r="S151" i="8"/>
  <c r="R151" i="8"/>
  <c r="Q151" i="8"/>
  <c r="P151" i="8"/>
  <c r="O151" i="8"/>
  <c r="N151" i="8"/>
  <c r="M151" i="8"/>
  <c r="L151" i="8"/>
  <c r="K151" i="8"/>
  <c r="BC150" i="8"/>
  <c r="BB150" i="8"/>
  <c r="BA150" i="8"/>
  <c r="AZ150" i="8"/>
  <c r="AY150" i="8"/>
  <c r="AX150" i="8"/>
  <c r="AW150" i="8"/>
  <c r="AV150" i="8"/>
  <c r="AU150" i="8"/>
  <c r="AT150" i="8"/>
  <c r="AS150" i="8"/>
  <c r="AR150" i="8"/>
  <c r="AQ150" i="8"/>
  <c r="AP150" i="8"/>
  <c r="AO150" i="8"/>
  <c r="AN150" i="8"/>
  <c r="AM150" i="8"/>
  <c r="AL150" i="8"/>
  <c r="AK150" i="8"/>
  <c r="AJ150" i="8"/>
  <c r="AI150" i="8"/>
  <c r="AH150" i="8"/>
  <c r="AG150" i="8"/>
  <c r="AF150" i="8"/>
  <c r="AE150" i="8"/>
  <c r="AD150" i="8"/>
  <c r="AC150" i="8"/>
  <c r="AB150" i="8"/>
  <c r="AA150" i="8"/>
  <c r="Z150" i="8"/>
  <c r="Y150" i="8"/>
  <c r="X150" i="8"/>
  <c r="W150" i="8"/>
  <c r="V150" i="8"/>
  <c r="U150" i="8"/>
  <c r="T150" i="8"/>
  <c r="S150" i="8"/>
  <c r="R150" i="8"/>
  <c r="Q150" i="8"/>
  <c r="P150" i="8"/>
  <c r="O150" i="8"/>
  <c r="N150" i="8"/>
  <c r="M150" i="8"/>
  <c r="L150" i="8"/>
  <c r="K150" i="8"/>
  <c r="BC149" i="8"/>
  <c r="BB149" i="8"/>
  <c r="BA149" i="8"/>
  <c r="AZ149" i="8"/>
  <c r="AY149" i="8"/>
  <c r="AX149" i="8"/>
  <c r="AW149" i="8"/>
  <c r="AV149" i="8"/>
  <c r="AU149" i="8"/>
  <c r="AT149" i="8"/>
  <c r="AS149" i="8"/>
  <c r="AR149" i="8"/>
  <c r="AQ149" i="8"/>
  <c r="AP149" i="8"/>
  <c r="AO149" i="8"/>
  <c r="AN149" i="8"/>
  <c r="AM149" i="8"/>
  <c r="AL149" i="8"/>
  <c r="AK149" i="8"/>
  <c r="AJ149" i="8"/>
  <c r="AI149" i="8"/>
  <c r="AH149" i="8"/>
  <c r="AG149" i="8"/>
  <c r="AF149" i="8"/>
  <c r="AE149" i="8"/>
  <c r="AD149" i="8"/>
  <c r="AC149" i="8"/>
  <c r="AB149" i="8"/>
  <c r="AA149" i="8"/>
  <c r="Z149" i="8"/>
  <c r="Y149" i="8"/>
  <c r="X149" i="8"/>
  <c r="W149" i="8"/>
  <c r="V149" i="8"/>
  <c r="U149" i="8"/>
  <c r="T149" i="8"/>
  <c r="S149" i="8"/>
  <c r="R149" i="8"/>
  <c r="Q149" i="8"/>
  <c r="P149" i="8"/>
  <c r="O149" i="8"/>
  <c r="N149" i="8"/>
  <c r="M149" i="8"/>
  <c r="L149" i="8"/>
  <c r="K149" i="8"/>
  <c r="BC148" i="8"/>
  <c r="BB148" i="8"/>
  <c r="BA148" i="8"/>
  <c r="AZ148" i="8"/>
  <c r="AY148" i="8"/>
  <c r="AX148" i="8"/>
  <c r="AW148" i="8"/>
  <c r="AV148" i="8"/>
  <c r="AU148" i="8"/>
  <c r="AT148" i="8"/>
  <c r="AS148" i="8"/>
  <c r="AR148" i="8"/>
  <c r="AQ148" i="8"/>
  <c r="AP148" i="8"/>
  <c r="AO148" i="8"/>
  <c r="AN148" i="8"/>
  <c r="AM148" i="8"/>
  <c r="AL148" i="8"/>
  <c r="AK148" i="8"/>
  <c r="AJ148" i="8"/>
  <c r="AI148" i="8"/>
  <c r="AH148" i="8"/>
  <c r="AG148" i="8"/>
  <c r="AF148" i="8"/>
  <c r="AE148" i="8"/>
  <c r="AD148" i="8"/>
  <c r="AC148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BC147" i="8"/>
  <c r="BB147" i="8"/>
  <c r="BA147" i="8"/>
  <c r="AZ147" i="8"/>
  <c r="AY147" i="8"/>
  <c r="AX147" i="8"/>
  <c r="AW147" i="8"/>
  <c r="AV147" i="8"/>
  <c r="AU147" i="8"/>
  <c r="AT147" i="8"/>
  <c r="AS147" i="8"/>
  <c r="AR147" i="8"/>
  <c r="AQ147" i="8"/>
  <c r="AP147" i="8"/>
  <c r="AO147" i="8"/>
  <c r="AN147" i="8"/>
  <c r="AM147" i="8"/>
  <c r="AL147" i="8"/>
  <c r="AK147" i="8"/>
  <c r="AJ147" i="8"/>
  <c r="AI147" i="8"/>
  <c r="AH147" i="8"/>
  <c r="AG147" i="8"/>
  <c r="AF147" i="8"/>
  <c r="AE147" i="8"/>
  <c r="AD147" i="8"/>
  <c r="AC147" i="8"/>
  <c r="AB147" i="8"/>
  <c r="AA147" i="8"/>
  <c r="Z147" i="8"/>
  <c r="Y147" i="8"/>
  <c r="X147" i="8"/>
  <c r="W147" i="8"/>
  <c r="V147" i="8"/>
  <c r="U147" i="8"/>
  <c r="T147" i="8"/>
  <c r="S147" i="8"/>
  <c r="R147" i="8"/>
  <c r="Q147" i="8"/>
  <c r="P147" i="8"/>
  <c r="O147" i="8"/>
  <c r="N147" i="8"/>
  <c r="M147" i="8"/>
  <c r="L147" i="8"/>
  <c r="K147" i="8"/>
  <c r="BC146" i="8"/>
  <c r="BB146" i="8"/>
  <c r="BA146" i="8"/>
  <c r="AZ146" i="8"/>
  <c r="AY146" i="8"/>
  <c r="AX146" i="8"/>
  <c r="AW146" i="8"/>
  <c r="AV146" i="8"/>
  <c r="AU146" i="8"/>
  <c r="AT146" i="8"/>
  <c r="AS146" i="8"/>
  <c r="AR146" i="8"/>
  <c r="AQ146" i="8"/>
  <c r="AP146" i="8"/>
  <c r="AO146" i="8"/>
  <c r="AN146" i="8"/>
  <c r="AM146" i="8"/>
  <c r="AL146" i="8"/>
  <c r="AK146" i="8"/>
  <c r="AJ146" i="8"/>
  <c r="AI146" i="8"/>
  <c r="AH146" i="8"/>
  <c r="AG146" i="8"/>
  <c r="AF146" i="8"/>
  <c r="AE146" i="8"/>
  <c r="AD146" i="8"/>
  <c r="AC146" i="8"/>
  <c r="AB146" i="8"/>
  <c r="AA146" i="8"/>
  <c r="Z146" i="8"/>
  <c r="Y146" i="8"/>
  <c r="X146" i="8"/>
  <c r="W146" i="8"/>
  <c r="V146" i="8"/>
  <c r="U146" i="8"/>
  <c r="T146" i="8"/>
  <c r="S146" i="8"/>
  <c r="R146" i="8"/>
  <c r="Q146" i="8"/>
  <c r="P146" i="8"/>
  <c r="O146" i="8"/>
  <c r="N146" i="8"/>
  <c r="M146" i="8"/>
  <c r="L146" i="8"/>
  <c r="K146" i="8"/>
  <c r="BC145" i="8"/>
  <c r="BB145" i="8"/>
  <c r="BA145" i="8"/>
  <c r="AZ145" i="8"/>
  <c r="AY145" i="8"/>
  <c r="AX145" i="8"/>
  <c r="AW145" i="8"/>
  <c r="AV145" i="8"/>
  <c r="AU145" i="8"/>
  <c r="AT145" i="8"/>
  <c r="AS145" i="8"/>
  <c r="AR145" i="8"/>
  <c r="AQ145" i="8"/>
  <c r="AP145" i="8"/>
  <c r="AO145" i="8"/>
  <c r="AN145" i="8"/>
  <c r="AM145" i="8"/>
  <c r="AL145" i="8"/>
  <c r="AK145" i="8"/>
  <c r="AJ145" i="8"/>
  <c r="AI145" i="8"/>
  <c r="AH145" i="8"/>
  <c r="AG145" i="8"/>
  <c r="AF145" i="8"/>
  <c r="AE145" i="8"/>
  <c r="AD145" i="8"/>
  <c r="AC145" i="8"/>
  <c r="AB145" i="8"/>
  <c r="AA145" i="8"/>
  <c r="Z145" i="8"/>
  <c r="Y145" i="8"/>
  <c r="X145" i="8"/>
  <c r="W145" i="8"/>
  <c r="V145" i="8"/>
  <c r="U145" i="8"/>
  <c r="T145" i="8"/>
  <c r="S145" i="8"/>
  <c r="R145" i="8"/>
  <c r="Q145" i="8"/>
  <c r="P145" i="8"/>
  <c r="O145" i="8"/>
  <c r="N145" i="8"/>
  <c r="M145" i="8"/>
  <c r="L145" i="8"/>
  <c r="K145" i="8"/>
  <c r="BC144" i="8"/>
  <c r="BB144" i="8"/>
  <c r="BA144" i="8"/>
  <c r="AZ144" i="8"/>
  <c r="AY144" i="8"/>
  <c r="AX144" i="8"/>
  <c r="AW144" i="8"/>
  <c r="AV144" i="8"/>
  <c r="AU144" i="8"/>
  <c r="AT144" i="8"/>
  <c r="AS144" i="8"/>
  <c r="AR144" i="8"/>
  <c r="AQ144" i="8"/>
  <c r="AP144" i="8"/>
  <c r="AO144" i="8"/>
  <c r="AN144" i="8"/>
  <c r="AM144" i="8"/>
  <c r="AL144" i="8"/>
  <c r="AK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X144" i="8"/>
  <c r="W144" i="8"/>
  <c r="V144" i="8"/>
  <c r="U144" i="8"/>
  <c r="T144" i="8"/>
  <c r="S144" i="8"/>
  <c r="R144" i="8"/>
  <c r="Q144" i="8"/>
  <c r="P144" i="8"/>
  <c r="O144" i="8"/>
  <c r="N144" i="8"/>
  <c r="M144" i="8"/>
  <c r="L144" i="8"/>
  <c r="K144" i="8"/>
  <c r="BC143" i="8"/>
  <c r="BB143" i="8"/>
  <c r="BA143" i="8"/>
  <c r="AZ143" i="8"/>
  <c r="AY143" i="8"/>
  <c r="AX143" i="8"/>
  <c r="AW143" i="8"/>
  <c r="AV143" i="8"/>
  <c r="AU143" i="8"/>
  <c r="AT143" i="8"/>
  <c r="AS143" i="8"/>
  <c r="AR143" i="8"/>
  <c r="AQ143" i="8"/>
  <c r="AP143" i="8"/>
  <c r="AO143" i="8"/>
  <c r="AN143" i="8"/>
  <c r="AM143" i="8"/>
  <c r="AL143" i="8"/>
  <c r="AK143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X143" i="8"/>
  <c r="W143" i="8"/>
  <c r="V143" i="8"/>
  <c r="U143" i="8"/>
  <c r="T143" i="8"/>
  <c r="S143" i="8"/>
  <c r="R143" i="8"/>
  <c r="Q143" i="8"/>
  <c r="P143" i="8"/>
  <c r="O143" i="8"/>
  <c r="N143" i="8"/>
  <c r="M143" i="8"/>
  <c r="L143" i="8"/>
  <c r="K143" i="8"/>
  <c r="BC142" i="8"/>
  <c r="BB142" i="8"/>
  <c r="BA142" i="8"/>
  <c r="AZ142" i="8"/>
  <c r="AY142" i="8"/>
  <c r="AX142" i="8"/>
  <c r="AW142" i="8"/>
  <c r="AV142" i="8"/>
  <c r="AU142" i="8"/>
  <c r="AT142" i="8"/>
  <c r="AS142" i="8"/>
  <c r="AR142" i="8"/>
  <c r="AQ142" i="8"/>
  <c r="AP142" i="8"/>
  <c r="AO142" i="8"/>
  <c r="AN142" i="8"/>
  <c r="AM142" i="8"/>
  <c r="AL142" i="8"/>
  <c r="AK142" i="8"/>
  <c r="AJ142" i="8"/>
  <c r="AI142" i="8"/>
  <c r="AH142" i="8"/>
  <c r="AG142" i="8"/>
  <c r="AF142" i="8"/>
  <c r="AE142" i="8"/>
  <c r="AD142" i="8"/>
  <c r="AC142" i="8"/>
  <c r="AB142" i="8"/>
  <c r="AA142" i="8"/>
  <c r="Z142" i="8"/>
  <c r="Y142" i="8"/>
  <c r="X142" i="8"/>
  <c r="W142" i="8"/>
  <c r="V142" i="8"/>
  <c r="U142" i="8"/>
  <c r="T142" i="8"/>
  <c r="S142" i="8"/>
  <c r="R142" i="8"/>
  <c r="Q142" i="8"/>
  <c r="P142" i="8"/>
  <c r="O142" i="8"/>
  <c r="N142" i="8"/>
  <c r="M142" i="8"/>
  <c r="L142" i="8"/>
  <c r="K142" i="8"/>
  <c r="BC141" i="8"/>
  <c r="BB141" i="8"/>
  <c r="BA141" i="8"/>
  <c r="AZ141" i="8"/>
  <c r="AY141" i="8"/>
  <c r="AX141" i="8"/>
  <c r="AW141" i="8"/>
  <c r="AV141" i="8"/>
  <c r="AU141" i="8"/>
  <c r="AT141" i="8"/>
  <c r="AS141" i="8"/>
  <c r="AR141" i="8"/>
  <c r="AQ141" i="8"/>
  <c r="AP141" i="8"/>
  <c r="AO141" i="8"/>
  <c r="AN141" i="8"/>
  <c r="AM141" i="8"/>
  <c r="AL141" i="8"/>
  <c r="AK141" i="8"/>
  <c r="AJ141" i="8"/>
  <c r="AI141" i="8"/>
  <c r="AH141" i="8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BC140" i="8"/>
  <c r="BB140" i="8"/>
  <c r="BA140" i="8"/>
  <c r="AZ140" i="8"/>
  <c r="AY140" i="8"/>
  <c r="AX140" i="8"/>
  <c r="AW140" i="8"/>
  <c r="AV140" i="8"/>
  <c r="AU140" i="8"/>
  <c r="AT140" i="8"/>
  <c r="AS140" i="8"/>
  <c r="AR140" i="8"/>
  <c r="AQ140" i="8"/>
  <c r="AP140" i="8"/>
  <c r="AO140" i="8"/>
  <c r="AN140" i="8"/>
  <c r="AM140" i="8"/>
  <c r="AL140" i="8"/>
  <c r="AK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BC139" i="8"/>
  <c r="BB139" i="8"/>
  <c r="BA139" i="8"/>
  <c r="AZ139" i="8"/>
  <c r="AY139" i="8"/>
  <c r="AX139" i="8"/>
  <c r="AW139" i="8"/>
  <c r="AV139" i="8"/>
  <c r="AU139" i="8"/>
  <c r="AT139" i="8"/>
  <c r="AS139" i="8"/>
  <c r="AR139" i="8"/>
  <c r="AQ139" i="8"/>
  <c r="AP139" i="8"/>
  <c r="AO139" i="8"/>
  <c r="AN139" i="8"/>
  <c r="AM139" i="8"/>
  <c r="AL139" i="8"/>
  <c r="AK139" i="8"/>
  <c r="AJ139" i="8"/>
  <c r="AI139" i="8"/>
  <c r="AH139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BC138" i="8"/>
  <c r="BB138" i="8"/>
  <c r="BA138" i="8"/>
  <c r="AZ138" i="8"/>
  <c r="AY138" i="8"/>
  <c r="AX138" i="8"/>
  <c r="AW138" i="8"/>
  <c r="AV138" i="8"/>
  <c r="AU138" i="8"/>
  <c r="AT138" i="8"/>
  <c r="AS138" i="8"/>
  <c r="AR138" i="8"/>
  <c r="AQ138" i="8"/>
  <c r="AP138" i="8"/>
  <c r="AO138" i="8"/>
  <c r="AN138" i="8"/>
  <c r="AM138" i="8"/>
  <c r="AL138" i="8"/>
  <c r="AK138" i="8"/>
  <c r="AJ138" i="8"/>
  <c r="AI138" i="8"/>
  <c r="AH138" i="8"/>
  <c r="AG138" i="8"/>
  <c r="AF138" i="8"/>
  <c r="AE138" i="8"/>
  <c r="AD138" i="8"/>
  <c r="AC138" i="8"/>
  <c r="AB138" i="8"/>
  <c r="AA138" i="8"/>
  <c r="Z138" i="8"/>
  <c r="Y138" i="8"/>
  <c r="X138" i="8"/>
  <c r="W138" i="8"/>
  <c r="V138" i="8"/>
  <c r="U138" i="8"/>
  <c r="T138" i="8"/>
  <c r="S138" i="8"/>
  <c r="R138" i="8"/>
  <c r="Q138" i="8"/>
  <c r="P138" i="8"/>
  <c r="O138" i="8"/>
  <c r="N138" i="8"/>
  <c r="M138" i="8"/>
  <c r="L138" i="8"/>
  <c r="K138" i="8"/>
  <c r="BC137" i="8"/>
  <c r="BB137" i="8"/>
  <c r="BA137" i="8"/>
  <c r="AZ137" i="8"/>
  <c r="AY137" i="8"/>
  <c r="AX137" i="8"/>
  <c r="AW137" i="8"/>
  <c r="AV137" i="8"/>
  <c r="AU137" i="8"/>
  <c r="AT137" i="8"/>
  <c r="AS137" i="8"/>
  <c r="AR137" i="8"/>
  <c r="AQ137" i="8"/>
  <c r="AP137" i="8"/>
  <c r="AO137" i="8"/>
  <c r="AN137" i="8"/>
  <c r="AM137" i="8"/>
  <c r="AL137" i="8"/>
  <c r="AK137" i="8"/>
  <c r="AJ137" i="8"/>
  <c r="AI137" i="8"/>
  <c r="AH137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BC136" i="8"/>
  <c r="BB136" i="8"/>
  <c r="BA136" i="8"/>
  <c r="AZ136" i="8"/>
  <c r="AY136" i="8"/>
  <c r="AX136" i="8"/>
  <c r="AW136" i="8"/>
  <c r="AV136" i="8"/>
  <c r="AU136" i="8"/>
  <c r="AT136" i="8"/>
  <c r="AS136" i="8"/>
  <c r="AR136" i="8"/>
  <c r="AQ136" i="8"/>
  <c r="AP136" i="8"/>
  <c r="AO136" i="8"/>
  <c r="AN136" i="8"/>
  <c r="AM136" i="8"/>
  <c r="AL136" i="8"/>
  <c r="AK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BC135" i="8"/>
  <c r="BB135" i="8"/>
  <c r="BA135" i="8"/>
  <c r="AZ135" i="8"/>
  <c r="AY135" i="8"/>
  <c r="AX135" i="8"/>
  <c r="AW135" i="8"/>
  <c r="AV135" i="8"/>
  <c r="AU135" i="8"/>
  <c r="AT135" i="8"/>
  <c r="AS135" i="8"/>
  <c r="AR135" i="8"/>
  <c r="AQ135" i="8"/>
  <c r="AP135" i="8"/>
  <c r="AO135" i="8"/>
  <c r="AN135" i="8"/>
  <c r="AM135" i="8"/>
  <c r="AL135" i="8"/>
  <c r="AK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BC134" i="8"/>
  <c r="BB134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AM134" i="8"/>
  <c r="AL134" i="8"/>
  <c r="AK134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AM133" i="8"/>
  <c r="AL133" i="8"/>
  <c r="AK133" i="8"/>
  <c r="AJ133" i="8"/>
  <c r="AI133" i="8"/>
  <c r="AH133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BC132" i="8"/>
  <c r="BB132" i="8"/>
  <c r="BA132" i="8"/>
  <c r="AZ132" i="8"/>
  <c r="AY132" i="8"/>
  <c r="AX132" i="8"/>
  <c r="AW132" i="8"/>
  <c r="AV132" i="8"/>
  <c r="AU132" i="8"/>
  <c r="AT132" i="8"/>
  <c r="AS132" i="8"/>
  <c r="AR132" i="8"/>
  <c r="AQ132" i="8"/>
  <c r="AP132" i="8"/>
  <c r="AO132" i="8"/>
  <c r="AN132" i="8"/>
  <c r="AM132" i="8"/>
  <c r="AL132" i="8"/>
  <c r="AK132" i="8"/>
  <c r="AJ132" i="8"/>
  <c r="AI132" i="8"/>
  <c r="AH132" i="8"/>
  <c r="AG132" i="8"/>
  <c r="AF132" i="8"/>
  <c r="AE132" i="8"/>
  <c r="AD132" i="8"/>
  <c r="AC132" i="8"/>
  <c r="AB132" i="8"/>
  <c r="AA132" i="8"/>
  <c r="Z132" i="8"/>
  <c r="Y132" i="8"/>
  <c r="X132" i="8"/>
  <c r="W132" i="8"/>
  <c r="V132" i="8"/>
  <c r="U132" i="8"/>
  <c r="T132" i="8"/>
  <c r="S132" i="8"/>
  <c r="R132" i="8"/>
  <c r="Q132" i="8"/>
  <c r="P132" i="8"/>
  <c r="O132" i="8"/>
  <c r="N132" i="8"/>
  <c r="M132" i="8"/>
  <c r="L132" i="8"/>
  <c r="K132" i="8"/>
  <c r="BC131" i="8"/>
  <c r="BB131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AM131" i="8"/>
  <c r="AL131" i="8"/>
  <c r="AK131" i="8"/>
  <c r="AJ131" i="8"/>
  <c r="AI131" i="8"/>
  <c r="AH131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BC130" i="8"/>
  <c r="BB130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AM130" i="8"/>
  <c r="AL130" i="8"/>
  <c r="AK130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BC129" i="8"/>
  <c r="BB129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AM129" i="8"/>
  <c r="AL129" i="8"/>
  <c r="AK129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BC128" i="8"/>
  <c r="BB128" i="8"/>
  <c r="BA128" i="8"/>
  <c r="AZ128" i="8"/>
  <c r="AY128" i="8"/>
  <c r="AX128" i="8"/>
  <c r="AW128" i="8"/>
  <c r="AV128" i="8"/>
  <c r="AU128" i="8"/>
  <c r="AT128" i="8"/>
  <c r="AS128" i="8"/>
  <c r="AR128" i="8"/>
  <c r="AQ128" i="8"/>
  <c r="AP128" i="8"/>
  <c r="AO128" i="8"/>
  <c r="AN128" i="8"/>
  <c r="AM128" i="8"/>
  <c r="AL128" i="8"/>
  <c r="AK128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BC127" i="8"/>
  <c r="BB127" i="8"/>
  <c r="BA127" i="8"/>
  <c r="AZ127" i="8"/>
  <c r="AY127" i="8"/>
  <c r="AX127" i="8"/>
  <c r="AW127" i="8"/>
  <c r="AV127" i="8"/>
  <c r="AU127" i="8"/>
  <c r="AT127" i="8"/>
  <c r="AS127" i="8"/>
  <c r="AR127" i="8"/>
  <c r="AQ127" i="8"/>
  <c r="AP127" i="8"/>
  <c r="AO127" i="8"/>
  <c r="AN127" i="8"/>
  <c r="AM127" i="8"/>
  <c r="AL127" i="8"/>
  <c r="AK127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BC126" i="8"/>
  <c r="BB126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AM126" i="8"/>
  <c r="AL126" i="8"/>
  <c r="AK126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X126" i="8"/>
  <c r="W126" i="8"/>
  <c r="V126" i="8"/>
  <c r="U126" i="8"/>
  <c r="T126" i="8"/>
  <c r="S126" i="8"/>
  <c r="R126" i="8"/>
  <c r="Q126" i="8"/>
  <c r="P126" i="8"/>
  <c r="O126" i="8"/>
  <c r="N126" i="8"/>
  <c r="M126" i="8"/>
  <c r="L126" i="8"/>
  <c r="K126" i="8"/>
  <c r="BC125" i="8"/>
  <c r="BB125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AM125" i="8"/>
  <c r="AL125" i="8"/>
  <c r="AK125" i="8"/>
  <c r="AJ125" i="8"/>
  <c r="AI125" i="8"/>
  <c r="AH125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BC124" i="8"/>
  <c r="BB124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AM124" i="8"/>
  <c r="AL124" i="8"/>
  <c r="AK124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AM123" i="8"/>
  <c r="AL123" i="8"/>
  <c r="AK123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BC122" i="8"/>
  <c r="BB122" i="8"/>
  <c r="BA122" i="8"/>
  <c r="AZ122" i="8"/>
  <c r="AY122" i="8"/>
  <c r="AX122" i="8"/>
  <c r="AW122" i="8"/>
  <c r="AV122" i="8"/>
  <c r="AT122" i="8"/>
  <c r="AS122" i="8"/>
  <c r="AR122" i="8"/>
  <c r="AQ122" i="8"/>
  <c r="AP122" i="8"/>
  <c r="AO122" i="8"/>
  <c r="AN122" i="8"/>
  <c r="AM122" i="8"/>
  <c r="AL122" i="8"/>
  <c r="AK122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Q122" i="8"/>
  <c r="M122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AM121" i="8"/>
  <c r="AL121" i="8"/>
  <c r="AK121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AM120" i="8"/>
  <c r="AL120" i="8"/>
  <c r="AK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AM119" i="8"/>
  <c r="AL119" i="8"/>
  <c r="AK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BC118" i="8"/>
  <c r="BB118" i="8"/>
  <c r="BA118" i="8"/>
  <c r="AZ118" i="8"/>
  <c r="AY118" i="8"/>
  <c r="AX118" i="8"/>
  <c r="AW118" i="8"/>
  <c r="AV118" i="8"/>
  <c r="AT118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U118" i="8"/>
  <c r="T118" i="8"/>
  <c r="S118" i="8"/>
  <c r="Q118" i="8"/>
  <c r="M118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BC114" i="8"/>
  <c r="BB114" i="8"/>
  <c r="BA114" i="8"/>
  <c r="AZ114" i="8"/>
  <c r="AY114" i="8"/>
  <c r="AX114" i="8"/>
  <c r="AW114" i="8"/>
  <c r="AV114" i="8"/>
  <c r="AT114" i="8"/>
  <c r="AS114" i="8"/>
  <c r="AR114" i="8"/>
  <c r="AQ114" i="8"/>
  <c r="AP114" i="8"/>
  <c r="AO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U114" i="8"/>
  <c r="T114" i="8"/>
  <c r="S114" i="8"/>
  <c r="Q114" i="8"/>
  <c r="M114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BC110" i="8"/>
  <c r="BB110" i="8"/>
  <c r="BA110" i="8"/>
  <c r="AZ110" i="8"/>
  <c r="AY110" i="8"/>
  <c r="AX110" i="8"/>
  <c r="AW110" i="8"/>
  <c r="AV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Q110" i="8"/>
  <c r="M110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BC106" i="8"/>
  <c r="BB106" i="8"/>
  <c r="BA106" i="8"/>
  <c r="AZ106" i="8"/>
  <c r="AY106" i="8"/>
  <c r="AX106" i="8"/>
  <c r="AW106" i="8"/>
  <c r="AV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Q106" i="8"/>
  <c r="M106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BC104" i="8"/>
  <c r="BB104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BC102" i="8"/>
  <c r="BB102" i="8"/>
  <c r="BA102" i="8"/>
  <c r="AZ102" i="8"/>
  <c r="AY102" i="8"/>
  <c r="AX102" i="8"/>
  <c r="AW102" i="8"/>
  <c r="AV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Q102" i="8"/>
  <c r="M102" i="8"/>
  <c r="BC101" i="8"/>
  <c r="BB101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BC100" i="8"/>
  <c r="BB100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BC99" i="8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BC98" i="8"/>
  <c r="BB98" i="8"/>
  <c r="BA98" i="8"/>
  <c r="AZ98" i="8"/>
  <c r="AY98" i="8"/>
  <c r="AX98" i="8"/>
  <c r="AW98" i="8"/>
  <c r="AV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Q98" i="8"/>
  <c r="M98" i="8"/>
  <c r="BC97" i="8"/>
  <c r="BB97" i="8"/>
  <c r="BA97" i="8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BC96" i="8"/>
  <c r="BB96" i="8"/>
  <c r="BA96" i="8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BC95" i="8"/>
  <c r="BB95" i="8"/>
  <c r="BA95" i="8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L95" i="8"/>
  <c r="K95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BC93" i="8"/>
  <c r="BB93" i="8"/>
  <c r="BA93" i="8"/>
  <c r="AZ93" i="8"/>
  <c r="AY93" i="8"/>
  <c r="AX93" i="8"/>
  <c r="AW93" i="8"/>
  <c r="AV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BC92" i="8"/>
  <c r="BB92" i="8"/>
  <c r="BA92" i="8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BC91" i="8"/>
  <c r="BB91" i="8"/>
  <c r="BA91" i="8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BC90" i="8"/>
  <c r="BB90" i="8"/>
  <c r="BA90" i="8"/>
  <c r="AZ90" i="8"/>
  <c r="AY90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BC89" i="8"/>
  <c r="BB89" i="8"/>
  <c r="BA89" i="8"/>
  <c r="AZ89" i="8"/>
  <c r="AY89" i="8"/>
  <c r="AX89" i="8"/>
  <c r="AW89" i="8"/>
  <c r="AV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P89" i="8"/>
  <c r="L89" i="8"/>
  <c r="BC88" i="8"/>
  <c r="BB88" i="8"/>
  <c r="BA88" i="8"/>
  <c r="AZ88" i="8"/>
  <c r="AY88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BC85" i="8"/>
  <c r="BB85" i="8"/>
  <c r="BA85" i="8"/>
  <c r="AZ85" i="8"/>
  <c r="AY85" i="8"/>
  <c r="AX85" i="8"/>
  <c r="AW85" i="8"/>
  <c r="AV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P85" i="8"/>
  <c r="L85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BC81" i="8"/>
  <c r="BB81" i="8"/>
  <c r="BA81" i="8"/>
  <c r="AZ81" i="8"/>
  <c r="AY81" i="8"/>
  <c r="AX81" i="8"/>
  <c r="AW81" i="8"/>
  <c r="AV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P81" i="8"/>
  <c r="L81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BC77" i="8"/>
  <c r="BB77" i="8"/>
  <c r="BA77" i="8"/>
  <c r="AZ77" i="8"/>
  <c r="AY77" i="8"/>
  <c r="AX77" i="8"/>
  <c r="AW77" i="8"/>
  <c r="AV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P77" i="8"/>
  <c r="L77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BC73" i="8"/>
  <c r="BB73" i="8"/>
  <c r="BA73" i="8"/>
  <c r="AZ73" i="8"/>
  <c r="AY73" i="8"/>
  <c r="AX73" i="8"/>
  <c r="AW73" i="8"/>
  <c r="AV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P73" i="8"/>
  <c r="L73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BC69" i="8"/>
  <c r="BB69" i="8"/>
  <c r="BA69" i="8"/>
  <c r="AZ69" i="8"/>
  <c r="AY69" i="8"/>
  <c r="AX69" i="8"/>
  <c r="AW69" i="8"/>
  <c r="AV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P69" i="8"/>
  <c r="L69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BC65" i="8"/>
  <c r="BB65" i="8"/>
  <c r="BA65" i="8"/>
  <c r="AZ65" i="8"/>
  <c r="AY65" i="8"/>
  <c r="AX65" i="8"/>
  <c r="AW65" i="8"/>
  <c r="AV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P65" i="8"/>
  <c r="L65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P32" i="8"/>
  <c r="O32" i="8"/>
  <c r="L32" i="8"/>
  <c r="K32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BC30" i="8"/>
  <c r="BB30" i="8"/>
  <c r="BA30" i="8"/>
  <c r="AZ30" i="8"/>
  <c r="AY30" i="8"/>
  <c r="AX30" i="8"/>
  <c r="AW30" i="8"/>
  <c r="AV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N30" i="8"/>
  <c r="M30" i="8"/>
  <c r="BC29" i="8"/>
  <c r="BB29" i="8"/>
  <c r="BA29" i="8"/>
  <c r="AZ29" i="8"/>
  <c r="AY29" i="8"/>
  <c r="AX29" i="8"/>
  <c r="AW29" i="8"/>
  <c r="AV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BC28" i="8"/>
  <c r="BB28" i="8"/>
  <c r="BA28" i="8"/>
  <c r="AZ28" i="8"/>
  <c r="AY28" i="8"/>
  <c r="AX28" i="8"/>
  <c r="AW28" i="8"/>
  <c r="AV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Q28" i="8"/>
  <c r="P28" i="8"/>
  <c r="M28" i="8"/>
  <c r="L28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BC26" i="8"/>
  <c r="BB26" i="8"/>
  <c r="BA26" i="8"/>
  <c r="AZ26" i="8"/>
  <c r="AY26" i="8"/>
  <c r="AX26" i="8"/>
  <c r="AW26" i="8"/>
  <c r="AV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Q26" i="8"/>
  <c r="P26" i="8"/>
  <c r="M26" i="8"/>
  <c r="L26" i="8"/>
  <c r="BC25" i="8"/>
  <c r="BB25" i="8"/>
  <c r="BA25" i="8"/>
  <c r="AZ25" i="8"/>
  <c r="AY25" i="8"/>
  <c r="AX25" i="8"/>
  <c r="AW25" i="8"/>
  <c r="AV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BC24" i="8"/>
  <c r="BB24" i="8"/>
  <c r="BA24" i="8"/>
  <c r="AZ24" i="8"/>
  <c r="AY24" i="8"/>
  <c r="AX24" i="8"/>
  <c r="AW24" i="8"/>
  <c r="AV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N24" i="8"/>
  <c r="M24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P22" i="8"/>
  <c r="O22" i="8"/>
  <c r="L22" i="8"/>
  <c r="K22" i="8"/>
  <c r="BC21" i="8"/>
  <c r="BB21" i="8"/>
  <c r="BA21" i="8"/>
  <c r="AZ21" i="8"/>
  <c r="AY21" i="8"/>
  <c r="AX21" i="8"/>
  <c r="AW21" i="8"/>
  <c r="AV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O20" i="8"/>
  <c r="N20" i="8"/>
  <c r="K20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O18" i="8"/>
  <c r="N18" i="8"/>
  <c r="K18" i="8"/>
  <c r="BC17" i="8"/>
  <c r="BB17" i="8"/>
  <c r="BA17" i="8"/>
  <c r="AZ17" i="8"/>
  <c r="AY17" i="8"/>
  <c r="AX17" i="8"/>
  <c r="AW17" i="8"/>
  <c r="AV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P16" i="8"/>
  <c r="O16" i="8"/>
  <c r="L16" i="8"/>
  <c r="K16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BC14" i="8"/>
  <c r="BB14" i="8"/>
  <c r="BA14" i="8"/>
  <c r="AZ14" i="8"/>
  <c r="AY14" i="8"/>
  <c r="AX14" i="8"/>
  <c r="AW14" i="8"/>
  <c r="AV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N14" i="8"/>
  <c r="M14" i="8"/>
  <c r="BC13" i="8"/>
  <c r="BB13" i="8"/>
  <c r="BA13" i="8"/>
  <c r="AZ13" i="8"/>
  <c r="AY13" i="8"/>
  <c r="AX13" i="8"/>
  <c r="AW13" i="8"/>
  <c r="AV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BC12" i="8"/>
  <c r="BB12" i="8"/>
  <c r="BA12" i="8"/>
  <c r="AZ12" i="8"/>
  <c r="AY12" i="8"/>
  <c r="AX12" i="8"/>
  <c r="AW12" i="8"/>
  <c r="AV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Q12" i="8"/>
  <c r="P12" i="8"/>
  <c r="M12" i="8"/>
  <c r="L12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BC10" i="8"/>
  <c r="BB10" i="8"/>
  <c r="BA10" i="8"/>
  <c r="AZ10" i="8"/>
  <c r="AY10" i="8"/>
  <c r="AX10" i="8"/>
  <c r="AW10" i="8"/>
  <c r="AV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Q10" i="8"/>
  <c r="P10" i="8"/>
  <c r="M10" i="8"/>
  <c r="L10" i="8"/>
  <c r="BC9" i="8"/>
  <c r="BB9" i="8"/>
  <c r="BA9" i="8"/>
  <c r="AZ9" i="8"/>
  <c r="AY9" i="8"/>
  <c r="AX9" i="8"/>
  <c r="AW9" i="8"/>
  <c r="AV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BC8" i="8"/>
  <c r="BB8" i="8"/>
  <c r="BA8" i="8"/>
  <c r="AZ8" i="8"/>
  <c r="AY8" i="8"/>
  <c r="AX8" i="8"/>
  <c r="AW8" i="8"/>
  <c r="AV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N8" i="8"/>
  <c r="M8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D158" i="8" s="1"/>
  <c r="S165" i="8" s="1"/>
  <c r="S212" i="8" s="1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P6" i="8"/>
  <c r="O6" i="8"/>
  <c r="L6" i="8"/>
  <c r="K6" i="8"/>
  <c r="BC5" i="8"/>
  <c r="BB5" i="8"/>
  <c r="BA5" i="8"/>
  <c r="AZ5" i="8"/>
  <c r="AY5" i="8"/>
  <c r="AX5" i="8"/>
  <c r="AW5" i="8"/>
  <c r="AV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O4" i="8"/>
  <c r="N4" i="8"/>
  <c r="K4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S173" i="8" l="1"/>
  <c r="AQ158" i="8"/>
  <c r="T168" i="8" s="1"/>
  <c r="T215" i="8" s="1"/>
  <c r="U158" i="8"/>
  <c r="AB158" i="8"/>
  <c r="Q165" i="8" s="1"/>
  <c r="Q212" i="8" s="1"/>
  <c r="V158" i="8"/>
  <c r="Z158" i="8"/>
  <c r="Y158" i="8"/>
  <c r="X158" i="8"/>
  <c r="S175" i="8" s="1"/>
  <c r="L167" i="8"/>
  <c r="L214" i="8" s="1"/>
  <c r="W158" i="8"/>
  <c r="R164" i="8" s="1"/>
  <c r="R211" i="8" s="1"/>
  <c r="AF158" i="8"/>
  <c r="P177" i="8" s="1"/>
  <c r="O162" i="8"/>
  <c r="O231" i="8" s="1"/>
  <c r="AE158" i="8"/>
  <c r="T165" i="8" s="1"/>
  <c r="T212" i="8" s="1"/>
  <c r="AC158" i="8"/>
  <c r="R165" i="8" s="1"/>
  <c r="R212" i="8" s="1"/>
  <c r="Q162" i="8"/>
  <c r="Q209" i="8" s="1"/>
  <c r="T158" i="8"/>
  <c r="O164" i="8" s="1"/>
  <c r="O233" i="8" s="1"/>
  <c r="L165" i="8"/>
  <c r="L212" i="8" s="1"/>
  <c r="O179" i="8"/>
  <c r="R176" i="8" s="1"/>
  <c r="P166" i="8"/>
  <c r="P213" i="8" s="1"/>
  <c r="S242" i="8"/>
  <c r="S231" i="8"/>
  <c r="S264" i="8"/>
  <c r="S220" i="8"/>
  <c r="S197" i="8"/>
  <c r="S184" i="8"/>
  <c r="T248" i="8"/>
  <c r="T259" i="8"/>
  <c r="T203" i="8"/>
  <c r="T226" i="8"/>
  <c r="T237" i="8"/>
  <c r="T190" i="8"/>
  <c r="O176" i="8"/>
  <c r="O165" i="8"/>
  <c r="Q267" i="8"/>
  <c r="Q200" i="8"/>
  <c r="N168" i="8"/>
  <c r="N215" i="8" s="1"/>
  <c r="R233" i="8"/>
  <c r="R266" i="8"/>
  <c r="R255" i="8"/>
  <c r="R222" i="8"/>
  <c r="R199" i="8"/>
  <c r="R186" i="8"/>
  <c r="L269" i="8"/>
  <c r="L258" i="8"/>
  <c r="L247" i="8"/>
  <c r="L236" i="8"/>
  <c r="L225" i="8"/>
  <c r="L202" i="8"/>
  <c r="T162" i="8"/>
  <c r="T209" i="8" s="1"/>
  <c r="S158" i="8"/>
  <c r="N164" i="8" s="1"/>
  <c r="N211" i="8" s="1"/>
  <c r="AA158" i="8"/>
  <c r="P165" i="8" s="1"/>
  <c r="P212" i="8" s="1"/>
  <c r="AI158" i="8"/>
  <c r="S177" i="8" s="1"/>
  <c r="AM158" i="8"/>
  <c r="S167" i="8" s="1"/>
  <c r="S214" i="8" s="1"/>
  <c r="AY158" i="8"/>
  <c r="L178" i="8" s="1"/>
  <c r="O214" i="8" s="1"/>
  <c r="BC158" i="8"/>
  <c r="Q231" i="8"/>
  <c r="T264" i="8"/>
  <c r="P220" i="8"/>
  <c r="S253" i="8"/>
  <c r="R242" i="8"/>
  <c r="M184" i="8"/>
  <c r="N197" i="8"/>
  <c r="L169" i="8"/>
  <c r="L216" i="8" s="1"/>
  <c r="P162" i="8"/>
  <c r="P209" i="8" s="1"/>
  <c r="AO158" i="8"/>
  <c r="R168" i="8" s="1"/>
  <c r="R215" i="8" s="1"/>
  <c r="AW158" i="8"/>
  <c r="L176" i="8" s="1"/>
  <c r="O212" i="8" s="1"/>
  <c r="N162" i="8"/>
  <c r="N209" i="8" s="1"/>
  <c r="L164" i="8"/>
  <c r="L211" i="8" s="1"/>
  <c r="R162" i="8"/>
  <c r="R209" i="8" s="1"/>
  <c r="L168" i="8"/>
  <c r="L215" i="8" s="1"/>
  <c r="L256" i="8"/>
  <c r="L200" i="8"/>
  <c r="L170" i="8"/>
  <c r="L217" i="8" s="1"/>
  <c r="Q264" i="8"/>
  <c r="Q253" i="8"/>
  <c r="Q242" i="8"/>
  <c r="Q220" i="8"/>
  <c r="Q197" i="8"/>
  <c r="Q184" i="8"/>
  <c r="N173" i="8"/>
  <c r="S245" i="8"/>
  <c r="S234" i="8"/>
  <c r="S267" i="8"/>
  <c r="S223" i="8"/>
  <c r="S200" i="8"/>
  <c r="AG158" i="8"/>
  <c r="Q166" i="8" s="1"/>
  <c r="Q213" i="8" s="1"/>
  <c r="AK158" i="8"/>
  <c r="Q178" i="8" s="1"/>
  <c r="AS158" i="8"/>
  <c r="T169" i="8" s="1"/>
  <c r="T216" i="8" s="1"/>
  <c r="BA158" i="8"/>
  <c r="L180" i="8" s="1"/>
  <c r="O216" i="8" s="1"/>
  <c r="AH158" i="8"/>
  <c r="R177" i="8" s="1"/>
  <c r="AL158" i="8"/>
  <c r="R167" i="8" s="1"/>
  <c r="R214" i="8" s="1"/>
  <c r="AP158" i="8"/>
  <c r="S168" i="8" s="1"/>
  <c r="S215" i="8" s="1"/>
  <c r="AT158" i="8"/>
  <c r="T170" i="8" s="1"/>
  <c r="T217" i="8" s="1"/>
  <c r="AX158" i="8"/>
  <c r="L177" i="8" s="1"/>
  <c r="O213" i="8" s="1"/>
  <c r="BB158" i="8"/>
  <c r="L181" i="8" s="1"/>
  <c r="O217" i="8" s="1"/>
  <c r="L166" i="8"/>
  <c r="L213" i="8" s="1"/>
  <c r="L189" i="8"/>
  <c r="S187" i="8"/>
  <c r="L187" i="8"/>
  <c r="N98" i="8"/>
  <c r="R98" i="8"/>
  <c r="N102" i="8"/>
  <c r="R102" i="8"/>
  <c r="N106" i="8"/>
  <c r="R106" i="8"/>
  <c r="N110" i="8"/>
  <c r="R110" i="8"/>
  <c r="N114" i="8"/>
  <c r="R114" i="8"/>
  <c r="N118" i="8"/>
  <c r="R118" i="8"/>
  <c r="N122" i="8"/>
  <c r="R122" i="8"/>
  <c r="K98" i="8"/>
  <c r="O98" i="8"/>
  <c r="AU98" i="8"/>
  <c r="K102" i="8"/>
  <c r="O102" i="8"/>
  <c r="AU102" i="8"/>
  <c r="K106" i="8"/>
  <c r="O106" i="8"/>
  <c r="AU106" i="8"/>
  <c r="K110" i="8"/>
  <c r="O110" i="8"/>
  <c r="AU110" i="8"/>
  <c r="K114" i="8"/>
  <c r="O114" i="8"/>
  <c r="AU114" i="8"/>
  <c r="K118" i="8"/>
  <c r="O118" i="8"/>
  <c r="AU118" i="8"/>
  <c r="K122" i="8"/>
  <c r="O122" i="8"/>
  <c r="AU122" i="8"/>
  <c r="L98" i="8"/>
  <c r="L102" i="8"/>
  <c r="L106" i="8"/>
  <c r="L110" i="8"/>
  <c r="L114" i="8"/>
  <c r="L118" i="8"/>
  <c r="L122" i="8"/>
  <c r="N65" i="8"/>
  <c r="R65" i="8"/>
  <c r="N69" i="8"/>
  <c r="R69" i="8"/>
  <c r="N73" i="8"/>
  <c r="R73" i="8"/>
  <c r="N77" i="8"/>
  <c r="R77" i="8"/>
  <c r="N81" i="8"/>
  <c r="R81" i="8"/>
  <c r="N85" i="8"/>
  <c r="R85" i="8"/>
  <c r="N89" i="8"/>
  <c r="R89" i="8"/>
  <c r="N93" i="8"/>
  <c r="R93" i="8"/>
  <c r="L93" i="8"/>
  <c r="K65" i="8"/>
  <c r="O65" i="8"/>
  <c r="AU65" i="8"/>
  <c r="K69" i="8"/>
  <c r="O69" i="8"/>
  <c r="AU69" i="8"/>
  <c r="K73" i="8"/>
  <c r="O73" i="8"/>
  <c r="AU73" i="8"/>
  <c r="K77" i="8"/>
  <c r="O77" i="8"/>
  <c r="AU77" i="8"/>
  <c r="K81" i="8"/>
  <c r="O81" i="8"/>
  <c r="AU81" i="8"/>
  <c r="K85" i="8"/>
  <c r="O85" i="8"/>
  <c r="AU85" i="8"/>
  <c r="K89" i="8"/>
  <c r="O89" i="8"/>
  <c r="AU89" i="8"/>
  <c r="K93" i="8"/>
  <c r="O93" i="8"/>
  <c r="AU93" i="8"/>
  <c r="P93" i="8"/>
  <c r="M65" i="8"/>
  <c r="M69" i="8"/>
  <c r="M73" i="8"/>
  <c r="M77" i="8"/>
  <c r="M81" i="8"/>
  <c r="M85" i="8"/>
  <c r="M89" i="8"/>
  <c r="M93" i="8"/>
  <c r="O60" i="8"/>
  <c r="K60" i="8"/>
  <c r="O56" i="8"/>
  <c r="K56" i="8"/>
  <c r="O52" i="8"/>
  <c r="K52" i="8"/>
  <c r="O48" i="8"/>
  <c r="K48" i="8"/>
  <c r="O44" i="8"/>
  <c r="K44" i="8"/>
  <c r="O40" i="8"/>
  <c r="K40" i="8"/>
  <c r="O36" i="8"/>
  <c r="K36" i="8"/>
  <c r="R60" i="8"/>
  <c r="N60" i="8"/>
  <c r="R56" i="8"/>
  <c r="N56" i="8"/>
  <c r="R52" i="8"/>
  <c r="N52" i="8"/>
  <c r="R48" i="8"/>
  <c r="N48" i="8"/>
  <c r="R44" i="8"/>
  <c r="N44" i="8"/>
  <c r="R40" i="8"/>
  <c r="N40" i="8"/>
  <c r="R36" i="8"/>
  <c r="N36" i="8"/>
  <c r="Q60" i="8"/>
  <c r="Q56" i="8"/>
  <c r="Q52" i="8"/>
  <c r="Q48" i="8"/>
  <c r="Q44" i="8"/>
  <c r="Q40" i="8"/>
  <c r="Q36" i="8"/>
  <c r="N29" i="8"/>
  <c r="N25" i="8"/>
  <c r="N9" i="8"/>
  <c r="M6" i="8"/>
  <c r="N10" i="8"/>
  <c r="K14" i="8"/>
  <c r="L18" i="8"/>
  <c r="M22" i="8"/>
  <c r="N26" i="8"/>
  <c r="K30" i="8"/>
  <c r="R2" i="8"/>
  <c r="N2" i="8"/>
  <c r="N13" i="8"/>
  <c r="Q6" i="8"/>
  <c r="R10" i="8"/>
  <c r="O14" i="8"/>
  <c r="AU14" i="8"/>
  <c r="P18" i="8"/>
  <c r="Q22" i="8"/>
  <c r="R26" i="8"/>
  <c r="O30" i="8"/>
  <c r="AU30" i="8"/>
  <c r="N6" i="8"/>
  <c r="K10" i="8"/>
  <c r="O10" i="8"/>
  <c r="L14" i="8"/>
  <c r="M18" i="8"/>
  <c r="N22" i="8"/>
  <c r="K26" i="8"/>
  <c r="O26" i="8"/>
  <c r="L30" i="8"/>
  <c r="Q2" i="8"/>
  <c r="R13" i="8"/>
  <c r="N17" i="8"/>
  <c r="R29" i="8"/>
  <c r="A158" i="8"/>
  <c r="Q5" i="8"/>
  <c r="Q21" i="8"/>
  <c r="L4" i="8"/>
  <c r="P4" i="8"/>
  <c r="N5" i="8"/>
  <c r="K8" i="8"/>
  <c r="O8" i="8"/>
  <c r="AU8" i="8"/>
  <c r="N12" i="8"/>
  <c r="R12" i="8"/>
  <c r="M16" i="8"/>
  <c r="Q16" i="8"/>
  <c r="L20" i="8"/>
  <c r="P20" i="8"/>
  <c r="N21" i="8"/>
  <c r="K24" i="8"/>
  <c r="O24" i="8"/>
  <c r="AU24" i="8"/>
  <c r="N28" i="8"/>
  <c r="R28" i="8"/>
  <c r="M32" i="8"/>
  <c r="Q32" i="8"/>
  <c r="Q9" i="8"/>
  <c r="Q25" i="8"/>
  <c r="M4" i="8"/>
  <c r="L8" i="8"/>
  <c r="K12" i="8"/>
  <c r="O12" i="8"/>
  <c r="N16" i="8"/>
  <c r="M20" i="8"/>
  <c r="L24" i="8"/>
  <c r="K28" i="8"/>
  <c r="O28" i="8"/>
  <c r="N32" i="8"/>
  <c r="K5" i="8"/>
  <c r="O5" i="8"/>
  <c r="AU5" i="8"/>
  <c r="K9" i="8"/>
  <c r="O9" i="8"/>
  <c r="AU9" i="8"/>
  <c r="K13" i="8"/>
  <c r="O13" i="8"/>
  <c r="AU13" i="8"/>
  <c r="K17" i="8"/>
  <c r="O17" i="8"/>
  <c r="AU17" i="8"/>
  <c r="K21" i="8"/>
  <c r="O21" i="8"/>
  <c r="AU21" i="8"/>
  <c r="K25" i="8"/>
  <c r="O25" i="8"/>
  <c r="AU25" i="8"/>
  <c r="K29" i="8"/>
  <c r="O29" i="8"/>
  <c r="AU29" i="8"/>
  <c r="L5" i="8"/>
  <c r="P5" i="8"/>
  <c r="L9" i="8"/>
  <c r="P9" i="8"/>
  <c r="L13" i="8"/>
  <c r="P13" i="8"/>
  <c r="L17" i="8"/>
  <c r="P17" i="8"/>
  <c r="L21" i="8"/>
  <c r="P21" i="8"/>
  <c r="L25" i="8"/>
  <c r="P25" i="8"/>
  <c r="L29" i="8"/>
  <c r="P29" i="8"/>
  <c r="M5" i="8"/>
  <c r="M9" i="8"/>
  <c r="M13" i="8"/>
  <c r="M17" i="8"/>
  <c r="M21" i="8"/>
  <c r="M25" i="8"/>
  <c r="M29" i="8"/>
  <c r="O180" i="8"/>
  <c r="S176" i="8" s="1"/>
  <c r="O169" i="8"/>
  <c r="R169" i="8"/>
  <c r="R216" i="8" s="1"/>
  <c r="R180" i="8"/>
  <c r="S179" i="8"/>
  <c r="O167" i="8"/>
  <c r="O177" i="8"/>
  <c r="P176" i="8" s="1"/>
  <c r="O166" i="8"/>
  <c r="Q169" i="8"/>
  <c r="Q216" i="8" s="1"/>
  <c r="Q175" i="8"/>
  <c r="Q164" i="8"/>
  <c r="Q211" i="8" s="1"/>
  <c r="Q179" i="8"/>
  <c r="R170" i="8"/>
  <c r="R217" i="8" s="1"/>
  <c r="R181" i="8"/>
  <c r="T179" i="8"/>
  <c r="AJ158" i="8"/>
  <c r="AN158" i="8"/>
  <c r="T167" i="8" s="1"/>
  <c r="T214" i="8" s="1"/>
  <c r="AR158" i="8"/>
  <c r="S169" i="8" s="1"/>
  <c r="S216" i="8" s="1"/>
  <c r="AV158" i="8"/>
  <c r="L175" i="8" s="1"/>
  <c r="O211" i="8" s="1"/>
  <c r="AZ158" i="8"/>
  <c r="L179" i="8" s="1"/>
  <c r="O215" i="8" s="1"/>
  <c r="O168" i="8"/>
  <c r="R175" i="8"/>
  <c r="N179" i="8"/>
  <c r="N166" i="8"/>
  <c r="N213" i="8" s="1"/>
  <c r="P164" i="8"/>
  <c r="P211" i="8" s="1"/>
  <c r="N177" i="8"/>
  <c r="P175" i="8"/>
  <c r="T164" i="8"/>
  <c r="T211" i="8" s="1"/>
  <c r="T175" i="8"/>
  <c r="Q177" i="8"/>
  <c r="Q167" i="8"/>
  <c r="Q214" i="8" s="1"/>
  <c r="S164" i="8"/>
  <c r="S211" i="8" s="1"/>
  <c r="S170" i="8"/>
  <c r="S217" i="8" s="1"/>
  <c r="O242" i="8" l="1"/>
  <c r="O264" i="8"/>
  <c r="Q223" i="8"/>
  <c r="R223" i="8"/>
  <c r="S178" i="8"/>
  <c r="Q245" i="8"/>
  <c r="R179" i="8"/>
  <c r="Q180" i="8"/>
  <c r="O178" i="8"/>
  <c r="Q176" i="8" s="1"/>
  <c r="Q187" i="8"/>
  <c r="Q256" i="8"/>
  <c r="O222" i="8"/>
  <c r="O175" i="8"/>
  <c r="O184" i="8"/>
  <c r="O220" i="8"/>
  <c r="O253" i="8"/>
  <c r="O244" i="8"/>
  <c r="O255" i="8"/>
  <c r="R256" i="8"/>
  <c r="N176" i="8"/>
  <c r="K158" i="8"/>
  <c r="M163" i="8" s="1"/>
  <c r="M210" i="8" s="1"/>
  <c r="O197" i="8"/>
  <c r="O199" i="8"/>
  <c r="O266" i="8"/>
  <c r="N175" i="8"/>
  <c r="N165" i="8"/>
  <c r="N212" i="8" s="1"/>
  <c r="O186" i="8"/>
  <c r="L223" i="8"/>
  <c r="L267" i="8"/>
  <c r="T200" i="8"/>
  <c r="T245" i="8"/>
  <c r="R187" i="8"/>
  <c r="R267" i="8"/>
  <c r="Q168" i="8"/>
  <c r="Q215" i="8" s="1"/>
  <c r="L234" i="8"/>
  <c r="T187" i="8"/>
  <c r="T234" i="8"/>
  <c r="R200" i="8"/>
  <c r="R234" i="8"/>
  <c r="T256" i="8"/>
  <c r="O170" i="8"/>
  <c r="R178" i="8"/>
  <c r="L245" i="8"/>
  <c r="T223" i="8"/>
  <c r="O181" i="8"/>
  <c r="T176" i="8" s="1"/>
  <c r="M232" i="8"/>
  <c r="M221" i="8"/>
  <c r="Q268" i="8"/>
  <c r="Q257" i="8"/>
  <c r="Q246" i="8"/>
  <c r="Q224" i="8"/>
  <c r="Q201" i="8"/>
  <c r="Q188" i="8"/>
  <c r="Q235" i="8"/>
  <c r="T268" i="8"/>
  <c r="P224" i="8"/>
  <c r="S257" i="8"/>
  <c r="M188" i="8"/>
  <c r="R246" i="8"/>
  <c r="N201" i="8"/>
  <c r="T267" i="8"/>
  <c r="P223" i="8"/>
  <c r="S256" i="8"/>
  <c r="R245" i="8"/>
  <c r="N200" i="8"/>
  <c r="M187" i="8"/>
  <c r="Q234" i="8"/>
  <c r="Q269" i="8"/>
  <c r="Q258" i="8"/>
  <c r="Q247" i="8"/>
  <c r="Q225" i="8"/>
  <c r="Q202" i="8"/>
  <c r="Q189" i="8"/>
  <c r="M162" i="8"/>
  <c r="M209" i="8" s="1"/>
  <c r="M173" i="8"/>
  <c r="L163" i="8"/>
  <c r="L210" i="8" s="1"/>
  <c r="T181" i="8"/>
  <c r="T250" i="8"/>
  <c r="T261" i="8"/>
  <c r="T205" i="8"/>
  <c r="T228" i="8"/>
  <c r="T239" i="8"/>
  <c r="T192" i="8"/>
  <c r="T271" i="8"/>
  <c r="P227" i="8"/>
  <c r="S260" i="8"/>
  <c r="R249" i="8"/>
  <c r="N204" i="8"/>
  <c r="Q238" i="8"/>
  <c r="M191" i="8"/>
  <c r="R231" i="8"/>
  <c r="R264" i="8"/>
  <c r="R253" i="8"/>
  <c r="R220" i="8"/>
  <c r="R197" i="8"/>
  <c r="R184" i="8"/>
  <c r="R270" i="8"/>
  <c r="R259" i="8"/>
  <c r="R237" i="8"/>
  <c r="R226" i="8"/>
  <c r="R203" i="8"/>
  <c r="R190" i="8"/>
  <c r="P267" i="8"/>
  <c r="P256" i="8"/>
  <c r="P245" i="8"/>
  <c r="P234" i="8"/>
  <c r="P200" i="8"/>
  <c r="P187" i="8"/>
  <c r="S255" i="8"/>
  <c r="R244" i="8"/>
  <c r="N199" i="8"/>
  <c r="Q233" i="8"/>
  <c r="T266" i="8"/>
  <c r="P222" i="8"/>
  <c r="M186" i="8"/>
  <c r="Q270" i="8"/>
  <c r="Q259" i="8"/>
  <c r="Q248" i="8"/>
  <c r="Q226" i="8"/>
  <c r="Q203" i="8"/>
  <c r="Q190" i="8"/>
  <c r="O257" i="8"/>
  <c r="O268" i="8"/>
  <c r="O235" i="8"/>
  <c r="O201" i="8"/>
  <c r="O224" i="8"/>
  <c r="O246" i="8"/>
  <c r="O188" i="8"/>
  <c r="S180" i="8"/>
  <c r="S249" i="8"/>
  <c r="S271" i="8"/>
  <c r="S238" i="8"/>
  <c r="S227" i="8"/>
  <c r="S204" i="8"/>
  <c r="S191" i="8"/>
  <c r="Q271" i="8"/>
  <c r="Q260" i="8"/>
  <c r="Q249" i="8"/>
  <c r="Q227" i="8"/>
  <c r="Q204" i="8"/>
  <c r="Q191" i="8"/>
  <c r="T247" i="8"/>
  <c r="T225" i="8"/>
  <c r="T258" i="8"/>
  <c r="T236" i="8"/>
  <c r="T189" i="8"/>
  <c r="T202" i="8"/>
  <c r="R166" i="8"/>
  <c r="R213" i="8" s="1"/>
  <c r="S166" i="8"/>
  <c r="S213" i="8" s="1"/>
  <c r="R271" i="8"/>
  <c r="R260" i="8"/>
  <c r="R238" i="8"/>
  <c r="R227" i="8"/>
  <c r="R204" i="8"/>
  <c r="R191" i="8"/>
  <c r="L268" i="8"/>
  <c r="L257" i="8"/>
  <c r="L246" i="8"/>
  <c r="L235" i="8"/>
  <c r="L224" i="8"/>
  <c r="L201" i="8"/>
  <c r="L188" i="8"/>
  <c r="S248" i="8"/>
  <c r="S270" i="8"/>
  <c r="S237" i="8"/>
  <c r="S226" i="8"/>
  <c r="S203" i="8"/>
  <c r="S190" i="8"/>
  <c r="T249" i="8"/>
  <c r="T227" i="8"/>
  <c r="T238" i="8"/>
  <c r="T191" i="8"/>
  <c r="T260" i="8"/>
  <c r="T204" i="8"/>
  <c r="L266" i="8"/>
  <c r="L255" i="8"/>
  <c r="L244" i="8"/>
  <c r="L233" i="8"/>
  <c r="L222" i="8"/>
  <c r="L199" i="8"/>
  <c r="L186" i="8"/>
  <c r="R247" i="8"/>
  <c r="N202" i="8"/>
  <c r="Q236" i="8"/>
  <c r="T269" i="8"/>
  <c r="P225" i="8"/>
  <c r="M189" i="8"/>
  <c r="S258" i="8"/>
  <c r="N266" i="8"/>
  <c r="N255" i="8"/>
  <c r="N244" i="8"/>
  <c r="N233" i="8"/>
  <c r="N222" i="8"/>
  <c r="N186" i="8"/>
  <c r="N270" i="8"/>
  <c r="N259" i="8"/>
  <c r="N248" i="8"/>
  <c r="N237" i="8"/>
  <c r="N226" i="8"/>
  <c r="N190" i="8"/>
  <c r="O234" i="8"/>
  <c r="O245" i="8"/>
  <c r="O256" i="8"/>
  <c r="O200" i="8"/>
  <c r="O187" i="8"/>
  <c r="O267" i="8"/>
  <c r="O223" i="8"/>
  <c r="P268" i="8"/>
  <c r="P257" i="8"/>
  <c r="P246" i="8"/>
  <c r="P235" i="8"/>
  <c r="P188" i="8"/>
  <c r="P201" i="8"/>
  <c r="S244" i="8"/>
  <c r="S233" i="8"/>
  <c r="S266" i="8"/>
  <c r="S222" i="8"/>
  <c r="S199" i="8"/>
  <c r="S186" i="8"/>
  <c r="O236" i="8"/>
  <c r="O247" i="8"/>
  <c r="O258" i="8"/>
  <c r="O202" i="8"/>
  <c r="O269" i="8"/>
  <c r="O189" i="8"/>
  <c r="O225" i="8"/>
  <c r="L272" i="8"/>
  <c r="L261" i="8"/>
  <c r="L250" i="8"/>
  <c r="L239" i="8"/>
  <c r="L228" i="8"/>
  <c r="L205" i="8"/>
  <c r="L192" i="8"/>
  <c r="L270" i="8"/>
  <c r="L259" i="8"/>
  <c r="L248" i="8"/>
  <c r="L237" i="8"/>
  <c r="L226" i="8"/>
  <c r="L203" i="8"/>
  <c r="L190" i="8"/>
  <c r="L271" i="8"/>
  <c r="L260" i="8"/>
  <c r="L249" i="8"/>
  <c r="L238" i="8"/>
  <c r="L227" i="8"/>
  <c r="L204" i="8"/>
  <c r="L191" i="8"/>
  <c r="P266" i="8"/>
  <c r="P255" i="8"/>
  <c r="P244" i="8"/>
  <c r="P233" i="8"/>
  <c r="P186" i="8"/>
  <c r="P199" i="8"/>
  <c r="O261" i="8"/>
  <c r="O272" i="8"/>
  <c r="O205" i="8"/>
  <c r="O250" i="8"/>
  <c r="O228" i="8"/>
  <c r="O239" i="8"/>
  <c r="O192" i="8"/>
  <c r="T244" i="8"/>
  <c r="T255" i="8"/>
  <c r="T199" i="8"/>
  <c r="T222" i="8"/>
  <c r="T233" i="8"/>
  <c r="T186" i="8"/>
  <c r="N268" i="8"/>
  <c r="N257" i="8"/>
  <c r="N246" i="8"/>
  <c r="N235" i="8"/>
  <c r="N224" i="8"/>
  <c r="N188" i="8"/>
  <c r="O259" i="8"/>
  <c r="O270" i="8"/>
  <c r="O203" i="8"/>
  <c r="O226" i="8"/>
  <c r="O237" i="8"/>
  <c r="O248" i="8"/>
  <c r="O190" i="8"/>
  <c r="S250" i="8"/>
  <c r="S272" i="8"/>
  <c r="S239" i="8"/>
  <c r="S228" i="8"/>
  <c r="S205" i="8"/>
  <c r="S192" i="8"/>
  <c r="S259" i="8"/>
  <c r="R248" i="8"/>
  <c r="N203" i="8"/>
  <c r="Q237" i="8"/>
  <c r="T270" i="8"/>
  <c r="P226" i="8"/>
  <c r="M190" i="8"/>
  <c r="R272" i="8"/>
  <c r="R261" i="8"/>
  <c r="R239" i="8"/>
  <c r="R228" i="8"/>
  <c r="R205" i="8"/>
  <c r="R192" i="8"/>
  <c r="Q266" i="8"/>
  <c r="Q255" i="8"/>
  <c r="Q244" i="8"/>
  <c r="Q222" i="8"/>
  <c r="Q199" i="8"/>
  <c r="Q186" i="8"/>
  <c r="N267" i="8"/>
  <c r="N256" i="8"/>
  <c r="N245" i="8"/>
  <c r="N234" i="8"/>
  <c r="N223" i="8"/>
  <c r="N187" i="8"/>
  <c r="O249" i="8"/>
  <c r="O260" i="8"/>
  <c r="O204" i="8"/>
  <c r="O238" i="8"/>
  <c r="O271" i="8"/>
  <c r="O191" i="8"/>
  <c r="O227" i="8"/>
  <c r="Q239" i="8"/>
  <c r="T272" i="8"/>
  <c r="P228" i="8"/>
  <c r="S261" i="8"/>
  <c r="M192" i="8"/>
  <c r="R250" i="8"/>
  <c r="N205" i="8"/>
  <c r="R269" i="8"/>
  <c r="R258" i="8"/>
  <c r="R236" i="8"/>
  <c r="R225" i="8"/>
  <c r="R202" i="8"/>
  <c r="R189" i="8"/>
  <c r="N264" i="8"/>
  <c r="N253" i="8"/>
  <c r="N242" i="8"/>
  <c r="N231" i="8"/>
  <c r="N220" i="8"/>
  <c r="N184" i="8"/>
  <c r="P264" i="8"/>
  <c r="P253" i="8"/>
  <c r="P242" i="8"/>
  <c r="P231" i="8"/>
  <c r="P184" i="8"/>
  <c r="P197" i="8"/>
  <c r="S247" i="8"/>
  <c r="S269" i="8"/>
  <c r="S236" i="8"/>
  <c r="S225" i="8"/>
  <c r="S202" i="8"/>
  <c r="S189" i="8"/>
  <c r="T242" i="8"/>
  <c r="T253" i="8"/>
  <c r="T197" i="8"/>
  <c r="T231" i="8"/>
  <c r="T220" i="8"/>
  <c r="T184" i="8"/>
  <c r="N158" i="8"/>
  <c r="M177" i="8" s="1"/>
  <c r="R158" i="8"/>
  <c r="M181" i="8" s="1"/>
  <c r="Q158" i="8"/>
  <c r="S163" i="8" s="1"/>
  <c r="S210" i="8" s="1"/>
  <c r="O158" i="8"/>
  <c r="Q174" i="8" s="1"/>
  <c r="L158" i="8"/>
  <c r="N163" i="8" s="1"/>
  <c r="N210" i="8" s="1"/>
  <c r="P158" i="8"/>
  <c r="R174" i="8" s="1"/>
  <c r="M174" i="8"/>
  <c r="AU158" i="8"/>
  <c r="L174" i="8" s="1"/>
  <c r="O210" i="8" s="1"/>
  <c r="M158" i="8"/>
  <c r="O174" i="8" s="1"/>
  <c r="M179" i="8"/>
  <c r="M170" i="8"/>
  <c r="M217" i="8" s="1"/>
  <c r="T163" i="8"/>
  <c r="T210" i="8" s="1"/>
  <c r="P174" i="8"/>
  <c r="N169" i="8"/>
  <c r="N216" i="8" s="1"/>
  <c r="N180" i="8"/>
  <c r="N170" i="8"/>
  <c r="N217" i="8" s="1"/>
  <c r="N181" i="8"/>
  <c r="Q181" i="8"/>
  <c r="T178" i="8"/>
  <c r="Q170" i="8"/>
  <c r="Q217" i="8" s="1"/>
  <c r="P168" i="8"/>
  <c r="P215" i="8" s="1"/>
  <c r="P179" i="8"/>
  <c r="S181" i="8"/>
  <c r="T180" i="8"/>
  <c r="P178" i="8"/>
  <c r="P167" i="8"/>
  <c r="P214" i="8" s="1"/>
  <c r="T166" i="8"/>
  <c r="T213" i="8" s="1"/>
  <c r="T177" i="8"/>
  <c r="N178" i="8"/>
  <c r="N167" i="8"/>
  <c r="N214" i="8" s="1"/>
  <c r="J158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C66" i="7"/>
  <c r="BC67" i="7"/>
  <c r="BC68" i="7"/>
  <c r="BC69" i="7"/>
  <c r="BC70" i="7"/>
  <c r="BC71" i="7"/>
  <c r="BC72" i="7"/>
  <c r="BC73" i="7"/>
  <c r="BC74" i="7"/>
  <c r="BC75" i="7"/>
  <c r="BC76" i="7"/>
  <c r="BC77" i="7"/>
  <c r="BC78" i="7"/>
  <c r="BC79" i="7"/>
  <c r="BC80" i="7"/>
  <c r="BC81" i="7"/>
  <c r="BC82" i="7"/>
  <c r="BC83" i="7"/>
  <c r="BC84" i="7"/>
  <c r="BC85" i="7"/>
  <c r="BC86" i="7"/>
  <c r="BC87" i="7"/>
  <c r="BC88" i="7"/>
  <c r="BC89" i="7"/>
  <c r="BC90" i="7"/>
  <c r="BC91" i="7"/>
  <c r="BC92" i="7"/>
  <c r="BC93" i="7"/>
  <c r="BC94" i="7"/>
  <c r="BC95" i="7"/>
  <c r="BC96" i="7"/>
  <c r="BC97" i="7"/>
  <c r="BC98" i="7"/>
  <c r="BC99" i="7"/>
  <c r="BC100" i="7"/>
  <c r="BC101" i="7"/>
  <c r="BC102" i="7"/>
  <c r="BC103" i="7"/>
  <c r="BC104" i="7"/>
  <c r="BC105" i="7"/>
  <c r="BC106" i="7"/>
  <c r="BC107" i="7"/>
  <c r="BC108" i="7"/>
  <c r="BC109" i="7"/>
  <c r="BC110" i="7"/>
  <c r="BC111" i="7"/>
  <c r="BC112" i="7"/>
  <c r="BC113" i="7"/>
  <c r="BC114" i="7"/>
  <c r="BC115" i="7"/>
  <c r="BC116" i="7"/>
  <c r="BC117" i="7"/>
  <c r="BC118" i="7"/>
  <c r="BC119" i="7"/>
  <c r="BC120" i="7"/>
  <c r="BC121" i="7"/>
  <c r="BC122" i="7"/>
  <c r="BC123" i="7"/>
  <c r="BC124" i="7"/>
  <c r="BC125" i="7"/>
  <c r="BC126" i="7"/>
  <c r="BC127" i="7"/>
  <c r="BC128" i="7"/>
  <c r="BC129" i="7"/>
  <c r="BC130" i="7"/>
  <c r="BC131" i="7"/>
  <c r="BC132" i="7"/>
  <c r="BC133" i="7"/>
  <c r="BC134" i="7"/>
  <c r="BC135" i="7"/>
  <c r="BC136" i="7"/>
  <c r="BC137" i="7"/>
  <c r="BC138" i="7"/>
  <c r="BC139" i="7"/>
  <c r="BC140" i="7"/>
  <c r="BC141" i="7"/>
  <c r="BC142" i="7"/>
  <c r="BC143" i="7"/>
  <c r="BC144" i="7"/>
  <c r="BC145" i="7"/>
  <c r="BC146" i="7"/>
  <c r="BC147" i="7"/>
  <c r="BC148" i="7"/>
  <c r="BC149" i="7"/>
  <c r="BC150" i="7"/>
  <c r="BC151" i="7"/>
  <c r="BC152" i="7"/>
  <c r="BC153" i="7"/>
  <c r="BC154" i="7"/>
  <c r="BC155" i="7"/>
  <c r="BC156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66" i="7"/>
  <c r="BB67" i="7"/>
  <c r="BB68" i="7"/>
  <c r="BB69" i="7"/>
  <c r="BB70" i="7"/>
  <c r="BB71" i="7"/>
  <c r="BB72" i="7"/>
  <c r="BB73" i="7"/>
  <c r="BB74" i="7"/>
  <c r="BB75" i="7"/>
  <c r="BB76" i="7"/>
  <c r="BB77" i="7"/>
  <c r="BB78" i="7"/>
  <c r="BB79" i="7"/>
  <c r="BB80" i="7"/>
  <c r="BB81" i="7"/>
  <c r="BB82" i="7"/>
  <c r="BB83" i="7"/>
  <c r="BB84" i="7"/>
  <c r="BB85" i="7"/>
  <c r="BB86" i="7"/>
  <c r="BB87" i="7"/>
  <c r="BB88" i="7"/>
  <c r="BB89" i="7"/>
  <c r="BB90" i="7"/>
  <c r="BB91" i="7"/>
  <c r="BB92" i="7"/>
  <c r="BB93" i="7"/>
  <c r="BB94" i="7"/>
  <c r="BB95" i="7"/>
  <c r="BB96" i="7"/>
  <c r="BB97" i="7"/>
  <c r="BB98" i="7"/>
  <c r="BB99" i="7"/>
  <c r="BB100" i="7"/>
  <c r="BB101" i="7"/>
  <c r="BB102" i="7"/>
  <c r="BB103" i="7"/>
  <c r="BB104" i="7"/>
  <c r="BB105" i="7"/>
  <c r="BB106" i="7"/>
  <c r="BB107" i="7"/>
  <c r="BB108" i="7"/>
  <c r="BB109" i="7"/>
  <c r="BB110" i="7"/>
  <c r="BB111" i="7"/>
  <c r="BB112" i="7"/>
  <c r="BB113" i="7"/>
  <c r="BB114" i="7"/>
  <c r="BB115" i="7"/>
  <c r="BB116" i="7"/>
  <c r="BB117" i="7"/>
  <c r="BB118" i="7"/>
  <c r="BB119" i="7"/>
  <c r="BB120" i="7"/>
  <c r="BB121" i="7"/>
  <c r="BB122" i="7"/>
  <c r="BB123" i="7"/>
  <c r="BB124" i="7"/>
  <c r="BB125" i="7"/>
  <c r="BB126" i="7"/>
  <c r="BB127" i="7"/>
  <c r="BB128" i="7"/>
  <c r="BB129" i="7"/>
  <c r="BB130" i="7"/>
  <c r="BB131" i="7"/>
  <c r="BB132" i="7"/>
  <c r="BB133" i="7"/>
  <c r="BB134" i="7"/>
  <c r="BB135" i="7"/>
  <c r="BB136" i="7"/>
  <c r="BB137" i="7"/>
  <c r="BB138" i="7"/>
  <c r="BB139" i="7"/>
  <c r="BB140" i="7"/>
  <c r="BB141" i="7"/>
  <c r="BB142" i="7"/>
  <c r="BB143" i="7"/>
  <c r="BB144" i="7"/>
  <c r="BB145" i="7"/>
  <c r="BB146" i="7"/>
  <c r="BB147" i="7"/>
  <c r="BB148" i="7"/>
  <c r="BB149" i="7"/>
  <c r="BB150" i="7"/>
  <c r="BB151" i="7"/>
  <c r="BB152" i="7"/>
  <c r="BB153" i="7"/>
  <c r="BB154" i="7"/>
  <c r="BB155" i="7"/>
  <c r="BB156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BA66" i="7"/>
  <c r="BA67" i="7"/>
  <c r="BA68" i="7"/>
  <c r="BA69" i="7"/>
  <c r="BA70" i="7"/>
  <c r="BA71" i="7"/>
  <c r="BA72" i="7"/>
  <c r="BA73" i="7"/>
  <c r="BA74" i="7"/>
  <c r="BA75" i="7"/>
  <c r="BA76" i="7"/>
  <c r="BA77" i="7"/>
  <c r="BA78" i="7"/>
  <c r="BA79" i="7"/>
  <c r="BA80" i="7"/>
  <c r="BA81" i="7"/>
  <c r="BA82" i="7"/>
  <c r="BA83" i="7"/>
  <c r="BA84" i="7"/>
  <c r="BA85" i="7"/>
  <c r="BA86" i="7"/>
  <c r="BA87" i="7"/>
  <c r="BA88" i="7"/>
  <c r="BA89" i="7"/>
  <c r="BA90" i="7"/>
  <c r="BA91" i="7"/>
  <c r="BA92" i="7"/>
  <c r="BA93" i="7"/>
  <c r="BA94" i="7"/>
  <c r="BA95" i="7"/>
  <c r="BA96" i="7"/>
  <c r="BA97" i="7"/>
  <c r="BA98" i="7"/>
  <c r="BA99" i="7"/>
  <c r="BA100" i="7"/>
  <c r="BA101" i="7"/>
  <c r="BA102" i="7"/>
  <c r="BA103" i="7"/>
  <c r="BA104" i="7"/>
  <c r="BA105" i="7"/>
  <c r="BA106" i="7"/>
  <c r="BA107" i="7"/>
  <c r="BA108" i="7"/>
  <c r="BA109" i="7"/>
  <c r="BA110" i="7"/>
  <c r="BA111" i="7"/>
  <c r="BA112" i="7"/>
  <c r="BA113" i="7"/>
  <c r="BA114" i="7"/>
  <c r="BA115" i="7"/>
  <c r="BA116" i="7"/>
  <c r="BA117" i="7"/>
  <c r="BA118" i="7"/>
  <c r="BA119" i="7"/>
  <c r="BA120" i="7"/>
  <c r="BA121" i="7"/>
  <c r="BA122" i="7"/>
  <c r="BA123" i="7"/>
  <c r="BA124" i="7"/>
  <c r="BA125" i="7"/>
  <c r="BA126" i="7"/>
  <c r="BA127" i="7"/>
  <c r="BA128" i="7"/>
  <c r="BA129" i="7"/>
  <c r="BA130" i="7"/>
  <c r="BA131" i="7"/>
  <c r="BA132" i="7"/>
  <c r="BA133" i="7"/>
  <c r="BA134" i="7"/>
  <c r="BA135" i="7"/>
  <c r="BA136" i="7"/>
  <c r="BA137" i="7"/>
  <c r="BA138" i="7"/>
  <c r="BA139" i="7"/>
  <c r="BA140" i="7"/>
  <c r="BA141" i="7"/>
  <c r="BA142" i="7"/>
  <c r="BA143" i="7"/>
  <c r="BA144" i="7"/>
  <c r="BA145" i="7"/>
  <c r="BA146" i="7"/>
  <c r="BA147" i="7"/>
  <c r="BA148" i="7"/>
  <c r="BA149" i="7"/>
  <c r="BA150" i="7"/>
  <c r="BA151" i="7"/>
  <c r="BA152" i="7"/>
  <c r="BA153" i="7"/>
  <c r="BA154" i="7"/>
  <c r="BA155" i="7"/>
  <c r="BA156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42" i="7"/>
  <c r="AZ43" i="7"/>
  <c r="AZ44" i="7"/>
  <c r="AZ45" i="7"/>
  <c r="AZ46" i="7"/>
  <c r="AZ47" i="7"/>
  <c r="AZ48" i="7"/>
  <c r="AZ49" i="7"/>
  <c r="AZ50" i="7"/>
  <c r="AZ51" i="7"/>
  <c r="AZ52" i="7"/>
  <c r="AZ53" i="7"/>
  <c r="AZ54" i="7"/>
  <c r="AZ55" i="7"/>
  <c r="AZ56" i="7"/>
  <c r="AZ57" i="7"/>
  <c r="AZ58" i="7"/>
  <c r="AZ59" i="7"/>
  <c r="AZ60" i="7"/>
  <c r="AZ61" i="7"/>
  <c r="AZ62" i="7"/>
  <c r="AZ63" i="7"/>
  <c r="AZ64" i="7"/>
  <c r="AZ65" i="7"/>
  <c r="AZ66" i="7"/>
  <c r="AZ67" i="7"/>
  <c r="AZ68" i="7"/>
  <c r="AZ69" i="7"/>
  <c r="AZ70" i="7"/>
  <c r="AZ71" i="7"/>
  <c r="AZ72" i="7"/>
  <c r="AZ73" i="7"/>
  <c r="AZ74" i="7"/>
  <c r="AZ75" i="7"/>
  <c r="AZ76" i="7"/>
  <c r="AZ77" i="7"/>
  <c r="AZ78" i="7"/>
  <c r="AZ79" i="7"/>
  <c r="AZ80" i="7"/>
  <c r="AZ81" i="7"/>
  <c r="AZ82" i="7"/>
  <c r="AZ83" i="7"/>
  <c r="AZ84" i="7"/>
  <c r="AZ85" i="7"/>
  <c r="AZ86" i="7"/>
  <c r="AZ87" i="7"/>
  <c r="AZ88" i="7"/>
  <c r="AZ89" i="7"/>
  <c r="AZ90" i="7"/>
  <c r="AZ91" i="7"/>
  <c r="AZ92" i="7"/>
  <c r="AZ93" i="7"/>
  <c r="AZ94" i="7"/>
  <c r="AZ95" i="7"/>
  <c r="AZ96" i="7"/>
  <c r="AZ97" i="7"/>
  <c r="AZ98" i="7"/>
  <c r="AZ99" i="7"/>
  <c r="AZ100" i="7"/>
  <c r="AZ101" i="7"/>
  <c r="AZ102" i="7"/>
  <c r="AZ103" i="7"/>
  <c r="AZ104" i="7"/>
  <c r="AZ105" i="7"/>
  <c r="AZ106" i="7"/>
  <c r="AZ107" i="7"/>
  <c r="AZ108" i="7"/>
  <c r="AZ109" i="7"/>
  <c r="AZ110" i="7"/>
  <c r="AZ111" i="7"/>
  <c r="AZ112" i="7"/>
  <c r="AZ113" i="7"/>
  <c r="AZ114" i="7"/>
  <c r="AZ115" i="7"/>
  <c r="AZ116" i="7"/>
  <c r="AZ117" i="7"/>
  <c r="AZ118" i="7"/>
  <c r="AZ119" i="7"/>
  <c r="AZ120" i="7"/>
  <c r="AZ121" i="7"/>
  <c r="AZ122" i="7"/>
  <c r="AZ123" i="7"/>
  <c r="AZ124" i="7"/>
  <c r="AZ125" i="7"/>
  <c r="AZ126" i="7"/>
  <c r="AZ127" i="7"/>
  <c r="AZ128" i="7"/>
  <c r="AZ129" i="7"/>
  <c r="AZ130" i="7"/>
  <c r="AZ131" i="7"/>
  <c r="AZ132" i="7"/>
  <c r="AZ133" i="7"/>
  <c r="AZ134" i="7"/>
  <c r="AZ135" i="7"/>
  <c r="AZ136" i="7"/>
  <c r="AZ137" i="7"/>
  <c r="AZ138" i="7"/>
  <c r="AZ139" i="7"/>
  <c r="AZ140" i="7"/>
  <c r="AZ141" i="7"/>
  <c r="AZ142" i="7"/>
  <c r="AZ143" i="7"/>
  <c r="AZ144" i="7"/>
  <c r="AZ145" i="7"/>
  <c r="AZ146" i="7"/>
  <c r="AZ147" i="7"/>
  <c r="AZ148" i="7"/>
  <c r="AZ149" i="7"/>
  <c r="AZ150" i="7"/>
  <c r="AZ151" i="7"/>
  <c r="AZ152" i="7"/>
  <c r="AZ153" i="7"/>
  <c r="AZ154" i="7"/>
  <c r="AZ155" i="7"/>
  <c r="AZ156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Y66" i="7"/>
  <c r="AY67" i="7"/>
  <c r="AY68" i="7"/>
  <c r="AY69" i="7"/>
  <c r="AY70" i="7"/>
  <c r="AY71" i="7"/>
  <c r="AY72" i="7"/>
  <c r="AY73" i="7"/>
  <c r="AY74" i="7"/>
  <c r="AY75" i="7"/>
  <c r="AY76" i="7"/>
  <c r="AY77" i="7"/>
  <c r="AY78" i="7"/>
  <c r="AY79" i="7"/>
  <c r="AY80" i="7"/>
  <c r="AY81" i="7"/>
  <c r="AY82" i="7"/>
  <c r="AY83" i="7"/>
  <c r="AY84" i="7"/>
  <c r="AY85" i="7"/>
  <c r="AY86" i="7"/>
  <c r="AY87" i="7"/>
  <c r="AY88" i="7"/>
  <c r="AY89" i="7"/>
  <c r="AY90" i="7"/>
  <c r="AY91" i="7"/>
  <c r="AY92" i="7"/>
  <c r="AY93" i="7"/>
  <c r="AY94" i="7"/>
  <c r="AY95" i="7"/>
  <c r="AY96" i="7"/>
  <c r="AY97" i="7"/>
  <c r="AY98" i="7"/>
  <c r="AY99" i="7"/>
  <c r="AY100" i="7"/>
  <c r="AY101" i="7"/>
  <c r="AY102" i="7"/>
  <c r="AY103" i="7"/>
  <c r="AY104" i="7"/>
  <c r="AY105" i="7"/>
  <c r="AY106" i="7"/>
  <c r="AY107" i="7"/>
  <c r="AY108" i="7"/>
  <c r="AY109" i="7"/>
  <c r="AY110" i="7"/>
  <c r="AY111" i="7"/>
  <c r="AY112" i="7"/>
  <c r="AY113" i="7"/>
  <c r="AY114" i="7"/>
  <c r="AY115" i="7"/>
  <c r="AY116" i="7"/>
  <c r="AY117" i="7"/>
  <c r="AY118" i="7"/>
  <c r="AY119" i="7"/>
  <c r="AY120" i="7"/>
  <c r="AY121" i="7"/>
  <c r="AY122" i="7"/>
  <c r="AY123" i="7"/>
  <c r="AY124" i="7"/>
  <c r="AY125" i="7"/>
  <c r="AY126" i="7"/>
  <c r="AY127" i="7"/>
  <c r="AY128" i="7"/>
  <c r="AY129" i="7"/>
  <c r="AY130" i="7"/>
  <c r="AY131" i="7"/>
  <c r="AY132" i="7"/>
  <c r="AY133" i="7"/>
  <c r="AY134" i="7"/>
  <c r="AY135" i="7"/>
  <c r="AY136" i="7"/>
  <c r="AY137" i="7"/>
  <c r="AY138" i="7"/>
  <c r="AY139" i="7"/>
  <c r="AY140" i="7"/>
  <c r="AY141" i="7"/>
  <c r="AY142" i="7"/>
  <c r="AY143" i="7"/>
  <c r="AY144" i="7"/>
  <c r="AY145" i="7"/>
  <c r="AY146" i="7"/>
  <c r="AY147" i="7"/>
  <c r="AY148" i="7"/>
  <c r="AY149" i="7"/>
  <c r="AY150" i="7"/>
  <c r="AY151" i="7"/>
  <c r="AY152" i="7"/>
  <c r="AY153" i="7"/>
  <c r="AY154" i="7"/>
  <c r="AY155" i="7"/>
  <c r="AY156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X66" i="7"/>
  <c r="AX67" i="7"/>
  <c r="AX68" i="7"/>
  <c r="AX69" i="7"/>
  <c r="AX70" i="7"/>
  <c r="AX71" i="7"/>
  <c r="AX72" i="7"/>
  <c r="AX73" i="7"/>
  <c r="AX74" i="7"/>
  <c r="AX75" i="7"/>
  <c r="AX76" i="7"/>
  <c r="AX77" i="7"/>
  <c r="AX78" i="7"/>
  <c r="AX79" i="7"/>
  <c r="AX80" i="7"/>
  <c r="AX81" i="7"/>
  <c r="AX82" i="7"/>
  <c r="AX83" i="7"/>
  <c r="AX84" i="7"/>
  <c r="AX85" i="7"/>
  <c r="AX86" i="7"/>
  <c r="AX87" i="7"/>
  <c r="AX88" i="7"/>
  <c r="AX89" i="7"/>
  <c r="AX90" i="7"/>
  <c r="AX91" i="7"/>
  <c r="AX92" i="7"/>
  <c r="AX93" i="7"/>
  <c r="AX94" i="7"/>
  <c r="AX95" i="7"/>
  <c r="AX96" i="7"/>
  <c r="AX97" i="7"/>
  <c r="AX98" i="7"/>
  <c r="AX99" i="7"/>
  <c r="AX100" i="7"/>
  <c r="AX101" i="7"/>
  <c r="AX102" i="7"/>
  <c r="AX103" i="7"/>
  <c r="AX104" i="7"/>
  <c r="AX105" i="7"/>
  <c r="AX106" i="7"/>
  <c r="AX107" i="7"/>
  <c r="AX108" i="7"/>
  <c r="AX109" i="7"/>
  <c r="AX110" i="7"/>
  <c r="AX111" i="7"/>
  <c r="AX112" i="7"/>
  <c r="AX113" i="7"/>
  <c r="AX114" i="7"/>
  <c r="AX115" i="7"/>
  <c r="AX116" i="7"/>
  <c r="AX117" i="7"/>
  <c r="AX118" i="7"/>
  <c r="AX119" i="7"/>
  <c r="AX120" i="7"/>
  <c r="AX121" i="7"/>
  <c r="AX122" i="7"/>
  <c r="AX123" i="7"/>
  <c r="AX124" i="7"/>
  <c r="AX125" i="7"/>
  <c r="AX126" i="7"/>
  <c r="AX127" i="7"/>
  <c r="AX128" i="7"/>
  <c r="AX129" i="7"/>
  <c r="AX130" i="7"/>
  <c r="AX131" i="7"/>
  <c r="AX132" i="7"/>
  <c r="AX133" i="7"/>
  <c r="AX134" i="7"/>
  <c r="AX135" i="7"/>
  <c r="AX136" i="7"/>
  <c r="AX137" i="7"/>
  <c r="AX138" i="7"/>
  <c r="AX139" i="7"/>
  <c r="AX140" i="7"/>
  <c r="AX141" i="7"/>
  <c r="AX142" i="7"/>
  <c r="AX143" i="7"/>
  <c r="AX144" i="7"/>
  <c r="AX145" i="7"/>
  <c r="AX146" i="7"/>
  <c r="AX147" i="7"/>
  <c r="AX148" i="7"/>
  <c r="AX149" i="7"/>
  <c r="AX150" i="7"/>
  <c r="AX151" i="7"/>
  <c r="AX152" i="7"/>
  <c r="AX153" i="7"/>
  <c r="AX154" i="7"/>
  <c r="AX155" i="7"/>
  <c r="AX156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46" i="7"/>
  <c r="AW147" i="7"/>
  <c r="AW148" i="7"/>
  <c r="AW149" i="7"/>
  <c r="AW150" i="7"/>
  <c r="AW151" i="7"/>
  <c r="AW152" i="7"/>
  <c r="AW153" i="7"/>
  <c r="AW154" i="7"/>
  <c r="AW155" i="7"/>
  <c r="AW156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104" i="7"/>
  <c r="AV105" i="7"/>
  <c r="AV106" i="7"/>
  <c r="AV107" i="7"/>
  <c r="AV108" i="7"/>
  <c r="AV109" i="7"/>
  <c r="AV110" i="7"/>
  <c r="AV111" i="7"/>
  <c r="AV112" i="7"/>
  <c r="AV113" i="7"/>
  <c r="AV114" i="7"/>
  <c r="AV115" i="7"/>
  <c r="AV116" i="7"/>
  <c r="AV117" i="7"/>
  <c r="AV118" i="7"/>
  <c r="AV119" i="7"/>
  <c r="AV120" i="7"/>
  <c r="AV121" i="7"/>
  <c r="AV122" i="7"/>
  <c r="AV123" i="7"/>
  <c r="AV124" i="7"/>
  <c r="AV125" i="7"/>
  <c r="AV126" i="7"/>
  <c r="AV127" i="7"/>
  <c r="AV128" i="7"/>
  <c r="AV129" i="7"/>
  <c r="AV130" i="7"/>
  <c r="AV131" i="7"/>
  <c r="AV132" i="7"/>
  <c r="AV133" i="7"/>
  <c r="AV134" i="7"/>
  <c r="AV135" i="7"/>
  <c r="AV136" i="7"/>
  <c r="AV137" i="7"/>
  <c r="AV138" i="7"/>
  <c r="AV139" i="7"/>
  <c r="AV140" i="7"/>
  <c r="AV141" i="7"/>
  <c r="AV142" i="7"/>
  <c r="AV143" i="7"/>
  <c r="AV144" i="7"/>
  <c r="AV145" i="7"/>
  <c r="AV146" i="7"/>
  <c r="AV147" i="7"/>
  <c r="AV148" i="7"/>
  <c r="AV149" i="7"/>
  <c r="AV150" i="7"/>
  <c r="AV151" i="7"/>
  <c r="AV152" i="7"/>
  <c r="AV153" i="7"/>
  <c r="AV154" i="7"/>
  <c r="AV155" i="7"/>
  <c r="AV156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74" i="7"/>
  <c r="AU75" i="7"/>
  <c r="AU76" i="7"/>
  <c r="AU77" i="7"/>
  <c r="AU78" i="7"/>
  <c r="AU79" i="7"/>
  <c r="AU80" i="7"/>
  <c r="AU81" i="7"/>
  <c r="AU82" i="7"/>
  <c r="AU83" i="7"/>
  <c r="AU84" i="7"/>
  <c r="AU85" i="7"/>
  <c r="AU86" i="7"/>
  <c r="AU87" i="7"/>
  <c r="AU88" i="7"/>
  <c r="AU89" i="7"/>
  <c r="AU90" i="7"/>
  <c r="AU91" i="7"/>
  <c r="AU92" i="7"/>
  <c r="AU93" i="7"/>
  <c r="AU94" i="7"/>
  <c r="AU95" i="7"/>
  <c r="AU96" i="7"/>
  <c r="AU97" i="7"/>
  <c r="AU98" i="7"/>
  <c r="AU99" i="7"/>
  <c r="AU100" i="7"/>
  <c r="AU101" i="7"/>
  <c r="AU102" i="7"/>
  <c r="AU103" i="7"/>
  <c r="AU104" i="7"/>
  <c r="AU105" i="7"/>
  <c r="AU106" i="7"/>
  <c r="AU107" i="7"/>
  <c r="AU108" i="7"/>
  <c r="AU109" i="7"/>
  <c r="AU110" i="7"/>
  <c r="AU111" i="7"/>
  <c r="AU112" i="7"/>
  <c r="AU113" i="7"/>
  <c r="AU114" i="7"/>
  <c r="AU115" i="7"/>
  <c r="AU116" i="7"/>
  <c r="AU117" i="7"/>
  <c r="AU118" i="7"/>
  <c r="AU119" i="7"/>
  <c r="AU120" i="7"/>
  <c r="AU121" i="7"/>
  <c r="AU122" i="7"/>
  <c r="AU123" i="7"/>
  <c r="AU124" i="7"/>
  <c r="AU125" i="7"/>
  <c r="AU126" i="7"/>
  <c r="AU127" i="7"/>
  <c r="AU128" i="7"/>
  <c r="AU129" i="7"/>
  <c r="AU130" i="7"/>
  <c r="AU131" i="7"/>
  <c r="AU132" i="7"/>
  <c r="AU133" i="7"/>
  <c r="AU134" i="7"/>
  <c r="AU135" i="7"/>
  <c r="AU136" i="7"/>
  <c r="AU137" i="7"/>
  <c r="AU138" i="7"/>
  <c r="AU139" i="7"/>
  <c r="AU140" i="7"/>
  <c r="AU141" i="7"/>
  <c r="AU142" i="7"/>
  <c r="AU143" i="7"/>
  <c r="AU144" i="7"/>
  <c r="AU145" i="7"/>
  <c r="AU146" i="7"/>
  <c r="AU147" i="7"/>
  <c r="AU148" i="7"/>
  <c r="AU149" i="7"/>
  <c r="AU150" i="7"/>
  <c r="AU151" i="7"/>
  <c r="AU152" i="7"/>
  <c r="AU153" i="7"/>
  <c r="AU154" i="7"/>
  <c r="AU155" i="7"/>
  <c r="AU156" i="7"/>
  <c r="BC2" i="7"/>
  <c r="BC158" i="7" s="1"/>
  <c r="BB2" i="7"/>
  <c r="BB158" i="7" s="1"/>
  <c r="L181" i="7" s="1"/>
  <c r="BA2" i="7"/>
  <c r="BA158" i="7" s="1"/>
  <c r="L180" i="7" s="1"/>
  <c r="AZ2" i="7"/>
  <c r="AZ158" i="7" s="1"/>
  <c r="L179" i="7" s="1"/>
  <c r="AY2" i="7"/>
  <c r="AX2" i="7"/>
  <c r="AX158" i="7" s="1"/>
  <c r="L177" i="7" s="1"/>
  <c r="AW2" i="7"/>
  <c r="AW158" i="7" s="1"/>
  <c r="L176" i="7" s="1"/>
  <c r="AV2" i="7"/>
  <c r="AV158" i="7" s="1"/>
  <c r="L175" i="7" s="1"/>
  <c r="AU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104" i="7"/>
  <c r="AT105" i="7"/>
  <c r="AT106" i="7"/>
  <c r="AT107" i="7"/>
  <c r="AT108" i="7"/>
  <c r="AT109" i="7"/>
  <c r="AT110" i="7"/>
  <c r="AT111" i="7"/>
  <c r="AT112" i="7"/>
  <c r="AT113" i="7"/>
  <c r="AT114" i="7"/>
  <c r="AT115" i="7"/>
  <c r="AT116" i="7"/>
  <c r="AT117" i="7"/>
  <c r="AT118" i="7"/>
  <c r="AT119" i="7"/>
  <c r="AT120" i="7"/>
  <c r="AT121" i="7"/>
  <c r="AT122" i="7"/>
  <c r="AT123" i="7"/>
  <c r="AT124" i="7"/>
  <c r="AT125" i="7"/>
  <c r="AT126" i="7"/>
  <c r="AT127" i="7"/>
  <c r="AT128" i="7"/>
  <c r="AT129" i="7"/>
  <c r="AT130" i="7"/>
  <c r="AT131" i="7"/>
  <c r="AT132" i="7"/>
  <c r="AT133" i="7"/>
  <c r="AT134" i="7"/>
  <c r="AT135" i="7"/>
  <c r="AT136" i="7"/>
  <c r="AT137" i="7"/>
  <c r="AT138" i="7"/>
  <c r="AT139" i="7"/>
  <c r="AT140" i="7"/>
  <c r="AT141" i="7"/>
  <c r="AT142" i="7"/>
  <c r="AT143" i="7"/>
  <c r="AT144" i="7"/>
  <c r="AT145" i="7"/>
  <c r="AT146" i="7"/>
  <c r="AT147" i="7"/>
  <c r="AT148" i="7"/>
  <c r="AT149" i="7"/>
  <c r="AT150" i="7"/>
  <c r="AT151" i="7"/>
  <c r="AT152" i="7"/>
  <c r="AT153" i="7"/>
  <c r="AT154" i="7"/>
  <c r="AT155" i="7"/>
  <c r="AT156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104" i="7"/>
  <c r="AS105" i="7"/>
  <c r="AS106" i="7"/>
  <c r="AS107" i="7"/>
  <c r="AS108" i="7"/>
  <c r="AS109" i="7"/>
  <c r="AS110" i="7"/>
  <c r="AS111" i="7"/>
  <c r="AS112" i="7"/>
  <c r="AS113" i="7"/>
  <c r="AS114" i="7"/>
  <c r="AS115" i="7"/>
  <c r="AS116" i="7"/>
  <c r="AS117" i="7"/>
  <c r="AS118" i="7"/>
  <c r="AS119" i="7"/>
  <c r="AS120" i="7"/>
  <c r="AS121" i="7"/>
  <c r="AS122" i="7"/>
  <c r="AS123" i="7"/>
  <c r="AS124" i="7"/>
  <c r="AS125" i="7"/>
  <c r="AS126" i="7"/>
  <c r="AS127" i="7"/>
  <c r="AS128" i="7"/>
  <c r="AS129" i="7"/>
  <c r="AS130" i="7"/>
  <c r="AS131" i="7"/>
  <c r="AS132" i="7"/>
  <c r="AS133" i="7"/>
  <c r="AS134" i="7"/>
  <c r="AS135" i="7"/>
  <c r="AS136" i="7"/>
  <c r="AS137" i="7"/>
  <c r="AS138" i="7"/>
  <c r="AS139" i="7"/>
  <c r="AS140" i="7"/>
  <c r="AS141" i="7"/>
  <c r="AS142" i="7"/>
  <c r="AS143" i="7"/>
  <c r="AS144" i="7"/>
  <c r="AS145" i="7"/>
  <c r="AS146" i="7"/>
  <c r="AS147" i="7"/>
  <c r="AS148" i="7"/>
  <c r="AS149" i="7"/>
  <c r="AS150" i="7"/>
  <c r="AS151" i="7"/>
  <c r="AS152" i="7"/>
  <c r="AS153" i="7"/>
  <c r="AS154" i="7"/>
  <c r="AS155" i="7"/>
  <c r="AS156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83" i="7"/>
  <c r="AR84" i="7"/>
  <c r="AR85" i="7"/>
  <c r="AR86" i="7"/>
  <c r="AR87" i="7"/>
  <c r="AR88" i="7"/>
  <c r="AR89" i="7"/>
  <c r="AR90" i="7"/>
  <c r="AR91" i="7"/>
  <c r="AR92" i="7"/>
  <c r="AR93" i="7"/>
  <c r="AR94" i="7"/>
  <c r="AR95" i="7"/>
  <c r="AR96" i="7"/>
  <c r="AR97" i="7"/>
  <c r="AR98" i="7"/>
  <c r="AR99" i="7"/>
  <c r="AR100" i="7"/>
  <c r="AR101" i="7"/>
  <c r="AR102" i="7"/>
  <c r="AR103" i="7"/>
  <c r="AR104" i="7"/>
  <c r="AR105" i="7"/>
  <c r="AR106" i="7"/>
  <c r="AR107" i="7"/>
  <c r="AR108" i="7"/>
  <c r="AR109" i="7"/>
  <c r="AR110" i="7"/>
  <c r="AR111" i="7"/>
  <c r="AR112" i="7"/>
  <c r="AR113" i="7"/>
  <c r="AR114" i="7"/>
  <c r="AR115" i="7"/>
  <c r="AR116" i="7"/>
  <c r="AR117" i="7"/>
  <c r="AR118" i="7"/>
  <c r="AR119" i="7"/>
  <c r="AR120" i="7"/>
  <c r="AR121" i="7"/>
  <c r="AR122" i="7"/>
  <c r="AR123" i="7"/>
  <c r="AR124" i="7"/>
  <c r="AR125" i="7"/>
  <c r="AR126" i="7"/>
  <c r="AR127" i="7"/>
  <c r="AR128" i="7"/>
  <c r="AR129" i="7"/>
  <c r="AR130" i="7"/>
  <c r="AR131" i="7"/>
  <c r="AR132" i="7"/>
  <c r="AR133" i="7"/>
  <c r="AR134" i="7"/>
  <c r="AR135" i="7"/>
  <c r="AR136" i="7"/>
  <c r="AR137" i="7"/>
  <c r="AR138" i="7"/>
  <c r="AR139" i="7"/>
  <c r="AR140" i="7"/>
  <c r="AR141" i="7"/>
  <c r="AR142" i="7"/>
  <c r="AR143" i="7"/>
  <c r="AR144" i="7"/>
  <c r="AR145" i="7"/>
  <c r="AR146" i="7"/>
  <c r="AR147" i="7"/>
  <c r="AR148" i="7"/>
  <c r="AR149" i="7"/>
  <c r="AR150" i="7"/>
  <c r="AR151" i="7"/>
  <c r="AR152" i="7"/>
  <c r="AR153" i="7"/>
  <c r="AR154" i="7"/>
  <c r="AR155" i="7"/>
  <c r="AR156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104" i="7"/>
  <c r="AP105" i="7"/>
  <c r="AP106" i="7"/>
  <c r="AP107" i="7"/>
  <c r="AP108" i="7"/>
  <c r="AP109" i="7"/>
  <c r="AP110" i="7"/>
  <c r="AP111" i="7"/>
  <c r="AP112" i="7"/>
  <c r="AP113" i="7"/>
  <c r="AP114" i="7"/>
  <c r="AP115" i="7"/>
  <c r="AP116" i="7"/>
  <c r="AP117" i="7"/>
  <c r="AP118" i="7"/>
  <c r="AP119" i="7"/>
  <c r="AP120" i="7"/>
  <c r="AP121" i="7"/>
  <c r="AP122" i="7"/>
  <c r="AP123" i="7"/>
  <c r="AP124" i="7"/>
  <c r="AP125" i="7"/>
  <c r="AP126" i="7"/>
  <c r="AP127" i="7"/>
  <c r="AP128" i="7"/>
  <c r="AP129" i="7"/>
  <c r="AP130" i="7"/>
  <c r="AP131" i="7"/>
  <c r="AP132" i="7"/>
  <c r="AP133" i="7"/>
  <c r="AP134" i="7"/>
  <c r="AP135" i="7"/>
  <c r="AP136" i="7"/>
  <c r="AP137" i="7"/>
  <c r="AP138" i="7"/>
  <c r="AP139" i="7"/>
  <c r="AP140" i="7"/>
  <c r="AP141" i="7"/>
  <c r="AP142" i="7"/>
  <c r="AP143" i="7"/>
  <c r="AP144" i="7"/>
  <c r="AP145" i="7"/>
  <c r="AP146" i="7"/>
  <c r="AP147" i="7"/>
  <c r="AP148" i="7"/>
  <c r="AP149" i="7"/>
  <c r="AP150" i="7"/>
  <c r="AP151" i="7"/>
  <c r="AP152" i="7"/>
  <c r="AP153" i="7"/>
  <c r="AP154" i="7"/>
  <c r="AP155" i="7"/>
  <c r="AP156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87" i="7"/>
  <c r="AO88" i="7"/>
  <c r="AO89" i="7"/>
  <c r="AO90" i="7"/>
  <c r="AO91" i="7"/>
  <c r="AO92" i="7"/>
  <c r="AO93" i="7"/>
  <c r="AO94" i="7"/>
  <c r="AO95" i="7"/>
  <c r="AO96" i="7"/>
  <c r="AO97" i="7"/>
  <c r="AO98" i="7"/>
  <c r="AO99" i="7"/>
  <c r="AO100" i="7"/>
  <c r="AO101" i="7"/>
  <c r="AO102" i="7"/>
  <c r="AO103" i="7"/>
  <c r="AO104" i="7"/>
  <c r="AO105" i="7"/>
  <c r="AO106" i="7"/>
  <c r="AO107" i="7"/>
  <c r="AO108" i="7"/>
  <c r="AO109" i="7"/>
  <c r="AO110" i="7"/>
  <c r="AO111" i="7"/>
  <c r="AO112" i="7"/>
  <c r="AO113" i="7"/>
  <c r="AO114" i="7"/>
  <c r="AO115" i="7"/>
  <c r="AO116" i="7"/>
  <c r="AO117" i="7"/>
  <c r="AO118" i="7"/>
  <c r="AO119" i="7"/>
  <c r="AO120" i="7"/>
  <c r="AO121" i="7"/>
  <c r="AO122" i="7"/>
  <c r="AO123" i="7"/>
  <c r="AO124" i="7"/>
  <c r="AO125" i="7"/>
  <c r="AO126" i="7"/>
  <c r="AO127" i="7"/>
  <c r="AO128" i="7"/>
  <c r="AO129" i="7"/>
  <c r="AO130" i="7"/>
  <c r="AO131" i="7"/>
  <c r="AO132" i="7"/>
  <c r="AO133" i="7"/>
  <c r="AO134" i="7"/>
  <c r="AO135" i="7"/>
  <c r="AO136" i="7"/>
  <c r="AO137" i="7"/>
  <c r="AO138" i="7"/>
  <c r="AO139" i="7"/>
  <c r="AO140" i="7"/>
  <c r="AO141" i="7"/>
  <c r="AO142" i="7"/>
  <c r="AO143" i="7"/>
  <c r="AO144" i="7"/>
  <c r="AO145" i="7"/>
  <c r="AO146" i="7"/>
  <c r="AO147" i="7"/>
  <c r="AO148" i="7"/>
  <c r="AO149" i="7"/>
  <c r="AO150" i="7"/>
  <c r="AO151" i="7"/>
  <c r="AO152" i="7"/>
  <c r="AO153" i="7"/>
  <c r="AO154" i="7"/>
  <c r="AO155" i="7"/>
  <c r="AO156" i="7"/>
  <c r="AT2" i="7"/>
  <c r="AT158" i="7" s="1"/>
  <c r="T170" i="7" s="1"/>
  <c r="T181" i="7" s="1"/>
  <c r="AS2" i="7"/>
  <c r="AR2" i="7"/>
  <c r="AR158" i="7" s="1"/>
  <c r="S169" i="7" s="1"/>
  <c r="S180" i="7" s="1"/>
  <c r="AQ2" i="7"/>
  <c r="AP2" i="7"/>
  <c r="AP158" i="7" s="1"/>
  <c r="S168" i="7" s="1"/>
  <c r="AO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104" i="7"/>
  <c r="AN105" i="7"/>
  <c r="AN106" i="7"/>
  <c r="AN107" i="7"/>
  <c r="AN108" i="7"/>
  <c r="AN109" i="7"/>
  <c r="AN110" i="7"/>
  <c r="AN111" i="7"/>
  <c r="AN112" i="7"/>
  <c r="AN113" i="7"/>
  <c r="AN114" i="7"/>
  <c r="AN115" i="7"/>
  <c r="AN116" i="7"/>
  <c r="AN117" i="7"/>
  <c r="AN118" i="7"/>
  <c r="AN119" i="7"/>
  <c r="AN120" i="7"/>
  <c r="AN121" i="7"/>
  <c r="AN122" i="7"/>
  <c r="AN123" i="7"/>
  <c r="AN124" i="7"/>
  <c r="AN125" i="7"/>
  <c r="AN126" i="7"/>
  <c r="AN127" i="7"/>
  <c r="AN128" i="7"/>
  <c r="AN129" i="7"/>
  <c r="AN130" i="7"/>
  <c r="AN131" i="7"/>
  <c r="AN132" i="7"/>
  <c r="AN133" i="7"/>
  <c r="AN134" i="7"/>
  <c r="AN135" i="7"/>
  <c r="AN136" i="7"/>
  <c r="AN137" i="7"/>
  <c r="AN138" i="7"/>
  <c r="AN139" i="7"/>
  <c r="AN140" i="7"/>
  <c r="AN141" i="7"/>
  <c r="AN142" i="7"/>
  <c r="AN143" i="7"/>
  <c r="AN144" i="7"/>
  <c r="AN145" i="7"/>
  <c r="AN146" i="7"/>
  <c r="AN147" i="7"/>
  <c r="AN148" i="7"/>
  <c r="AN149" i="7"/>
  <c r="AN150" i="7"/>
  <c r="AN151" i="7"/>
  <c r="AN152" i="7"/>
  <c r="AN153" i="7"/>
  <c r="AN154" i="7"/>
  <c r="AN155" i="7"/>
  <c r="AN156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M117" i="7"/>
  <c r="AM118" i="7"/>
  <c r="AM119" i="7"/>
  <c r="AM120" i="7"/>
  <c r="AM121" i="7"/>
  <c r="AM122" i="7"/>
  <c r="AM123" i="7"/>
  <c r="AM124" i="7"/>
  <c r="AM125" i="7"/>
  <c r="AM126" i="7"/>
  <c r="AM127" i="7"/>
  <c r="AM128" i="7"/>
  <c r="AM129" i="7"/>
  <c r="AM130" i="7"/>
  <c r="AM131" i="7"/>
  <c r="AM132" i="7"/>
  <c r="AM133" i="7"/>
  <c r="AM134" i="7"/>
  <c r="AM135" i="7"/>
  <c r="AM136" i="7"/>
  <c r="AM137" i="7"/>
  <c r="AM138" i="7"/>
  <c r="AM139" i="7"/>
  <c r="AM140" i="7"/>
  <c r="AM141" i="7"/>
  <c r="AM142" i="7"/>
  <c r="AM143" i="7"/>
  <c r="AM144" i="7"/>
  <c r="AM145" i="7"/>
  <c r="AM146" i="7"/>
  <c r="AM147" i="7"/>
  <c r="AM148" i="7"/>
  <c r="AM149" i="7"/>
  <c r="AM150" i="7"/>
  <c r="AM151" i="7"/>
  <c r="AM152" i="7"/>
  <c r="AM153" i="7"/>
  <c r="AM154" i="7"/>
  <c r="AM155" i="7"/>
  <c r="AM156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AL107" i="7"/>
  <c r="AL108" i="7"/>
  <c r="AL109" i="7"/>
  <c r="AL110" i="7"/>
  <c r="AL111" i="7"/>
  <c r="AL112" i="7"/>
  <c r="AL113" i="7"/>
  <c r="AL114" i="7"/>
  <c r="AL115" i="7"/>
  <c r="AL116" i="7"/>
  <c r="AL117" i="7"/>
  <c r="AL118" i="7"/>
  <c r="AL119" i="7"/>
  <c r="AL120" i="7"/>
  <c r="AL121" i="7"/>
  <c r="AL122" i="7"/>
  <c r="AL123" i="7"/>
  <c r="AL124" i="7"/>
  <c r="AL125" i="7"/>
  <c r="AL126" i="7"/>
  <c r="AL127" i="7"/>
  <c r="AL128" i="7"/>
  <c r="AL129" i="7"/>
  <c r="AL130" i="7"/>
  <c r="AL131" i="7"/>
  <c r="AL132" i="7"/>
  <c r="AL133" i="7"/>
  <c r="AL134" i="7"/>
  <c r="AL135" i="7"/>
  <c r="AL136" i="7"/>
  <c r="AL137" i="7"/>
  <c r="AL138" i="7"/>
  <c r="AL139" i="7"/>
  <c r="AL140" i="7"/>
  <c r="AL141" i="7"/>
  <c r="AL142" i="7"/>
  <c r="AL143" i="7"/>
  <c r="AL144" i="7"/>
  <c r="AL145" i="7"/>
  <c r="AL146" i="7"/>
  <c r="AL147" i="7"/>
  <c r="AL148" i="7"/>
  <c r="AL149" i="7"/>
  <c r="AL150" i="7"/>
  <c r="AL151" i="7"/>
  <c r="AL152" i="7"/>
  <c r="AL153" i="7"/>
  <c r="AL154" i="7"/>
  <c r="AL155" i="7"/>
  <c r="AL156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K123" i="7"/>
  <c r="AK124" i="7"/>
  <c r="AK125" i="7"/>
  <c r="AK126" i="7"/>
  <c r="AK127" i="7"/>
  <c r="AK128" i="7"/>
  <c r="AK129" i="7"/>
  <c r="AK130" i="7"/>
  <c r="AK131" i="7"/>
  <c r="AK132" i="7"/>
  <c r="AK133" i="7"/>
  <c r="AK134" i="7"/>
  <c r="AK135" i="7"/>
  <c r="AK136" i="7"/>
  <c r="AK137" i="7"/>
  <c r="AK138" i="7"/>
  <c r="AK139" i="7"/>
  <c r="AK140" i="7"/>
  <c r="AK141" i="7"/>
  <c r="AK142" i="7"/>
  <c r="AK143" i="7"/>
  <c r="AK144" i="7"/>
  <c r="AK145" i="7"/>
  <c r="AK146" i="7"/>
  <c r="AK147" i="7"/>
  <c r="AK148" i="7"/>
  <c r="AK149" i="7"/>
  <c r="AK150" i="7"/>
  <c r="AK151" i="7"/>
  <c r="AK152" i="7"/>
  <c r="AK153" i="7"/>
  <c r="AK154" i="7"/>
  <c r="AK155" i="7"/>
  <c r="AK156" i="7"/>
  <c r="AN2" i="7"/>
  <c r="AN158" i="7" s="1"/>
  <c r="T167" i="7" s="1"/>
  <c r="AM2" i="7"/>
  <c r="AL2" i="7"/>
  <c r="AL158" i="7" s="1"/>
  <c r="R167" i="7" s="1"/>
  <c r="AK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47" i="7"/>
  <c r="AJ148" i="7"/>
  <c r="AJ149" i="7"/>
  <c r="AJ150" i="7"/>
  <c r="AJ151" i="7"/>
  <c r="AJ152" i="7"/>
  <c r="AJ153" i="7"/>
  <c r="AJ154" i="7"/>
  <c r="AJ155" i="7"/>
  <c r="AJ156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8" i="7"/>
  <c r="AI109" i="7"/>
  <c r="AI110" i="7"/>
  <c r="AI111" i="7"/>
  <c r="AI112" i="7"/>
  <c r="AI113" i="7"/>
  <c r="AI114" i="7"/>
  <c r="AI115" i="7"/>
  <c r="AI116" i="7"/>
  <c r="AI117" i="7"/>
  <c r="AI118" i="7"/>
  <c r="AI119" i="7"/>
  <c r="AI120" i="7"/>
  <c r="AI121" i="7"/>
  <c r="AI122" i="7"/>
  <c r="AI123" i="7"/>
  <c r="AI124" i="7"/>
  <c r="AI125" i="7"/>
  <c r="AI126" i="7"/>
  <c r="AI127" i="7"/>
  <c r="AI128" i="7"/>
  <c r="AI129" i="7"/>
  <c r="AI130" i="7"/>
  <c r="AI131" i="7"/>
  <c r="AI132" i="7"/>
  <c r="AI133" i="7"/>
  <c r="AI134" i="7"/>
  <c r="AI135" i="7"/>
  <c r="AI136" i="7"/>
  <c r="AI137" i="7"/>
  <c r="AI138" i="7"/>
  <c r="AI139" i="7"/>
  <c r="AI140" i="7"/>
  <c r="AI141" i="7"/>
  <c r="AI142" i="7"/>
  <c r="AI143" i="7"/>
  <c r="AI144" i="7"/>
  <c r="AI145" i="7"/>
  <c r="AI146" i="7"/>
  <c r="AI147" i="7"/>
  <c r="AI148" i="7"/>
  <c r="AI149" i="7"/>
  <c r="AI150" i="7"/>
  <c r="AI151" i="7"/>
  <c r="AI152" i="7"/>
  <c r="AI153" i="7"/>
  <c r="AI154" i="7"/>
  <c r="AI155" i="7"/>
  <c r="AI156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104" i="7"/>
  <c r="AG105" i="7"/>
  <c r="AG106" i="7"/>
  <c r="AG107" i="7"/>
  <c r="AG108" i="7"/>
  <c r="AG109" i="7"/>
  <c r="AG110" i="7"/>
  <c r="AG111" i="7"/>
  <c r="AG112" i="7"/>
  <c r="AG113" i="7"/>
  <c r="AG114" i="7"/>
  <c r="AG115" i="7"/>
  <c r="AG116" i="7"/>
  <c r="AG117" i="7"/>
  <c r="AG118" i="7"/>
  <c r="AG119" i="7"/>
  <c r="AG120" i="7"/>
  <c r="AG121" i="7"/>
  <c r="AG122" i="7"/>
  <c r="AG123" i="7"/>
  <c r="AG124" i="7"/>
  <c r="AG125" i="7"/>
  <c r="AG126" i="7"/>
  <c r="AG127" i="7"/>
  <c r="AG128" i="7"/>
  <c r="AG129" i="7"/>
  <c r="AG130" i="7"/>
  <c r="AG131" i="7"/>
  <c r="AG132" i="7"/>
  <c r="AG133" i="7"/>
  <c r="AG134" i="7"/>
  <c r="AG135" i="7"/>
  <c r="AG136" i="7"/>
  <c r="AG137" i="7"/>
  <c r="AG138" i="7"/>
  <c r="AG139" i="7"/>
  <c r="AG140" i="7"/>
  <c r="AG141" i="7"/>
  <c r="AG142" i="7"/>
  <c r="AG143" i="7"/>
  <c r="AG144" i="7"/>
  <c r="AG145" i="7"/>
  <c r="AG146" i="7"/>
  <c r="AG147" i="7"/>
  <c r="AG148" i="7"/>
  <c r="AG149" i="7"/>
  <c r="AG150" i="7"/>
  <c r="AG151" i="7"/>
  <c r="AG152" i="7"/>
  <c r="AG153" i="7"/>
  <c r="AG154" i="7"/>
  <c r="AG155" i="7"/>
  <c r="AG156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J2" i="7"/>
  <c r="AJ158" i="7" s="1"/>
  <c r="AI2" i="7"/>
  <c r="AH2" i="7"/>
  <c r="AG2" i="7"/>
  <c r="AF2" i="7"/>
  <c r="AF158" i="7" s="1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E2" i="7"/>
  <c r="AD2" i="7"/>
  <c r="AC2" i="7"/>
  <c r="AB2" i="7"/>
  <c r="AB158" i="7" s="1"/>
  <c r="Q165" i="7" s="1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2" i="7"/>
  <c r="X158" i="7" s="1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2" i="7"/>
  <c r="T158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2" i="7"/>
  <c r="P158" i="7" s="1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2" i="7"/>
  <c r="L158" i="7" s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2" i="7"/>
  <c r="B158" i="7"/>
  <c r="C158" i="7"/>
  <c r="D158" i="7"/>
  <c r="E158" i="7"/>
  <c r="F158" i="7"/>
  <c r="G158" i="7"/>
  <c r="H158" i="7"/>
  <c r="I158" i="7"/>
  <c r="L173" i="7" s="1"/>
  <c r="A158" i="7"/>
  <c r="M254" i="8" l="1"/>
  <c r="P169" i="8"/>
  <c r="P216" i="8" s="1"/>
  <c r="M198" i="8"/>
  <c r="M265" i="8"/>
  <c r="P180" i="8"/>
  <c r="M243" i="8"/>
  <c r="P270" i="8"/>
  <c r="P259" i="8"/>
  <c r="P248" i="8"/>
  <c r="P237" i="8"/>
  <c r="P190" i="8"/>
  <c r="P203" i="8"/>
  <c r="T232" i="8"/>
  <c r="T243" i="8"/>
  <c r="T221" i="8"/>
  <c r="T185" i="8"/>
  <c r="T198" i="8"/>
  <c r="T254" i="8"/>
  <c r="R243" i="8"/>
  <c r="N198" i="8"/>
  <c r="Q232" i="8"/>
  <c r="T265" i="8"/>
  <c r="P221" i="8"/>
  <c r="M185" i="8"/>
  <c r="S254" i="8"/>
  <c r="S246" i="8"/>
  <c r="S235" i="8"/>
  <c r="S268" i="8"/>
  <c r="S224" i="8"/>
  <c r="S201" i="8"/>
  <c r="S188" i="8"/>
  <c r="P269" i="8"/>
  <c r="P258" i="8"/>
  <c r="P247" i="8"/>
  <c r="P236" i="8"/>
  <c r="P202" i="8"/>
  <c r="P189" i="8"/>
  <c r="Q272" i="8"/>
  <c r="Q261" i="8"/>
  <c r="Q250" i="8"/>
  <c r="Q228" i="8"/>
  <c r="Q205" i="8"/>
  <c r="Q192" i="8"/>
  <c r="N272" i="8"/>
  <c r="N261" i="8"/>
  <c r="N250" i="8"/>
  <c r="N239" i="8"/>
  <c r="N228" i="8"/>
  <c r="N192" i="8"/>
  <c r="N271" i="8"/>
  <c r="N260" i="8"/>
  <c r="N249" i="8"/>
  <c r="N238" i="8"/>
  <c r="N227" i="8"/>
  <c r="N191" i="8"/>
  <c r="M272" i="8"/>
  <c r="M261" i="8"/>
  <c r="M250" i="8"/>
  <c r="M239" i="8"/>
  <c r="M228" i="8"/>
  <c r="M205" i="8"/>
  <c r="S243" i="8"/>
  <c r="S232" i="8"/>
  <c r="S265" i="8"/>
  <c r="S221" i="8"/>
  <c r="S198" i="8"/>
  <c r="S185" i="8"/>
  <c r="R235" i="8"/>
  <c r="R268" i="8"/>
  <c r="R257" i="8"/>
  <c r="R224" i="8"/>
  <c r="R201" i="8"/>
  <c r="R188" i="8"/>
  <c r="M264" i="8"/>
  <c r="M253" i="8"/>
  <c r="M242" i="8"/>
  <c r="M231" i="8"/>
  <c r="M220" i="8"/>
  <c r="M197" i="8"/>
  <c r="N269" i="8"/>
  <c r="N258" i="8"/>
  <c r="N247" i="8"/>
  <c r="N236" i="8"/>
  <c r="N225" i="8"/>
  <c r="N189" i="8"/>
  <c r="N265" i="8"/>
  <c r="N254" i="8"/>
  <c r="N243" i="8"/>
  <c r="N232" i="8"/>
  <c r="N221" i="8"/>
  <c r="N185" i="8"/>
  <c r="L265" i="8"/>
  <c r="L254" i="8"/>
  <c r="L243" i="8"/>
  <c r="L232" i="8"/>
  <c r="L221" i="8"/>
  <c r="L198" i="8"/>
  <c r="L185" i="8"/>
  <c r="T246" i="8"/>
  <c r="T257" i="8"/>
  <c r="T235" i="8"/>
  <c r="T201" i="8"/>
  <c r="T224" i="8"/>
  <c r="T188" i="8"/>
  <c r="P271" i="8"/>
  <c r="P260" i="8"/>
  <c r="P249" i="8"/>
  <c r="P238" i="8"/>
  <c r="P204" i="8"/>
  <c r="P191" i="8"/>
  <c r="M166" i="8"/>
  <c r="M213" i="8" s="1"/>
  <c r="T174" i="8"/>
  <c r="M178" i="8"/>
  <c r="P163" i="8"/>
  <c r="P210" i="8" s="1"/>
  <c r="M164" i="8"/>
  <c r="M211" i="8" s="1"/>
  <c r="M175" i="8"/>
  <c r="N174" i="8"/>
  <c r="M180" i="8"/>
  <c r="Q163" i="8"/>
  <c r="Q210" i="8" s="1"/>
  <c r="M169" i="8"/>
  <c r="M216" i="8" s="1"/>
  <c r="M167" i="8"/>
  <c r="M214" i="8" s="1"/>
  <c r="S174" i="8"/>
  <c r="R163" i="8"/>
  <c r="R210" i="8" s="1"/>
  <c r="M176" i="8"/>
  <c r="O163" i="8"/>
  <c r="M165" i="8"/>
  <c r="M212" i="8" s="1"/>
  <c r="M168" i="8"/>
  <c r="M215" i="8" s="1"/>
  <c r="P170" i="8"/>
  <c r="P217" i="8" s="1"/>
  <c r="P181" i="8"/>
  <c r="Q170" i="7"/>
  <c r="Q181" i="7"/>
  <c r="T178" i="7"/>
  <c r="O178" i="7"/>
  <c r="Q176" i="7" s="1"/>
  <c r="O167" i="7"/>
  <c r="P166" i="7"/>
  <c r="P177" i="7"/>
  <c r="T166" i="7"/>
  <c r="T177" i="7"/>
  <c r="M179" i="7"/>
  <c r="R174" i="7"/>
  <c r="R163" i="7"/>
  <c r="M168" i="7"/>
  <c r="Q179" i="7"/>
  <c r="R178" i="7"/>
  <c r="Q168" i="7"/>
  <c r="R180" i="7"/>
  <c r="R169" i="7"/>
  <c r="S179" i="7"/>
  <c r="N165" i="7"/>
  <c r="O164" i="7"/>
  <c r="O175" i="7"/>
  <c r="N176" i="7"/>
  <c r="S175" i="7"/>
  <c r="S164" i="7"/>
  <c r="K158" i="7"/>
  <c r="O158" i="7"/>
  <c r="S158" i="7"/>
  <c r="W158" i="7"/>
  <c r="AA158" i="7"/>
  <c r="P165" i="7" s="1"/>
  <c r="AC158" i="7"/>
  <c r="R165" i="7" s="1"/>
  <c r="AG158" i="7"/>
  <c r="AM158" i="7"/>
  <c r="S167" i="7" s="1"/>
  <c r="AQ158" i="7"/>
  <c r="T168" i="7" s="1"/>
  <c r="AU158" i="7"/>
  <c r="L174" i="7" s="1"/>
  <c r="AY158" i="7"/>
  <c r="L178" i="7" s="1"/>
  <c r="V158" i="7"/>
  <c r="M175" i="7"/>
  <c r="N174" i="7"/>
  <c r="N163" i="7"/>
  <c r="M164" i="7"/>
  <c r="N158" i="7"/>
  <c r="R158" i="7"/>
  <c r="Z158" i="7"/>
  <c r="AD158" i="7"/>
  <c r="S165" i="7" s="1"/>
  <c r="AH158" i="7"/>
  <c r="M158" i="7"/>
  <c r="Q158" i="7"/>
  <c r="U158" i="7"/>
  <c r="Y158" i="7"/>
  <c r="AE158" i="7"/>
  <c r="T165" i="7" s="1"/>
  <c r="AI158" i="7"/>
  <c r="AK158" i="7"/>
  <c r="AO158" i="7"/>
  <c r="AS158" i="7"/>
  <c r="AP5" i="6"/>
  <c r="AO5" i="6"/>
  <c r="AN5" i="6"/>
  <c r="AM5" i="6"/>
  <c r="W209" i="8" l="1"/>
  <c r="O232" i="8"/>
  <c r="O243" i="8"/>
  <c r="O254" i="8"/>
  <c r="O198" i="8"/>
  <c r="O185" i="8"/>
  <c r="O265" i="8"/>
  <c r="O221" i="8"/>
  <c r="P272" i="8"/>
  <c r="P261" i="8"/>
  <c r="P250" i="8"/>
  <c r="P239" i="8"/>
  <c r="P192" i="8"/>
  <c r="P205" i="8"/>
  <c r="M271" i="8"/>
  <c r="M260" i="8"/>
  <c r="M249" i="8"/>
  <c r="M238" i="8"/>
  <c r="M227" i="8"/>
  <c r="M204" i="8"/>
  <c r="M270" i="8"/>
  <c r="M259" i="8"/>
  <c r="M248" i="8"/>
  <c r="M237" i="8"/>
  <c r="M226" i="8"/>
  <c r="M203" i="8"/>
  <c r="R232" i="8"/>
  <c r="R265" i="8"/>
  <c r="R254" i="8"/>
  <c r="R221" i="8"/>
  <c r="R198" i="8"/>
  <c r="R185" i="8"/>
  <c r="Q265" i="8"/>
  <c r="Q254" i="8"/>
  <c r="Q243" i="8"/>
  <c r="Q221" i="8"/>
  <c r="Q198" i="8"/>
  <c r="Q185" i="8"/>
  <c r="M266" i="8"/>
  <c r="M255" i="8"/>
  <c r="M244" i="8"/>
  <c r="M233" i="8"/>
  <c r="M222" i="8"/>
  <c r="M199" i="8"/>
  <c r="M268" i="8"/>
  <c r="M257" i="8"/>
  <c r="M246" i="8"/>
  <c r="M235" i="8"/>
  <c r="M224" i="8"/>
  <c r="M201" i="8"/>
  <c r="M267" i="8"/>
  <c r="M256" i="8"/>
  <c r="M245" i="8"/>
  <c r="M234" i="8"/>
  <c r="M223" i="8"/>
  <c r="M200" i="8"/>
  <c r="P265" i="8"/>
  <c r="P254" i="8"/>
  <c r="P243" i="8"/>
  <c r="P232" i="8"/>
  <c r="P198" i="8"/>
  <c r="P185" i="8"/>
  <c r="M269" i="8"/>
  <c r="M258" i="8"/>
  <c r="M247" i="8"/>
  <c r="W242" i="8" s="1"/>
  <c r="Z242" i="8" s="1"/>
  <c r="C283" i="8" s="1"/>
  <c r="M236" i="8"/>
  <c r="M225" i="8"/>
  <c r="M202" i="8"/>
  <c r="W173" i="8"/>
  <c r="W163" i="8"/>
  <c r="Z209" i="8" s="1"/>
  <c r="C280" i="8" s="1"/>
  <c r="T169" i="7"/>
  <c r="S170" i="7"/>
  <c r="O181" i="7"/>
  <c r="T176" i="7" s="1"/>
  <c r="O170" i="7"/>
  <c r="O174" i="7"/>
  <c r="O163" i="7"/>
  <c r="M165" i="7"/>
  <c r="M176" i="7"/>
  <c r="T174" i="7"/>
  <c r="T163" i="7"/>
  <c r="M170" i="7"/>
  <c r="M181" i="7"/>
  <c r="O168" i="7"/>
  <c r="O179" i="7"/>
  <c r="R176" i="7" s="1"/>
  <c r="M167" i="7"/>
  <c r="M178" i="7"/>
  <c r="Q163" i="7"/>
  <c r="Q174" i="7"/>
  <c r="P170" i="7"/>
  <c r="P181" i="7"/>
  <c r="R168" i="7"/>
  <c r="R179" i="7"/>
  <c r="T175" i="7"/>
  <c r="T164" i="7"/>
  <c r="R177" i="7"/>
  <c r="R166" i="7"/>
  <c r="P174" i="7"/>
  <c r="P163" i="7"/>
  <c r="M166" i="7"/>
  <c r="M177" i="7"/>
  <c r="R181" i="7"/>
  <c r="R170" i="7"/>
  <c r="T179" i="7"/>
  <c r="O177" i="7"/>
  <c r="P176" i="7" s="1"/>
  <c r="O166" i="7"/>
  <c r="M174" i="7"/>
  <c r="M163" i="7"/>
  <c r="P175" i="7"/>
  <c r="N166" i="7"/>
  <c r="N177" i="7"/>
  <c r="P164" i="7"/>
  <c r="O180" i="7"/>
  <c r="S176" i="7" s="1"/>
  <c r="O169" i="7"/>
  <c r="Q164" i="7"/>
  <c r="Q175" i="7"/>
  <c r="S178" i="7"/>
  <c r="Q169" i="7"/>
  <c r="Q180" i="7"/>
  <c r="R164" i="7"/>
  <c r="R175" i="7"/>
  <c r="Q178" i="7"/>
  <c r="Q167" i="7"/>
  <c r="S166" i="7"/>
  <c r="S177" i="7"/>
  <c r="S174" i="7"/>
  <c r="M169" i="7"/>
  <c r="S163" i="7"/>
  <c r="M180" i="7"/>
  <c r="O176" i="7"/>
  <c r="O165" i="7"/>
  <c r="Q177" i="7"/>
  <c r="Q166" i="7"/>
  <c r="N175" i="7"/>
  <c r="N164" i="7"/>
  <c r="N169" i="7"/>
  <c r="N180" i="7"/>
  <c r="D161" i="6"/>
  <c r="C161" i="6"/>
  <c r="X256" i="6"/>
  <c r="X267" i="6"/>
  <c r="X245" i="6"/>
  <c r="X234" i="6"/>
  <c r="X223" i="6"/>
  <c r="X212" i="6"/>
  <c r="X200" i="6"/>
  <c r="X187" i="6"/>
  <c r="W253" i="8" l="1"/>
  <c r="Z253" i="8" s="1"/>
  <c r="C284" i="8" s="1"/>
  <c r="W231" i="8"/>
  <c r="Z231" i="8" s="1"/>
  <c r="C282" i="8" s="1"/>
  <c r="W184" i="8"/>
  <c r="Z184" i="8" s="1"/>
  <c r="C278" i="8" s="1"/>
  <c r="W220" i="8"/>
  <c r="Z220" i="8" s="1"/>
  <c r="C281" i="8" s="1"/>
  <c r="W264" i="8"/>
  <c r="Z264" i="8" s="1"/>
  <c r="C285" i="8" s="1"/>
  <c r="W197" i="8"/>
  <c r="Z197" i="8" s="1"/>
  <c r="C279" i="8" s="1"/>
  <c r="Z173" i="8"/>
  <c r="C277" i="8" s="1"/>
  <c r="P178" i="7"/>
  <c r="P167" i="7"/>
  <c r="P179" i="7"/>
  <c r="P168" i="7"/>
  <c r="S181" i="7"/>
  <c r="T180" i="7"/>
  <c r="P169" i="7"/>
  <c r="P180" i="7"/>
  <c r="W173" i="7" s="1"/>
  <c r="Z173" i="7" s="1"/>
  <c r="N179" i="7"/>
  <c r="N168" i="7"/>
  <c r="M165" i="6"/>
  <c r="N164" i="6"/>
  <c r="N178" i="7"/>
  <c r="N167" i="7"/>
  <c r="W163" i="7" s="1"/>
  <c r="N170" i="7"/>
  <c r="N181" i="7"/>
  <c r="M166" i="6"/>
  <c r="E161" i="6"/>
  <c r="M167" i="6" s="1"/>
  <c r="P175" i="6"/>
  <c r="O175" i="6"/>
  <c r="N175" i="6"/>
  <c r="P164" i="6"/>
  <c r="O164" i="6"/>
  <c r="K161" i="6"/>
  <c r="M175" i="6" s="1"/>
  <c r="J161" i="6"/>
  <c r="M172" i="6" s="1"/>
  <c r="I161" i="6"/>
  <c r="T175" i="6" s="1"/>
  <c r="H161" i="6"/>
  <c r="S175" i="6" s="1"/>
  <c r="G161" i="6"/>
  <c r="R164" i="6" s="1"/>
  <c r="F161" i="6"/>
  <c r="Q175" i="6" s="1"/>
  <c r="P278" i="8" l="1"/>
  <c r="P282" i="8"/>
  <c r="P286" i="8"/>
  <c r="P290" i="8"/>
  <c r="P294" i="8"/>
  <c r="P298" i="8"/>
  <c r="P302" i="8"/>
  <c r="P306" i="8"/>
  <c r="P310" i="8"/>
  <c r="P314" i="8"/>
  <c r="P318" i="8"/>
  <c r="P322" i="8"/>
  <c r="P326" i="8"/>
  <c r="P330" i="8"/>
  <c r="P334" i="8"/>
  <c r="P338" i="8"/>
  <c r="P342" i="8"/>
  <c r="P346" i="8"/>
  <c r="P350" i="8"/>
  <c r="P354" i="8"/>
  <c r="P358" i="8"/>
  <c r="P362" i="8"/>
  <c r="P366" i="8"/>
  <c r="P370" i="8"/>
  <c r="P374" i="8"/>
  <c r="P378" i="8"/>
  <c r="P382" i="8"/>
  <c r="P386" i="8"/>
  <c r="P390" i="8"/>
  <c r="P394" i="8"/>
  <c r="P398" i="8"/>
  <c r="P402" i="8"/>
  <c r="P406" i="8"/>
  <c r="P410" i="8"/>
  <c r="P414" i="8"/>
  <c r="P418" i="8"/>
  <c r="P422" i="8"/>
  <c r="P426" i="8"/>
  <c r="P430" i="8"/>
  <c r="P284" i="8"/>
  <c r="P292" i="8"/>
  <c r="P300" i="8"/>
  <c r="P312" i="8"/>
  <c r="P324" i="8"/>
  <c r="P336" i="8"/>
  <c r="P348" i="8"/>
  <c r="P360" i="8"/>
  <c r="P376" i="8"/>
  <c r="P388" i="8"/>
  <c r="P396" i="8"/>
  <c r="P408" i="8"/>
  <c r="P424" i="8"/>
  <c r="P277" i="8"/>
  <c r="P279" i="8"/>
  <c r="P283" i="8"/>
  <c r="P287" i="8"/>
  <c r="P291" i="8"/>
  <c r="P295" i="8"/>
  <c r="P299" i="8"/>
  <c r="P303" i="8"/>
  <c r="P307" i="8"/>
  <c r="P311" i="8"/>
  <c r="P315" i="8"/>
  <c r="P319" i="8"/>
  <c r="P323" i="8"/>
  <c r="P327" i="8"/>
  <c r="P331" i="8"/>
  <c r="P335" i="8"/>
  <c r="P339" i="8"/>
  <c r="P343" i="8"/>
  <c r="P347" i="8"/>
  <c r="P351" i="8"/>
  <c r="P355" i="8"/>
  <c r="P359" i="8"/>
  <c r="P363" i="8"/>
  <c r="P367" i="8"/>
  <c r="P371" i="8"/>
  <c r="P375" i="8"/>
  <c r="P379" i="8"/>
  <c r="P383" i="8"/>
  <c r="P387" i="8"/>
  <c r="P391" i="8"/>
  <c r="P395" i="8"/>
  <c r="P399" i="8"/>
  <c r="P403" i="8"/>
  <c r="P407" i="8"/>
  <c r="P411" i="8"/>
  <c r="P415" i="8"/>
  <c r="P419" i="8"/>
  <c r="P423" i="8"/>
  <c r="P427" i="8"/>
  <c r="P431" i="8"/>
  <c r="P280" i="8"/>
  <c r="P296" i="8"/>
  <c r="P308" i="8"/>
  <c r="P316" i="8"/>
  <c r="P328" i="8"/>
  <c r="P340" i="8"/>
  <c r="P352" i="8"/>
  <c r="P364" i="8"/>
  <c r="P372" i="8"/>
  <c r="P384" i="8"/>
  <c r="P400" i="8"/>
  <c r="P412" i="8"/>
  <c r="P420" i="8"/>
  <c r="P281" i="8"/>
  <c r="P285" i="8"/>
  <c r="P289" i="8"/>
  <c r="P293" i="8"/>
  <c r="P297" i="8"/>
  <c r="P301" i="8"/>
  <c r="P305" i="8"/>
  <c r="P309" i="8"/>
  <c r="P313" i="8"/>
  <c r="P317" i="8"/>
  <c r="P321" i="8"/>
  <c r="P325" i="8"/>
  <c r="P329" i="8"/>
  <c r="P333" i="8"/>
  <c r="P337" i="8"/>
  <c r="P341" i="8"/>
  <c r="P345" i="8"/>
  <c r="P349" i="8"/>
  <c r="P353" i="8"/>
  <c r="P357" i="8"/>
  <c r="P361" i="8"/>
  <c r="P365" i="8"/>
  <c r="P369" i="8"/>
  <c r="P373" i="8"/>
  <c r="P377" i="8"/>
  <c r="P381" i="8"/>
  <c r="P385" i="8"/>
  <c r="P389" i="8"/>
  <c r="P393" i="8"/>
  <c r="P397" i="8"/>
  <c r="P401" i="8"/>
  <c r="P405" i="8"/>
  <c r="P409" i="8"/>
  <c r="P413" i="8"/>
  <c r="P417" i="8"/>
  <c r="P421" i="8"/>
  <c r="P425" i="8"/>
  <c r="P429" i="8"/>
  <c r="P288" i="8"/>
  <c r="P304" i="8"/>
  <c r="P320" i="8"/>
  <c r="P332" i="8"/>
  <c r="P344" i="8"/>
  <c r="P356" i="8"/>
  <c r="P368" i="8"/>
  <c r="P380" i="8"/>
  <c r="P392" i="8"/>
  <c r="P404" i="8"/>
  <c r="P416" i="8"/>
  <c r="P428" i="8"/>
  <c r="S164" i="6"/>
  <c r="M169" i="6"/>
  <c r="M170" i="6"/>
  <c r="T164" i="6"/>
  <c r="R175" i="6"/>
  <c r="U175" i="6"/>
  <c r="M171" i="6"/>
  <c r="Q164" i="6"/>
  <c r="U164" i="6"/>
  <c r="M168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6" i="6"/>
  <c r="BE5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6" i="6"/>
  <c r="BD5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6" i="6"/>
  <c r="BC5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B66" i="6"/>
  <c r="BB67" i="6"/>
  <c r="BB68" i="6"/>
  <c r="BB69" i="6"/>
  <c r="BB70" i="6"/>
  <c r="BB71" i="6"/>
  <c r="BB72" i="6"/>
  <c r="BB73" i="6"/>
  <c r="BB74" i="6"/>
  <c r="BB75" i="6"/>
  <c r="BB76" i="6"/>
  <c r="BB77" i="6"/>
  <c r="BB78" i="6"/>
  <c r="BB79" i="6"/>
  <c r="BB80" i="6"/>
  <c r="BB81" i="6"/>
  <c r="BB82" i="6"/>
  <c r="BB83" i="6"/>
  <c r="BB84" i="6"/>
  <c r="BB85" i="6"/>
  <c r="BB86" i="6"/>
  <c r="BB87" i="6"/>
  <c r="BB88" i="6"/>
  <c r="BB89" i="6"/>
  <c r="BB90" i="6"/>
  <c r="BB91" i="6"/>
  <c r="BB92" i="6"/>
  <c r="BB93" i="6"/>
  <c r="BB94" i="6"/>
  <c r="BB95" i="6"/>
  <c r="BB96" i="6"/>
  <c r="BB97" i="6"/>
  <c r="BB98" i="6"/>
  <c r="BB99" i="6"/>
  <c r="BB100" i="6"/>
  <c r="BB101" i="6"/>
  <c r="BB102" i="6"/>
  <c r="BB103" i="6"/>
  <c r="BB104" i="6"/>
  <c r="BB105" i="6"/>
  <c r="BB106" i="6"/>
  <c r="BB107" i="6"/>
  <c r="BB108" i="6"/>
  <c r="BB109" i="6"/>
  <c r="BB110" i="6"/>
  <c r="BB111" i="6"/>
  <c r="BB112" i="6"/>
  <c r="BB113" i="6"/>
  <c r="BB114" i="6"/>
  <c r="BB115" i="6"/>
  <c r="BB116" i="6"/>
  <c r="BB117" i="6"/>
  <c r="BB118" i="6"/>
  <c r="BB119" i="6"/>
  <c r="BB120" i="6"/>
  <c r="BB121" i="6"/>
  <c r="BB122" i="6"/>
  <c r="BB123" i="6"/>
  <c r="BB124" i="6"/>
  <c r="BB125" i="6"/>
  <c r="BB126" i="6"/>
  <c r="BB127" i="6"/>
  <c r="BB128" i="6"/>
  <c r="BB129" i="6"/>
  <c r="BB130" i="6"/>
  <c r="BB131" i="6"/>
  <c r="BB132" i="6"/>
  <c r="BB133" i="6"/>
  <c r="BB134" i="6"/>
  <c r="BB135" i="6"/>
  <c r="BB136" i="6"/>
  <c r="BB137" i="6"/>
  <c r="BB138" i="6"/>
  <c r="BB139" i="6"/>
  <c r="BB140" i="6"/>
  <c r="BB141" i="6"/>
  <c r="BB142" i="6"/>
  <c r="BB143" i="6"/>
  <c r="BB144" i="6"/>
  <c r="BB145" i="6"/>
  <c r="BB146" i="6"/>
  <c r="BB147" i="6"/>
  <c r="BB148" i="6"/>
  <c r="BB149" i="6"/>
  <c r="BB150" i="6"/>
  <c r="BB151" i="6"/>
  <c r="BB152" i="6"/>
  <c r="BB153" i="6"/>
  <c r="BB154" i="6"/>
  <c r="BB155" i="6"/>
  <c r="BB156" i="6"/>
  <c r="BB157" i="6"/>
  <c r="BB158" i="6"/>
  <c r="BB159" i="6"/>
  <c r="BB6" i="6"/>
  <c r="BB5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135" i="6"/>
  <c r="BA136" i="6"/>
  <c r="BA137" i="6"/>
  <c r="BA138" i="6"/>
  <c r="BA139" i="6"/>
  <c r="BA140" i="6"/>
  <c r="BA141" i="6"/>
  <c r="BA142" i="6"/>
  <c r="BA143" i="6"/>
  <c r="BA144" i="6"/>
  <c r="BA145" i="6"/>
  <c r="BA146" i="6"/>
  <c r="BA147" i="6"/>
  <c r="BA148" i="6"/>
  <c r="BA149" i="6"/>
  <c r="BA150" i="6"/>
  <c r="BA151" i="6"/>
  <c r="BA152" i="6"/>
  <c r="BA153" i="6"/>
  <c r="BA154" i="6"/>
  <c r="BA155" i="6"/>
  <c r="BA156" i="6"/>
  <c r="BA157" i="6"/>
  <c r="BA158" i="6"/>
  <c r="BA159" i="6"/>
  <c r="BA6" i="6"/>
  <c r="BA5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25" i="6"/>
  <c r="AZ126" i="6"/>
  <c r="AZ127" i="6"/>
  <c r="AZ128" i="6"/>
  <c r="AZ129" i="6"/>
  <c r="AZ130" i="6"/>
  <c r="AZ131" i="6"/>
  <c r="AZ132" i="6"/>
  <c r="AZ133" i="6"/>
  <c r="AZ134" i="6"/>
  <c r="AZ135" i="6"/>
  <c r="AZ136" i="6"/>
  <c r="AZ137" i="6"/>
  <c r="AZ138" i="6"/>
  <c r="AZ139" i="6"/>
  <c r="AZ140" i="6"/>
  <c r="AZ141" i="6"/>
  <c r="AZ142" i="6"/>
  <c r="AZ143" i="6"/>
  <c r="AZ144" i="6"/>
  <c r="AZ145" i="6"/>
  <c r="AZ146" i="6"/>
  <c r="AZ147" i="6"/>
  <c r="AZ148" i="6"/>
  <c r="AZ149" i="6"/>
  <c r="AZ150" i="6"/>
  <c r="AZ151" i="6"/>
  <c r="AZ152" i="6"/>
  <c r="AZ153" i="6"/>
  <c r="AZ154" i="6"/>
  <c r="AZ155" i="6"/>
  <c r="AZ156" i="6"/>
  <c r="AZ157" i="6"/>
  <c r="AZ158" i="6"/>
  <c r="AZ159" i="6"/>
  <c r="AZ6" i="6"/>
  <c r="AZ5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6" i="6"/>
  <c r="AY5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99" i="6"/>
  <c r="AX100" i="6"/>
  <c r="AX101" i="6"/>
  <c r="AX102" i="6"/>
  <c r="AX103" i="6"/>
  <c r="AX104" i="6"/>
  <c r="AX105" i="6"/>
  <c r="AX106" i="6"/>
  <c r="AX107" i="6"/>
  <c r="AX108" i="6"/>
  <c r="AX109" i="6"/>
  <c r="AX110" i="6"/>
  <c r="AX111" i="6"/>
  <c r="AX112" i="6"/>
  <c r="AX113" i="6"/>
  <c r="AX114" i="6"/>
  <c r="AX115" i="6"/>
  <c r="AX116" i="6"/>
  <c r="AX117" i="6"/>
  <c r="AX118" i="6"/>
  <c r="AX119" i="6"/>
  <c r="AX120" i="6"/>
  <c r="AX121" i="6"/>
  <c r="AX122" i="6"/>
  <c r="AX123" i="6"/>
  <c r="AX124" i="6"/>
  <c r="AX125" i="6"/>
  <c r="AX126" i="6"/>
  <c r="AX127" i="6"/>
  <c r="AX128" i="6"/>
  <c r="AX129" i="6"/>
  <c r="AX130" i="6"/>
  <c r="AX131" i="6"/>
  <c r="AX132" i="6"/>
  <c r="AX133" i="6"/>
  <c r="AX134" i="6"/>
  <c r="AX135" i="6"/>
  <c r="AX136" i="6"/>
  <c r="AX137" i="6"/>
  <c r="AX138" i="6"/>
  <c r="AX139" i="6"/>
  <c r="AX140" i="6"/>
  <c r="AX141" i="6"/>
  <c r="AX142" i="6"/>
  <c r="AX143" i="6"/>
  <c r="AX144" i="6"/>
  <c r="AX145" i="6"/>
  <c r="AX146" i="6"/>
  <c r="AX147" i="6"/>
  <c r="AX148" i="6"/>
  <c r="AX149" i="6"/>
  <c r="AX150" i="6"/>
  <c r="AX151" i="6"/>
  <c r="AX152" i="6"/>
  <c r="AX153" i="6"/>
  <c r="AX154" i="6"/>
  <c r="AX155" i="6"/>
  <c r="AX156" i="6"/>
  <c r="AX157" i="6"/>
  <c r="AX158" i="6"/>
  <c r="AX159" i="6"/>
  <c r="AX6" i="6"/>
  <c r="AX5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6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135" i="6"/>
  <c r="AW136" i="6"/>
  <c r="AW137" i="6"/>
  <c r="AW138" i="6"/>
  <c r="AW139" i="6"/>
  <c r="AW140" i="6"/>
  <c r="AW141" i="6"/>
  <c r="AW142" i="6"/>
  <c r="AW143" i="6"/>
  <c r="AW144" i="6"/>
  <c r="AW145" i="6"/>
  <c r="AW146" i="6"/>
  <c r="AW147" i="6"/>
  <c r="AW148" i="6"/>
  <c r="AW149" i="6"/>
  <c r="AW150" i="6"/>
  <c r="AW151" i="6"/>
  <c r="AW152" i="6"/>
  <c r="AW153" i="6"/>
  <c r="AW154" i="6"/>
  <c r="AW155" i="6"/>
  <c r="AW156" i="6"/>
  <c r="AW157" i="6"/>
  <c r="AW158" i="6"/>
  <c r="AW159" i="6"/>
  <c r="AW6" i="6"/>
  <c r="AW5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142" i="6"/>
  <c r="AV143" i="6"/>
  <c r="AV144" i="6"/>
  <c r="AV145" i="6"/>
  <c r="AV146" i="6"/>
  <c r="AV147" i="6"/>
  <c r="AV148" i="6"/>
  <c r="AV149" i="6"/>
  <c r="AV150" i="6"/>
  <c r="AV151" i="6"/>
  <c r="AV152" i="6"/>
  <c r="AV153" i="6"/>
  <c r="AV154" i="6"/>
  <c r="AV155" i="6"/>
  <c r="AV156" i="6"/>
  <c r="AV157" i="6"/>
  <c r="AV158" i="6"/>
  <c r="AV159" i="6"/>
  <c r="AV6" i="6"/>
  <c r="AV5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25" i="6"/>
  <c r="AU126" i="6"/>
  <c r="AU127" i="6"/>
  <c r="AU128" i="6"/>
  <c r="AU129" i="6"/>
  <c r="AU130" i="6"/>
  <c r="AU131" i="6"/>
  <c r="AU132" i="6"/>
  <c r="AU133" i="6"/>
  <c r="AU134" i="6"/>
  <c r="AU135" i="6"/>
  <c r="AU136" i="6"/>
  <c r="AU137" i="6"/>
  <c r="AU138" i="6"/>
  <c r="AU139" i="6"/>
  <c r="AU140" i="6"/>
  <c r="AU141" i="6"/>
  <c r="AU142" i="6"/>
  <c r="AU143" i="6"/>
  <c r="AU144" i="6"/>
  <c r="AU145" i="6"/>
  <c r="AU146" i="6"/>
  <c r="AU147" i="6"/>
  <c r="AU148" i="6"/>
  <c r="AU149" i="6"/>
  <c r="AU150" i="6"/>
  <c r="AU151" i="6"/>
  <c r="AU152" i="6"/>
  <c r="AU153" i="6"/>
  <c r="AU154" i="6"/>
  <c r="AU155" i="6"/>
  <c r="AU156" i="6"/>
  <c r="AU157" i="6"/>
  <c r="AU158" i="6"/>
  <c r="AU159" i="6"/>
  <c r="AU6" i="6"/>
  <c r="AU5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4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29" i="6"/>
  <c r="AT130" i="6"/>
  <c r="AT131" i="6"/>
  <c r="AT1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T147" i="6"/>
  <c r="AT148" i="6"/>
  <c r="AT149" i="6"/>
  <c r="AT150" i="6"/>
  <c r="AT151" i="6"/>
  <c r="AT152" i="6"/>
  <c r="AT153" i="6"/>
  <c r="AT154" i="6"/>
  <c r="AT155" i="6"/>
  <c r="AT156" i="6"/>
  <c r="AT157" i="6"/>
  <c r="AT158" i="6"/>
  <c r="AT159" i="6"/>
  <c r="AT6" i="6"/>
  <c r="AT5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AS139" i="6"/>
  <c r="AS140" i="6"/>
  <c r="AS141" i="6"/>
  <c r="AS142" i="6"/>
  <c r="AS143" i="6"/>
  <c r="AS144" i="6"/>
  <c r="AS145" i="6"/>
  <c r="AS146" i="6"/>
  <c r="AS147" i="6"/>
  <c r="AS148" i="6"/>
  <c r="AS149" i="6"/>
  <c r="AS150" i="6"/>
  <c r="AS151" i="6"/>
  <c r="AS152" i="6"/>
  <c r="AS153" i="6"/>
  <c r="AS154" i="6"/>
  <c r="AS155" i="6"/>
  <c r="AS156" i="6"/>
  <c r="AS157" i="6"/>
  <c r="AS158" i="6"/>
  <c r="AS159" i="6"/>
  <c r="AS6" i="6"/>
  <c r="AS5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25" i="6"/>
  <c r="AR126" i="6"/>
  <c r="AR127" i="6"/>
  <c r="AR128" i="6"/>
  <c r="AR129" i="6"/>
  <c r="AR130" i="6"/>
  <c r="AR131" i="6"/>
  <c r="AR132" i="6"/>
  <c r="AR133" i="6"/>
  <c r="AR134" i="6"/>
  <c r="AR135" i="6"/>
  <c r="AR136" i="6"/>
  <c r="AR137" i="6"/>
  <c r="AR138" i="6"/>
  <c r="AR139" i="6"/>
  <c r="AR140" i="6"/>
  <c r="AR141" i="6"/>
  <c r="AR142" i="6"/>
  <c r="AR143" i="6"/>
  <c r="AR144" i="6"/>
  <c r="AR145" i="6"/>
  <c r="AR146" i="6"/>
  <c r="AR147" i="6"/>
  <c r="AR148" i="6"/>
  <c r="AR149" i="6"/>
  <c r="AR150" i="6"/>
  <c r="AR151" i="6"/>
  <c r="AR152" i="6"/>
  <c r="AR153" i="6"/>
  <c r="AR154" i="6"/>
  <c r="AR155" i="6"/>
  <c r="AR156" i="6"/>
  <c r="AR157" i="6"/>
  <c r="AR158" i="6"/>
  <c r="AR159" i="6"/>
  <c r="AR6" i="6"/>
  <c r="AR5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6" i="6"/>
  <c r="AQ5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6" i="6"/>
  <c r="AL5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6" i="6"/>
  <c r="AK5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6" i="6"/>
  <c r="AJ5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6" i="6"/>
  <c r="AI5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6" i="6"/>
  <c r="AH5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6" i="6"/>
  <c r="AG5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6" i="6"/>
  <c r="AF5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6" i="6"/>
  <c r="AE5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6" i="6"/>
  <c r="AD5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6" i="6"/>
  <c r="AC5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6" i="6"/>
  <c r="AB5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6" i="6"/>
  <c r="AA5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6" i="6"/>
  <c r="Z5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6" i="6"/>
  <c r="Y5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6" i="6"/>
  <c r="X5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6" i="6"/>
  <c r="W5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6" i="6"/>
  <c r="V5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6" i="6"/>
  <c r="U5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6" i="6"/>
  <c r="T5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6" i="6"/>
  <c r="S5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6" i="6"/>
  <c r="R5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6" i="6"/>
  <c r="Q5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6" i="6"/>
  <c r="P5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6" i="6"/>
  <c r="O5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6" i="6"/>
  <c r="N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6" i="6"/>
  <c r="M5" i="6"/>
  <c r="L277" i="8" l="1"/>
  <c r="L278" i="8"/>
  <c r="BE161" i="6"/>
  <c r="O161" i="6"/>
  <c r="S161" i="6"/>
  <c r="T176" i="6" s="1"/>
  <c r="AE161" i="6"/>
  <c r="P170" i="6" s="1"/>
  <c r="AM161" i="6"/>
  <c r="R180" i="6" s="1"/>
  <c r="AQ161" i="6"/>
  <c r="AU161" i="6"/>
  <c r="AY161" i="6"/>
  <c r="M178" i="6" s="1"/>
  <c r="BC161" i="6"/>
  <c r="M182" i="6" s="1"/>
  <c r="N171" i="6"/>
  <c r="N182" i="6"/>
  <c r="T165" i="6"/>
  <c r="S178" i="6"/>
  <c r="S167" i="6"/>
  <c r="P181" i="6"/>
  <c r="AD161" i="6"/>
  <c r="AH161" i="6"/>
  <c r="AL161" i="6"/>
  <c r="AP161" i="6"/>
  <c r="AT161" i="6"/>
  <c r="BB161" i="6"/>
  <c r="M181" i="6" s="1"/>
  <c r="M161" i="6"/>
  <c r="Q161" i="6"/>
  <c r="AG161" i="6"/>
  <c r="AK161" i="6"/>
  <c r="AO161" i="6"/>
  <c r="AS161" i="6"/>
  <c r="AW161" i="6"/>
  <c r="M176" i="6" s="1"/>
  <c r="BA161" i="6"/>
  <c r="M180" i="6" s="1"/>
  <c r="N178" i="6"/>
  <c r="P165" i="6"/>
  <c r="P176" i="6"/>
  <c r="N167" i="6"/>
  <c r="R161" i="6"/>
  <c r="P161" i="6"/>
  <c r="T161" i="6"/>
  <c r="AB161" i="6"/>
  <c r="AC161" i="6"/>
  <c r="AF161" i="6"/>
  <c r="AJ161" i="6"/>
  <c r="AN161" i="6"/>
  <c r="AR161" i="6"/>
  <c r="AV161" i="6"/>
  <c r="AZ161" i="6"/>
  <c r="M179" i="6" s="1"/>
  <c r="BD161" i="6"/>
  <c r="M183" i="6" s="1"/>
  <c r="AI161" i="6"/>
  <c r="S170" i="6"/>
  <c r="S181" i="6"/>
  <c r="T183" i="6"/>
  <c r="U182" i="6"/>
  <c r="T172" i="6"/>
  <c r="U171" i="6"/>
  <c r="X161" i="6"/>
  <c r="O169" i="6" s="1"/>
  <c r="N161" i="6"/>
  <c r="O165" i="6" s="1"/>
  <c r="V161" i="6"/>
  <c r="Z161" i="6"/>
  <c r="AX161" i="6"/>
  <c r="M177" i="6" s="1"/>
  <c r="W161" i="6"/>
  <c r="AA161" i="6"/>
  <c r="U161" i="6"/>
  <c r="Y161" i="6"/>
  <c r="L280" i="8" l="1"/>
  <c r="L281" i="8" s="1"/>
  <c r="R166" i="6"/>
  <c r="R177" i="6"/>
  <c r="R169" i="6"/>
  <c r="O180" i="6"/>
  <c r="Q169" i="6"/>
  <c r="R179" i="6"/>
  <c r="Q180" i="6"/>
  <c r="R168" i="6"/>
  <c r="S171" i="6"/>
  <c r="T181" i="6"/>
  <c r="S182" i="6"/>
  <c r="T170" i="6"/>
  <c r="P179" i="6"/>
  <c r="Q178" i="6"/>
  <c r="Q167" i="6"/>
  <c r="P168" i="6"/>
  <c r="S176" i="6"/>
  <c r="N170" i="6"/>
  <c r="N181" i="6"/>
  <c r="S165" i="6"/>
  <c r="S183" i="6"/>
  <c r="S172" i="6"/>
  <c r="U170" i="6"/>
  <c r="U181" i="6"/>
  <c r="N180" i="6"/>
  <c r="R176" i="6"/>
  <c r="N169" i="6"/>
  <c r="R165" i="6"/>
  <c r="R172" i="6"/>
  <c r="U180" i="6"/>
  <c r="R183" i="6"/>
  <c r="U169" i="6"/>
  <c r="R181" i="6"/>
  <c r="S169" i="6"/>
  <c r="S180" i="6"/>
  <c r="R170" i="6"/>
  <c r="P178" i="6"/>
  <c r="P167" i="6"/>
  <c r="R182" i="6"/>
  <c r="T169" i="6"/>
  <c r="T180" i="6"/>
  <c r="R171" i="6"/>
  <c r="N165" i="6"/>
  <c r="N176" i="6"/>
  <c r="U168" i="6"/>
  <c r="Q172" i="6"/>
  <c r="U179" i="6"/>
  <c r="Q183" i="6"/>
  <c r="S179" i="6"/>
  <c r="Q181" i="6"/>
  <c r="S168" i="6"/>
  <c r="Q170" i="6"/>
  <c r="N183" i="6"/>
  <c r="U165" i="6"/>
  <c r="U176" i="6"/>
  <c r="N172" i="6"/>
  <c r="T179" i="6"/>
  <c r="Q182" i="6"/>
  <c r="T168" i="6"/>
  <c r="Q171" i="6"/>
  <c r="Q168" i="6"/>
  <c r="Q179" i="6"/>
  <c r="U172" i="6"/>
  <c r="U183" i="6"/>
  <c r="X177" i="6" s="1"/>
  <c r="T178" i="6"/>
  <c r="P171" i="6"/>
  <c r="P182" i="6"/>
  <c r="T167" i="6"/>
  <c r="N179" i="6"/>
  <c r="Q165" i="6"/>
  <c r="Q176" i="6"/>
  <c r="N168" i="6"/>
  <c r="P183" i="6"/>
  <c r="U167" i="6"/>
  <c r="U178" i="6"/>
  <c r="P172" i="6"/>
  <c r="T171" i="6"/>
  <c r="T182" i="6"/>
  <c r="R167" i="6"/>
  <c r="P169" i="6"/>
  <c r="P180" i="6"/>
  <c r="R178" i="6"/>
  <c r="O166" i="6"/>
  <c r="O177" i="6"/>
  <c r="O182" i="6"/>
  <c r="T166" i="6"/>
  <c r="T177" i="6"/>
  <c r="O171" i="6"/>
  <c r="O183" i="6"/>
  <c r="U166" i="6"/>
  <c r="U177" i="6"/>
  <c r="O172" i="6"/>
  <c r="O178" i="6"/>
  <c r="P166" i="6"/>
  <c r="P177" i="6"/>
  <c r="O167" i="6"/>
  <c r="S177" i="6"/>
  <c r="O170" i="6"/>
  <c r="O181" i="6"/>
  <c r="S166" i="6"/>
  <c r="O179" i="6"/>
  <c r="Q166" i="6"/>
  <c r="Q177" i="6"/>
  <c r="O168" i="6"/>
  <c r="N177" i="6"/>
  <c r="O176" i="6"/>
  <c r="N166" i="6"/>
  <c r="F54" i="5"/>
  <c r="E54" i="5"/>
  <c r="D54" i="5"/>
  <c r="C54" i="5"/>
  <c r="F54" i="4"/>
  <c r="E54" i="4"/>
  <c r="D54" i="4"/>
  <c r="C54" i="4"/>
  <c r="R5" i="4"/>
  <c r="S4" i="4"/>
  <c r="S54" i="4" s="1"/>
  <c r="K4" i="5"/>
  <c r="J4" i="5"/>
  <c r="J54" i="5" s="1"/>
  <c r="J12" i="5"/>
  <c r="P92" i="4"/>
  <c r="J80" i="5"/>
  <c r="H83" i="5"/>
  <c r="H82" i="5"/>
  <c r="I80" i="5"/>
  <c r="S53" i="5"/>
  <c r="R53" i="5"/>
  <c r="Q53" i="5"/>
  <c r="P53" i="5"/>
  <c r="O53" i="5"/>
  <c r="N53" i="5"/>
  <c r="M53" i="5"/>
  <c r="L53" i="5"/>
  <c r="K53" i="5"/>
  <c r="J53" i="5"/>
  <c r="S52" i="5"/>
  <c r="R52" i="5"/>
  <c r="Q52" i="5"/>
  <c r="P52" i="5"/>
  <c r="O52" i="5"/>
  <c r="N52" i="5"/>
  <c r="M52" i="5"/>
  <c r="L52" i="5"/>
  <c r="K52" i="5"/>
  <c r="J52" i="5"/>
  <c r="S51" i="5"/>
  <c r="R51" i="5"/>
  <c r="Q51" i="5"/>
  <c r="P51" i="5"/>
  <c r="O51" i="5"/>
  <c r="N51" i="5"/>
  <c r="M51" i="5"/>
  <c r="L51" i="5"/>
  <c r="K51" i="5"/>
  <c r="J51" i="5"/>
  <c r="S50" i="5"/>
  <c r="R50" i="5"/>
  <c r="Q50" i="5"/>
  <c r="P50" i="5"/>
  <c r="O50" i="5"/>
  <c r="N50" i="5"/>
  <c r="M50" i="5"/>
  <c r="L50" i="5"/>
  <c r="K50" i="5"/>
  <c r="J50" i="5"/>
  <c r="S49" i="5"/>
  <c r="R49" i="5"/>
  <c r="Q49" i="5"/>
  <c r="P49" i="5"/>
  <c r="O49" i="5"/>
  <c r="N49" i="5"/>
  <c r="M49" i="5"/>
  <c r="L49" i="5"/>
  <c r="K49" i="5"/>
  <c r="J49" i="5"/>
  <c r="S48" i="5"/>
  <c r="R48" i="5"/>
  <c r="Q48" i="5"/>
  <c r="P48" i="5"/>
  <c r="O48" i="5"/>
  <c r="N48" i="5"/>
  <c r="M48" i="5"/>
  <c r="L48" i="5"/>
  <c r="K48" i="5"/>
  <c r="J48" i="5"/>
  <c r="S47" i="5"/>
  <c r="R47" i="5"/>
  <c r="Q47" i="5"/>
  <c r="P47" i="5"/>
  <c r="O47" i="5"/>
  <c r="N47" i="5"/>
  <c r="M47" i="5"/>
  <c r="L47" i="5"/>
  <c r="K47" i="5"/>
  <c r="J47" i="5"/>
  <c r="S46" i="5"/>
  <c r="R46" i="5"/>
  <c r="Q46" i="5"/>
  <c r="P46" i="5"/>
  <c r="O46" i="5"/>
  <c r="N46" i="5"/>
  <c r="M46" i="5"/>
  <c r="L46" i="5"/>
  <c r="K46" i="5"/>
  <c r="J46" i="5"/>
  <c r="S45" i="5"/>
  <c r="R45" i="5"/>
  <c r="Q45" i="5"/>
  <c r="P45" i="5"/>
  <c r="O45" i="5"/>
  <c r="N45" i="5"/>
  <c r="M45" i="5"/>
  <c r="L45" i="5"/>
  <c r="K45" i="5"/>
  <c r="J45" i="5"/>
  <c r="S44" i="5"/>
  <c r="R44" i="5"/>
  <c r="Q44" i="5"/>
  <c r="P44" i="5"/>
  <c r="O44" i="5"/>
  <c r="N44" i="5"/>
  <c r="M44" i="5"/>
  <c r="L44" i="5"/>
  <c r="K44" i="5"/>
  <c r="J44" i="5"/>
  <c r="S43" i="5"/>
  <c r="R43" i="5"/>
  <c r="Q43" i="5"/>
  <c r="P43" i="5"/>
  <c r="O43" i="5"/>
  <c r="N43" i="5"/>
  <c r="M43" i="5"/>
  <c r="L43" i="5"/>
  <c r="K43" i="5"/>
  <c r="J43" i="5"/>
  <c r="S42" i="5"/>
  <c r="R42" i="5"/>
  <c r="Q42" i="5"/>
  <c r="P42" i="5"/>
  <c r="O42" i="5"/>
  <c r="N42" i="5"/>
  <c r="M42" i="5"/>
  <c r="L42" i="5"/>
  <c r="K42" i="5"/>
  <c r="J42" i="5"/>
  <c r="S41" i="5"/>
  <c r="R41" i="5"/>
  <c r="Q41" i="5"/>
  <c r="P41" i="5"/>
  <c r="O41" i="5"/>
  <c r="N41" i="5"/>
  <c r="M41" i="5"/>
  <c r="L41" i="5"/>
  <c r="K41" i="5"/>
  <c r="J41" i="5"/>
  <c r="S40" i="5"/>
  <c r="R40" i="5"/>
  <c r="Q40" i="5"/>
  <c r="P40" i="5"/>
  <c r="O40" i="5"/>
  <c r="N40" i="5"/>
  <c r="M40" i="5"/>
  <c r="L40" i="5"/>
  <c r="K40" i="5"/>
  <c r="J40" i="5"/>
  <c r="S39" i="5"/>
  <c r="R39" i="5"/>
  <c r="Q39" i="5"/>
  <c r="P39" i="5"/>
  <c r="O39" i="5"/>
  <c r="N39" i="5"/>
  <c r="M39" i="5"/>
  <c r="L39" i="5"/>
  <c r="K39" i="5"/>
  <c r="J39" i="5"/>
  <c r="S38" i="5"/>
  <c r="R38" i="5"/>
  <c r="Q38" i="5"/>
  <c r="P38" i="5"/>
  <c r="O38" i="5"/>
  <c r="N38" i="5"/>
  <c r="M38" i="5"/>
  <c r="L38" i="5"/>
  <c r="K38" i="5"/>
  <c r="J38" i="5"/>
  <c r="S37" i="5"/>
  <c r="R37" i="5"/>
  <c r="Q37" i="5"/>
  <c r="P37" i="5"/>
  <c r="O37" i="5"/>
  <c r="N37" i="5"/>
  <c r="M37" i="5"/>
  <c r="L37" i="5"/>
  <c r="K37" i="5"/>
  <c r="J37" i="5"/>
  <c r="S36" i="5"/>
  <c r="R36" i="5"/>
  <c r="Q36" i="5"/>
  <c r="P36" i="5"/>
  <c r="O36" i="5"/>
  <c r="N36" i="5"/>
  <c r="M36" i="5"/>
  <c r="L36" i="5"/>
  <c r="K36" i="5"/>
  <c r="J36" i="5"/>
  <c r="S35" i="5"/>
  <c r="R35" i="5"/>
  <c r="Q35" i="5"/>
  <c r="P35" i="5"/>
  <c r="O35" i="5"/>
  <c r="N35" i="5"/>
  <c r="M35" i="5"/>
  <c r="L35" i="5"/>
  <c r="K35" i="5"/>
  <c r="J35" i="5"/>
  <c r="S34" i="5"/>
  <c r="R34" i="5"/>
  <c r="Q34" i="5"/>
  <c r="P34" i="5"/>
  <c r="O34" i="5"/>
  <c r="N34" i="5"/>
  <c r="M34" i="5"/>
  <c r="L34" i="5"/>
  <c r="K34" i="5"/>
  <c r="J34" i="5"/>
  <c r="S33" i="5"/>
  <c r="R33" i="5"/>
  <c r="Q33" i="5"/>
  <c r="P33" i="5"/>
  <c r="O33" i="5"/>
  <c r="N33" i="5"/>
  <c r="M33" i="5"/>
  <c r="L33" i="5"/>
  <c r="K33" i="5"/>
  <c r="J33" i="5"/>
  <c r="S32" i="5"/>
  <c r="R32" i="5"/>
  <c r="Q32" i="5"/>
  <c r="P32" i="5"/>
  <c r="O32" i="5"/>
  <c r="N32" i="5"/>
  <c r="M32" i="5"/>
  <c r="L32" i="5"/>
  <c r="K32" i="5"/>
  <c r="J32" i="5"/>
  <c r="S31" i="5"/>
  <c r="R31" i="5"/>
  <c r="Q31" i="5"/>
  <c r="P31" i="5"/>
  <c r="O31" i="5"/>
  <c r="N31" i="5"/>
  <c r="M31" i="5"/>
  <c r="L31" i="5"/>
  <c r="K31" i="5"/>
  <c r="J31" i="5"/>
  <c r="S30" i="5"/>
  <c r="R30" i="5"/>
  <c r="Q30" i="5"/>
  <c r="P30" i="5"/>
  <c r="O30" i="5"/>
  <c r="N30" i="5"/>
  <c r="M30" i="5"/>
  <c r="L30" i="5"/>
  <c r="K30" i="5"/>
  <c r="J30" i="5"/>
  <c r="S29" i="5"/>
  <c r="R29" i="5"/>
  <c r="Q29" i="5"/>
  <c r="P29" i="5"/>
  <c r="O29" i="5"/>
  <c r="N29" i="5"/>
  <c r="M29" i="5"/>
  <c r="L29" i="5"/>
  <c r="K29" i="5"/>
  <c r="J29" i="5"/>
  <c r="S28" i="5"/>
  <c r="R28" i="5"/>
  <c r="Q28" i="5"/>
  <c r="P28" i="5"/>
  <c r="O28" i="5"/>
  <c r="N28" i="5"/>
  <c r="M28" i="5"/>
  <c r="L28" i="5"/>
  <c r="K28" i="5"/>
  <c r="J28" i="5"/>
  <c r="S27" i="5"/>
  <c r="R27" i="5"/>
  <c r="Q27" i="5"/>
  <c r="P27" i="5"/>
  <c r="O27" i="5"/>
  <c r="N27" i="5"/>
  <c r="M27" i="5"/>
  <c r="L27" i="5"/>
  <c r="K27" i="5"/>
  <c r="J27" i="5"/>
  <c r="S26" i="5"/>
  <c r="R26" i="5"/>
  <c r="Q26" i="5"/>
  <c r="P26" i="5"/>
  <c r="O26" i="5"/>
  <c r="N26" i="5"/>
  <c r="M26" i="5"/>
  <c r="L26" i="5"/>
  <c r="K26" i="5"/>
  <c r="J26" i="5"/>
  <c r="S25" i="5"/>
  <c r="R25" i="5"/>
  <c r="Q25" i="5"/>
  <c r="P25" i="5"/>
  <c r="O25" i="5"/>
  <c r="N25" i="5"/>
  <c r="M25" i="5"/>
  <c r="L25" i="5"/>
  <c r="K25" i="5"/>
  <c r="J25" i="5"/>
  <c r="S24" i="5"/>
  <c r="R24" i="5"/>
  <c r="Q24" i="5"/>
  <c r="P24" i="5"/>
  <c r="O24" i="5"/>
  <c r="N24" i="5"/>
  <c r="M24" i="5"/>
  <c r="L24" i="5"/>
  <c r="K24" i="5"/>
  <c r="J24" i="5"/>
  <c r="S23" i="5"/>
  <c r="R23" i="5"/>
  <c r="Q23" i="5"/>
  <c r="P23" i="5"/>
  <c r="O23" i="5"/>
  <c r="N23" i="5"/>
  <c r="M23" i="5"/>
  <c r="L23" i="5"/>
  <c r="K23" i="5"/>
  <c r="J23" i="5"/>
  <c r="S22" i="5"/>
  <c r="R22" i="5"/>
  <c r="Q22" i="5"/>
  <c r="P22" i="5"/>
  <c r="O22" i="5"/>
  <c r="N22" i="5"/>
  <c r="M22" i="5"/>
  <c r="L22" i="5"/>
  <c r="K22" i="5"/>
  <c r="J22" i="5"/>
  <c r="S21" i="5"/>
  <c r="R21" i="5"/>
  <c r="Q21" i="5"/>
  <c r="P21" i="5"/>
  <c r="O21" i="5"/>
  <c r="N21" i="5"/>
  <c r="M21" i="5"/>
  <c r="L21" i="5"/>
  <c r="K21" i="5"/>
  <c r="J21" i="5"/>
  <c r="S20" i="5"/>
  <c r="R20" i="5"/>
  <c r="Q20" i="5"/>
  <c r="P20" i="5"/>
  <c r="O20" i="5"/>
  <c r="N20" i="5"/>
  <c r="M20" i="5"/>
  <c r="L20" i="5"/>
  <c r="K20" i="5"/>
  <c r="J20" i="5"/>
  <c r="S19" i="5"/>
  <c r="R19" i="5"/>
  <c r="Q19" i="5"/>
  <c r="P19" i="5"/>
  <c r="O19" i="5"/>
  <c r="N19" i="5"/>
  <c r="M19" i="5"/>
  <c r="L19" i="5"/>
  <c r="K19" i="5"/>
  <c r="J19" i="5"/>
  <c r="S18" i="5"/>
  <c r="R18" i="5"/>
  <c r="Q18" i="5"/>
  <c r="P18" i="5"/>
  <c r="O18" i="5"/>
  <c r="N18" i="5"/>
  <c r="M18" i="5"/>
  <c r="L18" i="5"/>
  <c r="K18" i="5"/>
  <c r="J18" i="5"/>
  <c r="S17" i="5"/>
  <c r="R17" i="5"/>
  <c r="Q17" i="5"/>
  <c r="P17" i="5"/>
  <c r="O17" i="5"/>
  <c r="N17" i="5"/>
  <c r="M17" i="5"/>
  <c r="L17" i="5"/>
  <c r="K17" i="5"/>
  <c r="J17" i="5"/>
  <c r="S16" i="5"/>
  <c r="R16" i="5"/>
  <c r="Q16" i="5"/>
  <c r="P16" i="5"/>
  <c r="O16" i="5"/>
  <c r="N16" i="5"/>
  <c r="M16" i="5"/>
  <c r="L16" i="5"/>
  <c r="K16" i="5"/>
  <c r="J16" i="5"/>
  <c r="S15" i="5"/>
  <c r="R15" i="5"/>
  <c r="Q15" i="5"/>
  <c r="P15" i="5"/>
  <c r="O15" i="5"/>
  <c r="N15" i="5"/>
  <c r="M15" i="5"/>
  <c r="L15" i="5"/>
  <c r="K15" i="5"/>
  <c r="J15" i="5"/>
  <c r="S14" i="5"/>
  <c r="R14" i="5"/>
  <c r="Q14" i="5"/>
  <c r="P14" i="5"/>
  <c r="O14" i="5"/>
  <c r="N14" i="5"/>
  <c r="M14" i="5"/>
  <c r="L14" i="5"/>
  <c r="K14" i="5"/>
  <c r="J14" i="5"/>
  <c r="S13" i="5"/>
  <c r="R13" i="5"/>
  <c r="Q13" i="5"/>
  <c r="P13" i="5"/>
  <c r="O13" i="5"/>
  <c r="N13" i="5"/>
  <c r="M13" i="5"/>
  <c r="L13" i="5"/>
  <c r="K13" i="5"/>
  <c r="J13" i="5"/>
  <c r="S12" i="5"/>
  <c r="R12" i="5"/>
  <c r="Q12" i="5"/>
  <c r="P12" i="5"/>
  <c r="O12" i="5"/>
  <c r="N12" i="5"/>
  <c r="M12" i="5"/>
  <c r="L12" i="5"/>
  <c r="K12" i="5"/>
  <c r="S11" i="5"/>
  <c r="R11" i="5"/>
  <c r="Q11" i="5"/>
  <c r="P11" i="5"/>
  <c r="O11" i="5"/>
  <c r="N11" i="5"/>
  <c r="M11" i="5"/>
  <c r="L11" i="5"/>
  <c r="K11" i="5"/>
  <c r="J11" i="5"/>
  <c r="S10" i="5"/>
  <c r="R10" i="5"/>
  <c r="Q10" i="5"/>
  <c r="P10" i="5"/>
  <c r="O10" i="5"/>
  <c r="N10" i="5"/>
  <c r="M10" i="5"/>
  <c r="L10" i="5"/>
  <c r="K10" i="5"/>
  <c r="J10" i="5"/>
  <c r="S9" i="5"/>
  <c r="R9" i="5"/>
  <c r="Q9" i="5"/>
  <c r="P9" i="5"/>
  <c r="O9" i="5"/>
  <c r="N9" i="5"/>
  <c r="M9" i="5"/>
  <c r="L9" i="5"/>
  <c r="K9" i="5"/>
  <c r="J9" i="5"/>
  <c r="S8" i="5"/>
  <c r="R8" i="5"/>
  <c r="Q8" i="5"/>
  <c r="P8" i="5"/>
  <c r="O8" i="5"/>
  <c r="N8" i="5"/>
  <c r="M8" i="5"/>
  <c r="L8" i="5"/>
  <c r="K8" i="5"/>
  <c r="J8" i="5"/>
  <c r="S7" i="5"/>
  <c r="R7" i="5"/>
  <c r="Q7" i="5"/>
  <c r="P7" i="5"/>
  <c r="O7" i="5"/>
  <c r="N7" i="5"/>
  <c r="M7" i="5"/>
  <c r="L7" i="5"/>
  <c r="K7" i="5"/>
  <c r="J7" i="5"/>
  <c r="S6" i="5"/>
  <c r="R6" i="5"/>
  <c r="Q6" i="5"/>
  <c r="P6" i="5"/>
  <c r="O6" i="5"/>
  <c r="N6" i="5"/>
  <c r="M6" i="5"/>
  <c r="L6" i="5"/>
  <c r="K6" i="5"/>
  <c r="J6" i="5"/>
  <c r="S5" i="5"/>
  <c r="R5" i="5"/>
  <c r="Q5" i="5"/>
  <c r="P5" i="5"/>
  <c r="O5" i="5"/>
  <c r="N5" i="5"/>
  <c r="M5" i="5"/>
  <c r="L5" i="5"/>
  <c r="K5" i="5"/>
  <c r="K54" i="5" s="1"/>
  <c r="J5" i="5"/>
  <c r="S4" i="5"/>
  <c r="S54" i="5" s="1"/>
  <c r="R4" i="5"/>
  <c r="R54" i="5" s="1"/>
  <c r="Q4" i="5"/>
  <c r="Q54" i="5" s="1"/>
  <c r="P4" i="5"/>
  <c r="P54" i="5" s="1"/>
  <c r="O4" i="5"/>
  <c r="O54" i="5" s="1"/>
  <c r="N4" i="5"/>
  <c r="N54" i="5" s="1"/>
  <c r="M4" i="5"/>
  <c r="M54" i="5" s="1"/>
  <c r="L4" i="5"/>
  <c r="L54" i="5" s="1"/>
  <c r="H81" i="4"/>
  <c r="J53" i="4"/>
  <c r="K53" i="4"/>
  <c r="L53" i="4"/>
  <c r="M53" i="4"/>
  <c r="N53" i="4"/>
  <c r="O53" i="4"/>
  <c r="L52" i="4"/>
  <c r="N52" i="4"/>
  <c r="O52" i="4"/>
  <c r="K52" i="4"/>
  <c r="M52" i="4"/>
  <c r="J52" i="4"/>
  <c r="J51" i="4"/>
  <c r="K51" i="4"/>
  <c r="L51" i="4"/>
  <c r="M51" i="4"/>
  <c r="N51" i="4"/>
  <c r="O51" i="4"/>
  <c r="L50" i="4"/>
  <c r="N50" i="4"/>
  <c r="O50" i="4"/>
  <c r="K50" i="4"/>
  <c r="M50" i="4"/>
  <c r="J50" i="4"/>
  <c r="L49" i="4"/>
  <c r="N49" i="4"/>
  <c r="O49" i="4"/>
  <c r="K49" i="4"/>
  <c r="M49" i="4"/>
  <c r="J49" i="4"/>
  <c r="J48" i="4"/>
  <c r="K48" i="4"/>
  <c r="L48" i="4"/>
  <c r="M48" i="4"/>
  <c r="N48" i="4"/>
  <c r="O48" i="4"/>
  <c r="L47" i="4"/>
  <c r="N47" i="4"/>
  <c r="O47" i="4"/>
  <c r="K47" i="4"/>
  <c r="M47" i="4"/>
  <c r="J47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M41" i="4"/>
  <c r="M42" i="4"/>
  <c r="M43" i="4"/>
  <c r="M44" i="4"/>
  <c r="M45" i="4"/>
  <c r="M46" i="4"/>
  <c r="K41" i="4"/>
  <c r="K42" i="4"/>
  <c r="K43" i="4"/>
  <c r="K44" i="4"/>
  <c r="K45" i="4"/>
  <c r="K46" i="4"/>
  <c r="L46" i="4"/>
  <c r="N46" i="4"/>
  <c r="O46" i="4"/>
  <c r="J46" i="4"/>
  <c r="L45" i="4"/>
  <c r="N45" i="4"/>
  <c r="O45" i="4"/>
  <c r="J45" i="4"/>
  <c r="J44" i="4"/>
  <c r="L44" i="4"/>
  <c r="N44" i="4"/>
  <c r="O44" i="4"/>
  <c r="L43" i="4"/>
  <c r="N43" i="4"/>
  <c r="O43" i="4"/>
  <c r="J43" i="4"/>
  <c r="N42" i="4"/>
  <c r="L42" i="4"/>
  <c r="O42" i="4"/>
  <c r="P40" i="4"/>
  <c r="Q40" i="4"/>
  <c r="R40" i="4"/>
  <c r="S40" i="4"/>
  <c r="L41" i="4"/>
  <c r="N41" i="4"/>
  <c r="O41" i="4"/>
  <c r="K40" i="4"/>
  <c r="M40" i="4"/>
  <c r="N40" i="4"/>
  <c r="L40" i="4"/>
  <c r="O40" i="4"/>
  <c r="J42" i="4"/>
  <c r="J41" i="4"/>
  <c r="J40" i="4"/>
  <c r="J39" i="4"/>
  <c r="K39" i="4"/>
  <c r="L39" i="4"/>
  <c r="P39" i="4"/>
  <c r="M39" i="4"/>
  <c r="N39" i="4"/>
  <c r="Q39" i="4"/>
  <c r="O39" i="4"/>
  <c r="R39" i="4"/>
  <c r="S39" i="4"/>
  <c r="P38" i="4"/>
  <c r="Q38" i="4"/>
  <c r="R38" i="4"/>
  <c r="S38" i="4"/>
  <c r="L38" i="4"/>
  <c r="N38" i="4"/>
  <c r="O38" i="4"/>
  <c r="K38" i="4"/>
  <c r="M38" i="4"/>
  <c r="J38" i="4"/>
  <c r="J37" i="4"/>
  <c r="K37" i="4"/>
  <c r="L37" i="4"/>
  <c r="P37" i="4"/>
  <c r="M37" i="4"/>
  <c r="N37" i="4"/>
  <c r="Q37" i="4"/>
  <c r="O37" i="4"/>
  <c r="R37" i="4"/>
  <c r="S37" i="4"/>
  <c r="P36" i="4"/>
  <c r="Q36" i="4"/>
  <c r="R36" i="4"/>
  <c r="S36" i="4"/>
  <c r="L36" i="4"/>
  <c r="N36" i="4"/>
  <c r="O36" i="4"/>
  <c r="K36" i="4"/>
  <c r="M36" i="4"/>
  <c r="J36" i="4"/>
  <c r="J35" i="4"/>
  <c r="K35" i="4"/>
  <c r="L35" i="4"/>
  <c r="P35" i="4"/>
  <c r="M35" i="4"/>
  <c r="N35" i="4"/>
  <c r="Q35" i="4"/>
  <c r="H89" i="4"/>
  <c r="O35" i="4"/>
  <c r="R35" i="4"/>
  <c r="S35" i="4"/>
  <c r="P34" i="4"/>
  <c r="Q34" i="4"/>
  <c r="R34" i="4"/>
  <c r="S34" i="4"/>
  <c r="L34" i="4"/>
  <c r="N34" i="4"/>
  <c r="O34" i="4"/>
  <c r="H88" i="4"/>
  <c r="K34" i="4"/>
  <c r="M34" i="4"/>
  <c r="J34" i="4"/>
  <c r="H74" i="4"/>
  <c r="I74" i="4"/>
  <c r="S33" i="4"/>
  <c r="R33" i="4"/>
  <c r="Q33" i="4"/>
  <c r="P33" i="4"/>
  <c r="O33" i="4"/>
  <c r="N33" i="4"/>
  <c r="M33" i="4"/>
  <c r="L33" i="4"/>
  <c r="K33" i="4"/>
  <c r="J33" i="4"/>
  <c r="S32" i="4"/>
  <c r="R32" i="4"/>
  <c r="Q32" i="4"/>
  <c r="P32" i="4"/>
  <c r="O32" i="4"/>
  <c r="N32" i="4"/>
  <c r="M32" i="4"/>
  <c r="L32" i="4"/>
  <c r="K32" i="4"/>
  <c r="J32" i="4"/>
  <c r="S31" i="4"/>
  <c r="R31" i="4"/>
  <c r="Q31" i="4"/>
  <c r="P31" i="4"/>
  <c r="O31" i="4"/>
  <c r="N31" i="4"/>
  <c r="M31" i="4"/>
  <c r="L31" i="4"/>
  <c r="K31" i="4"/>
  <c r="J31" i="4"/>
  <c r="S30" i="4"/>
  <c r="R30" i="4"/>
  <c r="Q30" i="4"/>
  <c r="P30" i="4"/>
  <c r="O30" i="4"/>
  <c r="N30" i="4"/>
  <c r="M30" i="4"/>
  <c r="L30" i="4"/>
  <c r="K30" i="4"/>
  <c r="J30" i="4"/>
  <c r="S29" i="4"/>
  <c r="R29" i="4"/>
  <c r="Q29" i="4"/>
  <c r="P29" i="4"/>
  <c r="O29" i="4"/>
  <c r="N29" i="4"/>
  <c r="M29" i="4"/>
  <c r="L29" i="4"/>
  <c r="K29" i="4"/>
  <c r="J29" i="4"/>
  <c r="S28" i="4"/>
  <c r="R28" i="4"/>
  <c r="Q28" i="4"/>
  <c r="P28" i="4"/>
  <c r="O28" i="4"/>
  <c r="N28" i="4"/>
  <c r="M28" i="4"/>
  <c r="L28" i="4"/>
  <c r="K28" i="4"/>
  <c r="J28" i="4"/>
  <c r="S27" i="4"/>
  <c r="R27" i="4"/>
  <c r="Q27" i="4"/>
  <c r="P27" i="4"/>
  <c r="O27" i="4"/>
  <c r="N27" i="4"/>
  <c r="M27" i="4"/>
  <c r="L27" i="4"/>
  <c r="K27" i="4"/>
  <c r="J27" i="4"/>
  <c r="S26" i="4"/>
  <c r="R26" i="4"/>
  <c r="Q26" i="4"/>
  <c r="P26" i="4"/>
  <c r="O26" i="4"/>
  <c r="N26" i="4"/>
  <c r="M26" i="4"/>
  <c r="L26" i="4"/>
  <c r="K26" i="4"/>
  <c r="J26" i="4"/>
  <c r="S25" i="4"/>
  <c r="R25" i="4"/>
  <c r="Q25" i="4"/>
  <c r="P25" i="4"/>
  <c r="O25" i="4"/>
  <c r="N25" i="4"/>
  <c r="M25" i="4"/>
  <c r="L25" i="4"/>
  <c r="K25" i="4"/>
  <c r="J25" i="4"/>
  <c r="S24" i="4"/>
  <c r="R24" i="4"/>
  <c r="Q24" i="4"/>
  <c r="P24" i="4"/>
  <c r="O24" i="4"/>
  <c r="N24" i="4"/>
  <c r="M24" i="4"/>
  <c r="L24" i="4"/>
  <c r="K24" i="4"/>
  <c r="J24" i="4"/>
  <c r="S23" i="4"/>
  <c r="R23" i="4"/>
  <c r="Q23" i="4"/>
  <c r="P23" i="4"/>
  <c r="O23" i="4"/>
  <c r="N23" i="4"/>
  <c r="M23" i="4"/>
  <c r="L23" i="4"/>
  <c r="K23" i="4"/>
  <c r="J23" i="4"/>
  <c r="S22" i="4"/>
  <c r="R22" i="4"/>
  <c r="Q22" i="4"/>
  <c r="P22" i="4"/>
  <c r="O22" i="4"/>
  <c r="N22" i="4"/>
  <c r="M22" i="4"/>
  <c r="L22" i="4"/>
  <c r="K22" i="4"/>
  <c r="J22" i="4"/>
  <c r="S21" i="4"/>
  <c r="R21" i="4"/>
  <c r="Q21" i="4"/>
  <c r="P21" i="4"/>
  <c r="O21" i="4"/>
  <c r="N21" i="4"/>
  <c r="M21" i="4"/>
  <c r="L21" i="4"/>
  <c r="K21" i="4"/>
  <c r="J21" i="4"/>
  <c r="S20" i="4"/>
  <c r="R20" i="4"/>
  <c r="Q20" i="4"/>
  <c r="P20" i="4"/>
  <c r="O20" i="4"/>
  <c r="N20" i="4"/>
  <c r="M20" i="4"/>
  <c r="L20" i="4"/>
  <c r="K20" i="4"/>
  <c r="J20" i="4"/>
  <c r="S19" i="4"/>
  <c r="R19" i="4"/>
  <c r="Q19" i="4"/>
  <c r="P19" i="4"/>
  <c r="O19" i="4"/>
  <c r="N19" i="4"/>
  <c r="M19" i="4"/>
  <c r="L19" i="4"/>
  <c r="K19" i="4"/>
  <c r="J19" i="4"/>
  <c r="S18" i="4"/>
  <c r="R18" i="4"/>
  <c r="Q18" i="4"/>
  <c r="P18" i="4"/>
  <c r="O18" i="4"/>
  <c r="N18" i="4"/>
  <c r="M18" i="4"/>
  <c r="L18" i="4"/>
  <c r="K18" i="4"/>
  <c r="J18" i="4"/>
  <c r="S17" i="4"/>
  <c r="R17" i="4"/>
  <c r="Q17" i="4"/>
  <c r="P17" i="4"/>
  <c r="O17" i="4"/>
  <c r="N17" i="4"/>
  <c r="M17" i="4"/>
  <c r="L17" i="4"/>
  <c r="K17" i="4"/>
  <c r="J17" i="4"/>
  <c r="S16" i="4"/>
  <c r="R16" i="4"/>
  <c r="Q16" i="4"/>
  <c r="P16" i="4"/>
  <c r="O16" i="4"/>
  <c r="N16" i="4"/>
  <c r="M16" i="4"/>
  <c r="L16" i="4"/>
  <c r="K16" i="4"/>
  <c r="J16" i="4"/>
  <c r="S15" i="4"/>
  <c r="R15" i="4"/>
  <c r="Q15" i="4"/>
  <c r="P15" i="4"/>
  <c r="O15" i="4"/>
  <c r="N15" i="4"/>
  <c r="M15" i="4"/>
  <c r="L15" i="4"/>
  <c r="K15" i="4"/>
  <c r="J15" i="4"/>
  <c r="S14" i="4"/>
  <c r="R14" i="4"/>
  <c r="Q14" i="4"/>
  <c r="P14" i="4"/>
  <c r="O14" i="4"/>
  <c r="N14" i="4"/>
  <c r="M14" i="4"/>
  <c r="L14" i="4"/>
  <c r="K14" i="4"/>
  <c r="J14" i="4"/>
  <c r="AC13" i="4"/>
  <c r="AB13" i="4"/>
  <c r="S13" i="4"/>
  <c r="R13" i="4"/>
  <c r="Q13" i="4"/>
  <c r="P13" i="4"/>
  <c r="O13" i="4"/>
  <c r="N13" i="4"/>
  <c r="M13" i="4"/>
  <c r="L13" i="4"/>
  <c r="K13" i="4"/>
  <c r="J13" i="4"/>
  <c r="AC12" i="4"/>
  <c r="AB12" i="4"/>
  <c r="S12" i="4"/>
  <c r="R12" i="4"/>
  <c r="Q12" i="4"/>
  <c r="P12" i="4"/>
  <c r="O12" i="4"/>
  <c r="N12" i="4"/>
  <c r="M12" i="4"/>
  <c r="L12" i="4"/>
  <c r="K12" i="4"/>
  <c r="J12" i="4"/>
  <c r="AC11" i="4"/>
  <c r="AB11" i="4"/>
  <c r="S11" i="4"/>
  <c r="R11" i="4"/>
  <c r="Q11" i="4"/>
  <c r="P11" i="4"/>
  <c r="O11" i="4"/>
  <c r="N11" i="4"/>
  <c r="M11" i="4"/>
  <c r="L11" i="4"/>
  <c r="K11" i="4"/>
  <c r="J11" i="4"/>
  <c r="AC10" i="4"/>
  <c r="AB10" i="4"/>
  <c r="S10" i="4"/>
  <c r="R10" i="4"/>
  <c r="Q10" i="4"/>
  <c r="P10" i="4"/>
  <c r="O10" i="4"/>
  <c r="N10" i="4"/>
  <c r="M10" i="4"/>
  <c r="L10" i="4"/>
  <c r="K10" i="4"/>
  <c r="J10" i="4"/>
  <c r="AC9" i="4"/>
  <c r="AB9" i="4"/>
  <c r="S9" i="4"/>
  <c r="R9" i="4"/>
  <c r="Q9" i="4"/>
  <c r="P9" i="4"/>
  <c r="O9" i="4"/>
  <c r="N9" i="4"/>
  <c r="M9" i="4"/>
  <c r="L9" i="4"/>
  <c r="K9" i="4"/>
  <c r="J9" i="4"/>
  <c r="AC8" i="4"/>
  <c r="AB8" i="4"/>
  <c r="S8" i="4"/>
  <c r="R8" i="4"/>
  <c r="Q8" i="4"/>
  <c r="P8" i="4"/>
  <c r="O8" i="4"/>
  <c r="N8" i="4"/>
  <c r="M8" i="4"/>
  <c r="L8" i="4"/>
  <c r="K8" i="4"/>
  <c r="J8" i="4"/>
  <c r="AC7" i="4"/>
  <c r="AB7" i="4"/>
  <c r="S7" i="4"/>
  <c r="R7" i="4"/>
  <c r="Q7" i="4"/>
  <c r="P7" i="4"/>
  <c r="O7" i="4"/>
  <c r="N7" i="4"/>
  <c r="M7" i="4"/>
  <c r="L7" i="4"/>
  <c r="K7" i="4"/>
  <c r="J7" i="4"/>
  <c r="AC6" i="4"/>
  <c r="AB6" i="4"/>
  <c r="S6" i="4"/>
  <c r="R6" i="4"/>
  <c r="Q6" i="4"/>
  <c r="P6" i="4"/>
  <c r="O6" i="4"/>
  <c r="N6" i="4"/>
  <c r="M6" i="4"/>
  <c r="L6" i="4"/>
  <c r="K6" i="4"/>
  <c r="J6" i="4"/>
  <c r="AC5" i="4"/>
  <c r="AB5" i="4"/>
  <c r="S5" i="4"/>
  <c r="Q5" i="4"/>
  <c r="P5" i="4"/>
  <c r="O5" i="4"/>
  <c r="N5" i="4"/>
  <c r="M5" i="4"/>
  <c r="L5" i="4"/>
  <c r="K5" i="4"/>
  <c r="J5" i="4"/>
  <c r="AC4" i="4"/>
  <c r="AB4" i="4"/>
  <c r="R4" i="4"/>
  <c r="R54" i="4" s="1"/>
  <c r="Q4" i="4"/>
  <c r="Q54" i="4" s="1"/>
  <c r="P4" i="4"/>
  <c r="P54" i="4" s="1"/>
  <c r="O4" i="4"/>
  <c r="O54" i="4" s="1"/>
  <c r="N4" i="4"/>
  <c r="N54" i="4" s="1"/>
  <c r="M4" i="4"/>
  <c r="M54" i="4" s="1"/>
  <c r="L4" i="4"/>
  <c r="L54" i="4" s="1"/>
  <c r="K4" i="4"/>
  <c r="K54" i="4" s="1"/>
  <c r="J4" i="4"/>
  <c r="J54" i="4" s="1"/>
  <c r="X166" i="6" l="1"/>
  <c r="K69" i="5"/>
  <c r="J81" i="5"/>
  <c r="I81" i="5"/>
  <c r="J77" i="5"/>
  <c r="K89" i="5"/>
  <c r="J76" i="5"/>
  <c r="I76" i="5"/>
  <c r="I88" i="5"/>
  <c r="K83" i="5"/>
  <c r="I62" i="5"/>
  <c r="I86" i="5"/>
  <c r="I74" i="5"/>
  <c r="H76" i="5"/>
  <c r="H64" i="5"/>
  <c r="J86" i="5"/>
  <c r="J74" i="5"/>
  <c r="H88" i="5"/>
  <c r="H63" i="5"/>
  <c r="H75" i="5"/>
  <c r="H87" i="5"/>
  <c r="H81" i="5"/>
  <c r="I65" i="5"/>
  <c r="K75" i="5"/>
  <c r="K63" i="5"/>
  <c r="H69" i="5"/>
  <c r="K68" i="5"/>
  <c r="K80" i="5"/>
  <c r="H65" i="5"/>
  <c r="H68" i="5"/>
  <c r="H77" i="5"/>
  <c r="H89" i="5"/>
  <c r="J62" i="5"/>
  <c r="I68" i="5"/>
  <c r="K74" i="5"/>
  <c r="K86" i="5"/>
  <c r="K62" i="5"/>
  <c r="J68" i="5"/>
  <c r="I62" i="4"/>
  <c r="H87" i="4"/>
  <c r="H63" i="4"/>
  <c r="H71" i="4"/>
  <c r="K62" i="4"/>
  <c r="H75" i="4"/>
  <c r="J88" i="4"/>
  <c r="J76" i="4"/>
  <c r="J64" i="4"/>
  <c r="J70" i="4"/>
  <c r="I81" i="4"/>
  <c r="I69" i="4"/>
  <c r="I87" i="4"/>
  <c r="I63" i="4"/>
  <c r="K89" i="4"/>
  <c r="I82" i="4"/>
  <c r="I70" i="4"/>
  <c r="J87" i="4"/>
  <c r="J75" i="4"/>
  <c r="J63" i="4"/>
  <c r="I88" i="4"/>
  <c r="I64" i="4"/>
  <c r="J69" i="4"/>
  <c r="K77" i="4"/>
  <c r="K65" i="4"/>
  <c r="K83" i="4"/>
  <c r="K71" i="4"/>
  <c r="J82" i="4"/>
  <c r="K88" i="4"/>
  <c r="H70" i="4"/>
  <c r="I76" i="4"/>
  <c r="K76" i="4"/>
  <c r="K64" i="4"/>
  <c r="J89" i="4"/>
  <c r="J77" i="4"/>
  <c r="J65" i="4"/>
  <c r="K82" i="4"/>
  <c r="K70" i="4"/>
  <c r="J71" i="4"/>
  <c r="I83" i="4"/>
  <c r="K75" i="4"/>
  <c r="I71" i="4"/>
  <c r="K63" i="4"/>
  <c r="I89" i="4"/>
  <c r="K81" i="4"/>
  <c r="K69" i="4"/>
  <c r="I65" i="4"/>
  <c r="J81" i="4"/>
  <c r="K87" i="4"/>
  <c r="H69" i="4"/>
  <c r="I75" i="4"/>
  <c r="H64" i="4"/>
  <c r="H65" i="4"/>
  <c r="H68" i="4"/>
  <c r="J74" i="4"/>
  <c r="H76" i="4"/>
  <c r="H77" i="4"/>
  <c r="H80" i="4"/>
  <c r="J62" i="4"/>
  <c r="I68" i="4"/>
  <c r="K74" i="4"/>
  <c r="I80" i="4"/>
  <c r="K86" i="4"/>
  <c r="J68" i="4"/>
  <c r="J80" i="4"/>
  <c r="H82" i="4"/>
  <c r="H83" i="4"/>
  <c r="H86" i="4"/>
  <c r="K68" i="4"/>
  <c r="K80" i="4"/>
  <c r="I86" i="4"/>
  <c r="J86" i="4"/>
  <c r="O7" i="1"/>
  <c r="K64" i="3"/>
  <c r="I64" i="3"/>
  <c r="H40" i="3"/>
  <c r="H64" i="3" s="1"/>
  <c r="C34" i="3"/>
  <c r="H65" i="3" s="1"/>
  <c r="J33" i="3"/>
  <c r="K33" i="3"/>
  <c r="L33" i="3"/>
  <c r="P33" i="3"/>
  <c r="D34" i="3"/>
  <c r="H66" i="3" s="1"/>
  <c r="M33" i="3"/>
  <c r="N33" i="3"/>
  <c r="Q33" i="3"/>
  <c r="E34" i="3"/>
  <c r="H67" i="3" s="1"/>
  <c r="O33" i="3"/>
  <c r="R33" i="3"/>
  <c r="F34" i="3"/>
  <c r="S33" i="3"/>
  <c r="P32" i="3"/>
  <c r="Q32" i="3"/>
  <c r="R32" i="3"/>
  <c r="S32" i="3"/>
  <c r="L32" i="3"/>
  <c r="N32" i="3"/>
  <c r="O32" i="3"/>
  <c r="K32" i="3"/>
  <c r="M32" i="3"/>
  <c r="J32" i="3"/>
  <c r="J31" i="3"/>
  <c r="K31" i="3"/>
  <c r="L31" i="3"/>
  <c r="P31" i="3"/>
  <c r="M31" i="3"/>
  <c r="N31" i="3"/>
  <c r="Q31" i="3"/>
  <c r="O31" i="3"/>
  <c r="R31" i="3"/>
  <c r="S31" i="3"/>
  <c r="P30" i="3"/>
  <c r="Q30" i="3"/>
  <c r="R30" i="3"/>
  <c r="S30" i="3"/>
  <c r="L30" i="3"/>
  <c r="N30" i="3"/>
  <c r="O30" i="3"/>
  <c r="K30" i="3"/>
  <c r="M30" i="3"/>
  <c r="J30" i="3"/>
  <c r="J29" i="3"/>
  <c r="K29" i="3"/>
  <c r="L29" i="3"/>
  <c r="P29" i="3"/>
  <c r="M29" i="3"/>
  <c r="N29" i="3"/>
  <c r="Q29" i="3"/>
  <c r="O29" i="3"/>
  <c r="R29" i="3"/>
  <c r="S29" i="3"/>
  <c r="P28" i="3"/>
  <c r="Q28" i="3"/>
  <c r="R28" i="3"/>
  <c r="S28" i="3"/>
  <c r="L28" i="3"/>
  <c r="N28" i="3"/>
  <c r="O28" i="3"/>
  <c r="K28" i="3"/>
  <c r="M28" i="3"/>
  <c r="J28" i="3"/>
  <c r="J27" i="3"/>
  <c r="K27" i="3"/>
  <c r="L27" i="3"/>
  <c r="P27" i="3"/>
  <c r="M27" i="3"/>
  <c r="N27" i="3"/>
  <c r="Q27" i="3"/>
  <c r="O27" i="3"/>
  <c r="R27" i="3"/>
  <c r="S27" i="3"/>
  <c r="P26" i="3"/>
  <c r="Q26" i="3"/>
  <c r="R26" i="3"/>
  <c r="S26" i="3"/>
  <c r="L26" i="3"/>
  <c r="N26" i="3"/>
  <c r="O26" i="3"/>
  <c r="K26" i="3"/>
  <c r="M26" i="3"/>
  <c r="J26" i="3"/>
  <c r="J25" i="3"/>
  <c r="K25" i="3"/>
  <c r="L25" i="3"/>
  <c r="P25" i="3"/>
  <c r="M25" i="3"/>
  <c r="N25" i="3"/>
  <c r="Q25" i="3"/>
  <c r="H55" i="3"/>
  <c r="O25" i="3"/>
  <c r="R25" i="3"/>
  <c r="S25" i="3"/>
  <c r="P24" i="3"/>
  <c r="Q24" i="3"/>
  <c r="R24" i="3"/>
  <c r="S24" i="3"/>
  <c r="L24" i="3"/>
  <c r="N24" i="3"/>
  <c r="O24" i="3"/>
  <c r="K24" i="3"/>
  <c r="M24" i="3"/>
  <c r="J24" i="3"/>
  <c r="J23" i="3"/>
  <c r="K23" i="3"/>
  <c r="L23" i="3"/>
  <c r="P23" i="3"/>
  <c r="M23" i="3"/>
  <c r="N23" i="3"/>
  <c r="Q23" i="3"/>
  <c r="O23" i="3"/>
  <c r="R23" i="3"/>
  <c r="S23" i="3"/>
  <c r="P22" i="3"/>
  <c r="Q22" i="3"/>
  <c r="R22" i="3"/>
  <c r="S22" i="3"/>
  <c r="L22" i="3"/>
  <c r="N22" i="3"/>
  <c r="O22" i="3"/>
  <c r="K22" i="3"/>
  <c r="M22" i="3"/>
  <c r="J22" i="3"/>
  <c r="J21" i="3"/>
  <c r="K21" i="3"/>
  <c r="L21" i="3"/>
  <c r="P21" i="3"/>
  <c r="M21" i="3"/>
  <c r="N21" i="3"/>
  <c r="Q21" i="3"/>
  <c r="O21" i="3"/>
  <c r="R21" i="3"/>
  <c r="S21" i="3"/>
  <c r="P20" i="3"/>
  <c r="Q20" i="3"/>
  <c r="R20" i="3"/>
  <c r="S20" i="3"/>
  <c r="L20" i="3"/>
  <c r="N20" i="3"/>
  <c r="O20" i="3"/>
  <c r="K20" i="3"/>
  <c r="M20" i="3"/>
  <c r="J20" i="3"/>
  <c r="P19" i="3"/>
  <c r="Q19" i="3"/>
  <c r="R19" i="3"/>
  <c r="S19" i="3"/>
  <c r="L19" i="3"/>
  <c r="N19" i="3"/>
  <c r="O19" i="3"/>
  <c r="K19" i="3"/>
  <c r="M19" i="3"/>
  <c r="J19" i="3"/>
  <c r="J18" i="3"/>
  <c r="K18" i="3"/>
  <c r="L18" i="3"/>
  <c r="P18" i="3"/>
  <c r="M18" i="3"/>
  <c r="N18" i="3"/>
  <c r="Q18" i="3"/>
  <c r="O18" i="3"/>
  <c r="R18" i="3"/>
  <c r="J58" i="3"/>
  <c r="S18" i="3"/>
  <c r="P17" i="3"/>
  <c r="Q17" i="3"/>
  <c r="R17" i="3"/>
  <c r="S17" i="3"/>
  <c r="L17" i="3"/>
  <c r="N17" i="3"/>
  <c r="O17" i="3"/>
  <c r="K17" i="3"/>
  <c r="M17" i="3"/>
  <c r="J17" i="3"/>
  <c r="P16" i="3"/>
  <c r="Q16" i="3"/>
  <c r="R16" i="3"/>
  <c r="S16" i="3"/>
  <c r="L16" i="3"/>
  <c r="N16" i="3"/>
  <c r="O16" i="3"/>
  <c r="K16" i="3"/>
  <c r="M16" i="3"/>
  <c r="K15" i="3"/>
  <c r="M15" i="3"/>
  <c r="N15" i="3"/>
  <c r="Q15" i="3"/>
  <c r="P15" i="3"/>
  <c r="R15" i="3"/>
  <c r="S15" i="3"/>
  <c r="L15" i="3"/>
  <c r="O15" i="3"/>
  <c r="P14" i="3"/>
  <c r="Q14" i="3"/>
  <c r="R14" i="3"/>
  <c r="S14" i="3"/>
  <c r="L14" i="3"/>
  <c r="N14" i="3"/>
  <c r="O14" i="3"/>
  <c r="K14" i="3"/>
  <c r="M14" i="3"/>
  <c r="J16" i="3"/>
  <c r="J15" i="3"/>
  <c r="J14" i="3"/>
  <c r="I58" i="3"/>
  <c r="K58" i="3"/>
  <c r="H61" i="3"/>
  <c r="H60" i="3"/>
  <c r="H59" i="3"/>
  <c r="H58" i="3"/>
  <c r="K52" i="3"/>
  <c r="J52" i="3"/>
  <c r="H54" i="3"/>
  <c r="H53" i="3"/>
  <c r="H52" i="3"/>
  <c r="J46" i="3"/>
  <c r="I46" i="3"/>
  <c r="K40" i="3"/>
  <c r="J40" i="3"/>
  <c r="I40" i="3"/>
  <c r="H43" i="3"/>
  <c r="H42" i="3"/>
  <c r="H41" i="3"/>
  <c r="S13" i="3"/>
  <c r="AC13" i="3"/>
  <c r="AB13" i="3"/>
  <c r="R13" i="3"/>
  <c r="Q13" i="3"/>
  <c r="P13" i="3"/>
  <c r="O13" i="3"/>
  <c r="N13" i="3"/>
  <c r="M13" i="3"/>
  <c r="L13" i="3"/>
  <c r="K13" i="3"/>
  <c r="J13" i="3"/>
  <c r="S12" i="3"/>
  <c r="AC12" i="3"/>
  <c r="AB12" i="3"/>
  <c r="R12" i="3"/>
  <c r="Q12" i="3"/>
  <c r="P12" i="3"/>
  <c r="O12" i="3"/>
  <c r="N12" i="3"/>
  <c r="M12" i="3"/>
  <c r="L12" i="3"/>
  <c r="K12" i="3"/>
  <c r="J12" i="3"/>
  <c r="S11" i="3"/>
  <c r="AC11" i="3"/>
  <c r="AB11" i="3"/>
  <c r="R11" i="3"/>
  <c r="Q11" i="3"/>
  <c r="P11" i="3"/>
  <c r="O11" i="3"/>
  <c r="N11" i="3"/>
  <c r="M11" i="3"/>
  <c r="L11" i="3"/>
  <c r="K11" i="3"/>
  <c r="J11" i="3"/>
  <c r="S10" i="3"/>
  <c r="AC10" i="3"/>
  <c r="AB10" i="3"/>
  <c r="R10" i="3"/>
  <c r="Q10" i="3"/>
  <c r="P10" i="3"/>
  <c r="O10" i="3"/>
  <c r="N10" i="3"/>
  <c r="M10" i="3"/>
  <c r="L10" i="3"/>
  <c r="K10" i="3"/>
  <c r="J10" i="3"/>
  <c r="S9" i="3"/>
  <c r="AC9" i="3"/>
  <c r="AB9" i="3"/>
  <c r="R9" i="3"/>
  <c r="Q9" i="3"/>
  <c r="P9" i="3"/>
  <c r="O9" i="3"/>
  <c r="N9" i="3"/>
  <c r="M9" i="3"/>
  <c r="L9" i="3"/>
  <c r="K9" i="3"/>
  <c r="J9" i="3"/>
  <c r="S8" i="3"/>
  <c r="AC8" i="3"/>
  <c r="AB8" i="3"/>
  <c r="R8" i="3"/>
  <c r="Q8" i="3"/>
  <c r="P8" i="3"/>
  <c r="O8" i="3"/>
  <c r="N8" i="3"/>
  <c r="M8" i="3"/>
  <c r="L8" i="3"/>
  <c r="K8" i="3"/>
  <c r="J8" i="3"/>
  <c r="S7" i="3"/>
  <c r="AC7" i="3"/>
  <c r="AB7" i="3"/>
  <c r="R7" i="3"/>
  <c r="Q7" i="3"/>
  <c r="P7" i="3"/>
  <c r="O7" i="3"/>
  <c r="N7" i="3"/>
  <c r="M7" i="3"/>
  <c r="L7" i="3"/>
  <c r="K7" i="3"/>
  <c r="J7" i="3"/>
  <c r="S6" i="3"/>
  <c r="AC6" i="3"/>
  <c r="AB6" i="3"/>
  <c r="R6" i="3"/>
  <c r="Q6" i="3"/>
  <c r="P6" i="3"/>
  <c r="O6" i="3"/>
  <c r="N6" i="3"/>
  <c r="M6" i="3"/>
  <c r="L6" i="3"/>
  <c r="K6" i="3"/>
  <c r="J6" i="3"/>
  <c r="S5" i="3"/>
  <c r="AC5" i="3"/>
  <c r="AB5" i="3"/>
  <c r="R5" i="3"/>
  <c r="Q5" i="3"/>
  <c r="P5" i="3"/>
  <c r="O5" i="3"/>
  <c r="N5" i="3"/>
  <c r="M5" i="3"/>
  <c r="L5" i="3"/>
  <c r="K5" i="3"/>
  <c r="J5" i="3"/>
  <c r="S4" i="3"/>
  <c r="AC4" i="3"/>
  <c r="AB4" i="3"/>
  <c r="R4" i="3"/>
  <c r="Q4" i="3"/>
  <c r="P4" i="3"/>
  <c r="O4" i="3"/>
  <c r="O34" i="3" s="1"/>
  <c r="N4" i="3"/>
  <c r="M4" i="3"/>
  <c r="L4" i="3"/>
  <c r="L34" i="3" s="1"/>
  <c r="I67" i="3" s="1"/>
  <c r="K4" i="3"/>
  <c r="J4" i="3"/>
  <c r="J34" i="3" s="1"/>
  <c r="I41" i="3" l="1"/>
  <c r="I65" i="3"/>
  <c r="N34" i="3"/>
  <c r="J67" i="3" s="1"/>
  <c r="J64" i="3"/>
  <c r="S34" i="3"/>
  <c r="M34" i="3"/>
  <c r="J66" i="3" s="1"/>
  <c r="K34" i="3"/>
  <c r="R34" i="3"/>
  <c r="K67" i="3" s="1"/>
  <c r="Q34" i="3"/>
  <c r="K66" i="3" s="1"/>
  <c r="P34" i="3"/>
  <c r="K65" i="3" s="1"/>
  <c r="AB177" i="6"/>
  <c r="AB267" i="6"/>
  <c r="AB200" i="6"/>
  <c r="AB212" i="6"/>
  <c r="AB245" i="6"/>
  <c r="AB187" i="6"/>
  <c r="AB256" i="6"/>
  <c r="AB223" i="6"/>
  <c r="AB234" i="6"/>
  <c r="K81" i="5"/>
  <c r="I83" i="5"/>
  <c r="I89" i="5"/>
  <c r="I71" i="5"/>
  <c r="I75" i="5"/>
  <c r="K87" i="5"/>
  <c r="I63" i="5"/>
  <c r="I69" i="5"/>
  <c r="I87" i="5"/>
  <c r="J89" i="5"/>
  <c r="I77" i="5"/>
  <c r="H71" i="5"/>
  <c r="J69" i="5"/>
  <c r="J88" i="5"/>
  <c r="J83" i="5"/>
  <c r="K70" i="5"/>
  <c r="K76" i="5"/>
  <c r="J65" i="5"/>
  <c r="J70" i="5"/>
  <c r="K64" i="5"/>
  <c r="K82" i="5"/>
  <c r="J64" i="5"/>
  <c r="J71" i="5"/>
  <c r="H70" i="5"/>
  <c r="K88" i="5"/>
  <c r="J82" i="5"/>
  <c r="K77" i="5"/>
  <c r="K65" i="5"/>
  <c r="I64" i="5"/>
  <c r="I70" i="5"/>
  <c r="J63" i="5"/>
  <c r="I82" i="5"/>
  <c r="J75" i="5"/>
  <c r="J87" i="5"/>
  <c r="K71" i="5"/>
  <c r="I77" i="4"/>
  <c r="O74" i="4" s="1"/>
  <c r="J83" i="4"/>
  <c r="O80" i="4" s="1"/>
  <c r="O62" i="4"/>
  <c r="O86" i="4"/>
  <c r="O68" i="4"/>
  <c r="K46" i="3"/>
  <c r="H46" i="3"/>
  <c r="I52" i="3"/>
  <c r="O52" i="3" s="1"/>
  <c r="S52" i="3" s="1"/>
  <c r="I53" i="3"/>
  <c r="I48" i="3"/>
  <c r="I42" i="3"/>
  <c r="J53" i="3"/>
  <c r="J47" i="3"/>
  <c r="I55" i="3"/>
  <c r="J61" i="3"/>
  <c r="K49" i="3"/>
  <c r="K61" i="3"/>
  <c r="K55" i="3"/>
  <c r="K43" i="3"/>
  <c r="I43" i="3"/>
  <c r="K59" i="3"/>
  <c r="I61" i="3"/>
  <c r="I49" i="3"/>
  <c r="J60" i="3"/>
  <c r="H48" i="3"/>
  <c r="I54" i="3"/>
  <c r="J59" i="3"/>
  <c r="H49" i="3"/>
  <c r="H47" i="3"/>
  <c r="J55" i="3"/>
  <c r="J43" i="3"/>
  <c r="K60" i="3"/>
  <c r="J49" i="3"/>
  <c r="K48" i="3"/>
  <c r="K54" i="3"/>
  <c r="K42" i="3"/>
  <c r="K41" i="3"/>
  <c r="K53" i="3"/>
  <c r="K47" i="3"/>
  <c r="J54" i="3"/>
  <c r="J48" i="3"/>
  <c r="J42" i="3"/>
  <c r="J41" i="3"/>
  <c r="O40" i="3" s="1"/>
  <c r="I60" i="3"/>
  <c r="I59" i="3"/>
  <c r="O58" i="3" s="1"/>
  <c r="S58" i="3" s="1"/>
  <c r="I47" i="3"/>
  <c r="J57" i="2"/>
  <c r="J49" i="2"/>
  <c r="J41" i="2"/>
  <c r="J33" i="2"/>
  <c r="O46" i="3" l="1"/>
  <c r="S46" i="3" s="1"/>
  <c r="I66" i="3"/>
  <c r="J65" i="3"/>
  <c r="O64" i="3" s="1"/>
  <c r="S64" i="3" s="1"/>
  <c r="S68" i="4"/>
  <c r="O74" i="5"/>
  <c r="O86" i="5"/>
  <c r="O68" i="5"/>
  <c r="O80" i="5"/>
  <c r="O62" i="5"/>
  <c r="S80" i="4"/>
  <c r="S86" i="4"/>
  <c r="S74" i="4"/>
  <c r="D14" i="2"/>
  <c r="E14" i="2"/>
  <c r="F14" i="2"/>
  <c r="G14" i="2"/>
  <c r="H14" i="2"/>
  <c r="C14" i="2"/>
  <c r="K33" i="2" l="1"/>
  <c r="J25" i="2"/>
  <c r="L41" i="2"/>
  <c r="L25" i="2"/>
  <c r="L17" i="2"/>
  <c r="J19" i="2"/>
  <c r="J22" i="2"/>
  <c r="O41" i="2"/>
  <c r="O25" i="2"/>
  <c r="O17" i="2"/>
  <c r="N41" i="2"/>
  <c r="N25" i="2"/>
  <c r="N17" i="2"/>
  <c r="J21" i="2"/>
  <c r="J42" i="2"/>
  <c r="K41" i="2"/>
  <c r="J18" i="2"/>
  <c r="K25" i="2"/>
  <c r="K17" i="2"/>
  <c r="J34" i="2"/>
  <c r="M25" i="2"/>
  <c r="J20" i="2"/>
  <c r="M41" i="2"/>
  <c r="M17" i="2"/>
  <c r="M70" i="3"/>
  <c r="M71" i="3" s="1"/>
  <c r="E71" i="3"/>
  <c r="S80" i="5"/>
  <c r="S74" i="5"/>
  <c r="S68" i="5"/>
  <c r="S86" i="5"/>
  <c r="M92" i="4"/>
  <c r="M93" i="4" s="1"/>
  <c r="E93" i="4"/>
  <c r="I94" i="4" s="1"/>
  <c r="P5" i="2"/>
  <c r="P6" i="2"/>
  <c r="P7" i="2"/>
  <c r="P8" i="2"/>
  <c r="P9" i="2"/>
  <c r="P10" i="2"/>
  <c r="P11" i="2"/>
  <c r="P12" i="2"/>
  <c r="P13" i="2"/>
  <c r="R5" i="2"/>
  <c r="R6" i="2"/>
  <c r="R7" i="2"/>
  <c r="R8" i="2"/>
  <c r="R9" i="2"/>
  <c r="R10" i="2"/>
  <c r="R11" i="2"/>
  <c r="R12" i="2"/>
  <c r="R13" i="2"/>
  <c r="Q4" i="2"/>
  <c r="I72" i="3" l="1"/>
  <c r="I71" i="3"/>
  <c r="E93" i="5"/>
  <c r="I93" i="5" s="1"/>
  <c r="M92" i="5"/>
  <c r="M93" i="5" s="1"/>
  <c r="I93" i="4"/>
  <c r="AD5" i="2"/>
  <c r="AD6" i="2"/>
  <c r="AD7" i="2"/>
  <c r="AD8" i="2"/>
  <c r="AD9" i="2"/>
  <c r="AD10" i="2"/>
  <c r="AD11" i="2"/>
  <c r="AD12" i="2"/>
  <c r="AD13" i="2"/>
  <c r="AD4" i="2"/>
  <c r="AD14" i="2" s="1"/>
  <c r="AC5" i="2"/>
  <c r="AC6" i="2"/>
  <c r="AC7" i="2"/>
  <c r="AC8" i="2"/>
  <c r="AC9" i="2"/>
  <c r="AC10" i="2"/>
  <c r="AC11" i="2"/>
  <c r="AC12" i="2"/>
  <c r="AC13" i="2"/>
  <c r="AC4" i="2"/>
  <c r="AC14" i="2" s="1"/>
  <c r="AB5" i="2"/>
  <c r="AB6" i="2"/>
  <c r="AB7" i="2"/>
  <c r="AB8" i="2"/>
  <c r="AB9" i="2"/>
  <c r="AB10" i="2"/>
  <c r="AB11" i="2"/>
  <c r="AB12" i="2"/>
  <c r="AB13" i="2"/>
  <c r="AB4" i="2"/>
  <c r="AB14" i="2" s="1"/>
  <c r="AA5" i="2"/>
  <c r="AA6" i="2"/>
  <c r="AA7" i="2"/>
  <c r="AA8" i="2"/>
  <c r="AA9" i="2"/>
  <c r="AA10" i="2"/>
  <c r="AA11" i="2"/>
  <c r="AA12" i="2"/>
  <c r="AA13" i="2"/>
  <c r="AA4" i="2"/>
  <c r="AA14" i="2" s="1"/>
  <c r="Z5" i="2"/>
  <c r="Z6" i="2"/>
  <c r="Z7" i="2"/>
  <c r="Z8" i="2"/>
  <c r="Z9" i="2"/>
  <c r="Z10" i="2"/>
  <c r="Z11" i="2"/>
  <c r="Z12" i="2"/>
  <c r="Z13" i="2"/>
  <c r="Z4" i="2"/>
  <c r="Z14" i="2" s="1"/>
  <c r="Y5" i="2"/>
  <c r="Y6" i="2"/>
  <c r="Y7" i="2"/>
  <c r="Y8" i="2"/>
  <c r="Y9" i="2"/>
  <c r="Y10" i="2"/>
  <c r="Y11" i="2"/>
  <c r="Y12" i="2"/>
  <c r="Y13" i="2"/>
  <c r="Y4" i="2"/>
  <c r="Y14" i="2" s="1"/>
  <c r="X5" i="2"/>
  <c r="X6" i="2"/>
  <c r="X7" i="2"/>
  <c r="X8" i="2"/>
  <c r="X9" i="2"/>
  <c r="X10" i="2"/>
  <c r="X11" i="2"/>
  <c r="X12" i="2"/>
  <c r="X13" i="2"/>
  <c r="X4" i="2"/>
  <c r="X14" i="2" s="1"/>
  <c r="W5" i="2"/>
  <c r="W6" i="2"/>
  <c r="W7" i="2"/>
  <c r="W8" i="2"/>
  <c r="W9" i="2"/>
  <c r="W10" i="2"/>
  <c r="W11" i="2"/>
  <c r="W12" i="2"/>
  <c r="W13" i="2"/>
  <c r="W4" i="2"/>
  <c r="W14" i="2" s="1"/>
  <c r="V5" i="2"/>
  <c r="V6" i="2"/>
  <c r="V7" i="2"/>
  <c r="V8" i="2"/>
  <c r="V9" i="2"/>
  <c r="V10" i="2"/>
  <c r="V11" i="2"/>
  <c r="V12" i="2"/>
  <c r="V13" i="2"/>
  <c r="V4" i="2"/>
  <c r="V14" i="2" s="1"/>
  <c r="U5" i="2"/>
  <c r="U6" i="2"/>
  <c r="U7" i="2"/>
  <c r="U8" i="2"/>
  <c r="U9" i="2"/>
  <c r="U10" i="2"/>
  <c r="U11" i="2"/>
  <c r="U12" i="2"/>
  <c r="U13" i="2"/>
  <c r="U4" i="2"/>
  <c r="U14" i="2" s="1"/>
  <c r="T5" i="2"/>
  <c r="T6" i="2"/>
  <c r="T7" i="2"/>
  <c r="T8" i="2"/>
  <c r="T9" i="2"/>
  <c r="T10" i="2"/>
  <c r="T11" i="2"/>
  <c r="T12" i="2"/>
  <c r="T13" i="2"/>
  <c r="T4" i="2"/>
  <c r="T14" i="2" s="1"/>
  <c r="S5" i="2"/>
  <c r="S6" i="2"/>
  <c r="S7" i="2"/>
  <c r="S8" i="2"/>
  <c r="S9" i="2"/>
  <c r="S10" i="2"/>
  <c r="S11" i="2"/>
  <c r="S12" i="2"/>
  <c r="S13" i="2"/>
  <c r="S4" i="2"/>
  <c r="S14" i="2" s="1"/>
  <c r="R4" i="2"/>
  <c r="R14" i="2" s="1"/>
  <c r="Q5" i="2"/>
  <c r="Q14" i="2" s="1"/>
  <c r="Q6" i="2"/>
  <c r="Q7" i="2"/>
  <c r="Q8" i="2"/>
  <c r="Q9" i="2"/>
  <c r="Q10" i="2"/>
  <c r="Q11" i="2"/>
  <c r="Q12" i="2"/>
  <c r="Q13" i="2"/>
  <c r="P4" i="2"/>
  <c r="P14" i="2" s="1"/>
  <c r="O5" i="2"/>
  <c r="O6" i="2"/>
  <c r="O7" i="2"/>
  <c r="O8" i="2"/>
  <c r="O9" i="2"/>
  <c r="O10" i="2"/>
  <c r="O11" i="2"/>
  <c r="O12" i="2"/>
  <c r="O13" i="2"/>
  <c r="O4" i="2"/>
  <c r="O14" i="2" s="1"/>
  <c r="N5" i="2"/>
  <c r="N6" i="2"/>
  <c r="N7" i="2"/>
  <c r="N8" i="2"/>
  <c r="N9" i="2"/>
  <c r="N10" i="2"/>
  <c r="N11" i="2"/>
  <c r="N12" i="2"/>
  <c r="N13" i="2"/>
  <c r="N4" i="2"/>
  <c r="N14" i="2" s="1"/>
  <c r="M4" i="2"/>
  <c r="M14" i="2" s="1"/>
  <c r="M5" i="2"/>
  <c r="M6" i="2"/>
  <c r="M7" i="2"/>
  <c r="M8" i="2"/>
  <c r="M9" i="2"/>
  <c r="M10" i="2"/>
  <c r="M11" i="2"/>
  <c r="M12" i="2"/>
  <c r="M13" i="2"/>
  <c r="L5" i="2"/>
  <c r="L6" i="2"/>
  <c r="L7" i="2"/>
  <c r="L8" i="2"/>
  <c r="L9" i="2"/>
  <c r="L10" i="2"/>
  <c r="L11" i="2"/>
  <c r="L12" i="2"/>
  <c r="L13" i="2"/>
  <c r="L4" i="2"/>
  <c r="L14" i="2" s="1"/>
  <c r="K5" i="2"/>
  <c r="K6" i="2"/>
  <c r="K7" i="2"/>
  <c r="K8" i="2"/>
  <c r="K9" i="2"/>
  <c r="K10" i="2"/>
  <c r="K11" i="2"/>
  <c r="K12" i="2"/>
  <c r="K13" i="2"/>
  <c r="K4" i="2"/>
  <c r="K14" i="2" s="1"/>
  <c r="J5" i="2"/>
  <c r="J6" i="2"/>
  <c r="J7" i="2"/>
  <c r="J8" i="2"/>
  <c r="J9" i="2"/>
  <c r="J10" i="2"/>
  <c r="J11" i="2"/>
  <c r="J12" i="2"/>
  <c r="J13" i="2"/>
  <c r="J4" i="2"/>
  <c r="J14" i="2" s="1"/>
  <c r="Z323" i="1"/>
  <c r="Z314" i="1"/>
  <c r="Z303" i="1"/>
  <c r="Z292" i="1"/>
  <c r="Z280" i="1"/>
  <c r="Z271" i="1"/>
  <c r="Z258" i="1"/>
  <c r="Z246" i="1"/>
  <c r="AD246" i="1" s="1"/>
  <c r="Z233" i="1"/>
  <c r="AD228" i="1" s="1"/>
  <c r="Z222" i="1"/>
  <c r="AD220" i="1" s="1"/>
  <c r="Z213" i="1"/>
  <c r="J202" i="1"/>
  <c r="I202" i="1"/>
  <c r="H202" i="1"/>
  <c r="G202" i="1"/>
  <c r="F202" i="1"/>
  <c r="E202" i="1"/>
  <c r="D202" i="1"/>
  <c r="C202" i="1"/>
  <c r="B202" i="1"/>
  <c r="A202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N7" i="1"/>
  <c r="M7" i="1"/>
  <c r="L7" i="1"/>
  <c r="K7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BM2" i="1"/>
  <c r="BL2" i="1"/>
  <c r="BK2" i="1"/>
  <c r="BJ2" i="1"/>
  <c r="BJ202" i="1" s="1"/>
  <c r="BI2" i="1"/>
  <c r="BH2" i="1"/>
  <c r="BG2" i="1"/>
  <c r="BF2" i="1"/>
  <c r="BF202" i="1" s="1"/>
  <c r="BE2" i="1"/>
  <c r="BD2" i="1"/>
  <c r="BC2" i="1"/>
  <c r="BB2" i="1"/>
  <c r="BB202" i="1" s="1"/>
  <c r="BA2" i="1"/>
  <c r="AZ2" i="1"/>
  <c r="AY2" i="1"/>
  <c r="AX2" i="1"/>
  <c r="AX202" i="1" s="1"/>
  <c r="AW2" i="1"/>
  <c r="AV2" i="1"/>
  <c r="AU2" i="1"/>
  <c r="AT2" i="1"/>
  <c r="AT202" i="1" s="1"/>
  <c r="AS2" i="1"/>
  <c r="AR2" i="1"/>
  <c r="AQ2" i="1"/>
  <c r="AP2" i="1"/>
  <c r="AP202" i="1" s="1"/>
  <c r="AO2" i="1"/>
  <c r="AN2" i="1"/>
  <c r="AM2" i="1"/>
  <c r="AL2" i="1"/>
  <c r="AL202" i="1" s="1"/>
  <c r="AK2" i="1"/>
  <c r="AJ2" i="1"/>
  <c r="AI2" i="1"/>
  <c r="AH2" i="1"/>
  <c r="AH202" i="1" s="1"/>
  <c r="AG2" i="1"/>
  <c r="AF2" i="1"/>
  <c r="AE2" i="1"/>
  <c r="AD2" i="1"/>
  <c r="AD202" i="1" s="1"/>
  <c r="AC2" i="1"/>
  <c r="AB2" i="1"/>
  <c r="AA2" i="1"/>
  <c r="Z2" i="1"/>
  <c r="Z202" i="1" s="1"/>
  <c r="Y2" i="1"/>
  <c r="X2" i="1"/>
  <c r="W2" i="1"/>
  <c r="V2" i="1"/>
  <c r="V202" i="1" s="1"/>
  <c r="U2" i="1"/>
  <c r="T2" i="1"/>
  <c r="S2" i="1"/>
  <c r="R2" i="1"/>
  <c r="R202" i="1" s="1"/>
  <c r="Q2" i="1"/>
  <c r="P2" i="1"/>
  <c r="O2" i="1"/>
  <c r="N2" i="1"/>
  <c r="N202" i="1" s="1"/>
  <c r="M2" i="1"/>
  <c r="L2" i="1"/>
  <c r="K2" i="1"/>
  <c r="K26" i="2" l="1"/>
  <c r="K42" i="2"/>
  <c r="K18" i="2"/>
  <c r="K28" i="2"/>
  <c r="K20" i="2"/>
  <c r="M42" i="2"/>
  <c r="M18" i="2"/>
  <c r="M26" i="2"/>
  <c r="K44" i="2"/>
  <c r="M34" i="2"/>
  <c r="K30" i="2"/>
  <c r="O34" i="2"/>
  <c r="O42" i="2"/>
  <c r="O26" i="2"/>
  <c r="K22" i="2"/>
  <c r="K46" i="2"/>
  <c r="O18" i="2"/>
  <c r="L29" i="2"/>
  <c r="N19" i="2"/>
  <c r="N43" i="2"/>
  <c r="N27" i="2"/>
  <c r="L37" i="2"/>
  <c r="L21" i="2"/>
  <c r="N35" i="2"/>
  <c r="N28" i="2"/>
  <c r="M29" i="2"/>
  <c r="M37" i="2"/>
  <c r="M21" i="2"/>
  <c r="N20" i="2"/>
  <c r="N44" i="2"/>
  <c r="M45" i="2"/>
  <c r="N36" i="2"/>
  <c r="N29" i="2"/>
  <c r="N21" i="2"/>
  <c r="N45" i="2"/>
  <c r="N37" i="2"/>
  <c r="O38" i="2"/>
  <c r="O46" i="2"/>
  <c r="O30" i="2"/>
  <c r="O22" i="2"/>
  <c r="J27" i="2"/>
  <c r="L43" i="2"/>
  <c r="J43" i="2"/>
  <c r="K35" i="2"/>
  <c r="L33" i="2"/>
  <c r="J35" i="2"/>
  <c r="K37" i="2"/>
  <c r="N33" i="2"/>
  <c r="J45" i="2"/>
  <c r="J29" i="2"/>
  <c r="J37" i="2"/>
  <c r="L45" i="2"/>
  <c r="L34" i="2"/>
  <c r="K43" i="2"/>
  <c r="K27" i="2"/>
  <c r="L18" i="2"/>
  <c r="K19" i="2"/>
  <c r="L26" i="2"/>
  <c r="L35" i="2"/>
  <c r="L27" i="2"/>
  <c r="L19" i="2"/>
  <c r="O27" i="2"/>
  <c r="L22" i="2"/>
  <c r="L38" i="2"/>
  <c r="O35" i="2"/>
  <c r="O19" i="2"/>
  <c r="O43" i="2"/>
  <c r="L30" i="2"/>
  <c r="N26" i="2"/>
  <c r="N18" i="2"/>
  <c r="K21" i="2"/>
  <c r="K45" i="2"/>
  <c r="K29" i="2"/>
  <c r="N34" i="2"/>
  <c r="N42" i="2"/>
  <c r="M44" i="2"/>
  <c r="M36" i="2"/>
  <c r="M28" i="2"/>
  <c r="M20" i="2"/>
  <c r="O36" i="2"/>
  <c r="O20" i="2"/>
  <c r="O44" i="2"/>
  <c r="M46" i="2"/>
  <c r="O28" i="2"/>
  <c r="M30" i="2"/>
  <c r="M38" i="2"/>
  <c r="M22" i="2"/>
  <c r="N30" i="2"/>
  <c r="O21" i="2"/>
  <c r="O45" i="2"/>
  <c r="O37" i="2"/>
  <c r="N22" i="2"/>
  <c r="O29" i="2"/>
  <c r="N38" i="2"/>
  <c r="N46" i="2"/>
  <c r="L42" i="2"/>
  <c r="K34" i="2"/>
  <c r="J26" i="2"/>
  <c r="J44" i="2"/>
  <c r="K36" i="2"/>
  <c r="J36" i="2"/>
  <c r="M33" i="2"/>
  <c r="L44" i="2"/>
  <c r="J28" i="2"/>
  <c r="J46" i="2"/>
  <c r="J38" i="2"/>
  <c r="L46" i="2"/>
  <c r="K38" i="2"/>
  <c r="O33" i="2"/>
  <c r="J30" i="2"/>
  <c r="AD292" i="1"/>
  <c r="M27" i="2"/>
  <c r="M35" i="2"/>
  <c r="L28" i="2"/>
  <c r="L20" i="2"/>
  <c r="M43" i="2"/>
  <c r="L36" i="2"/>
  <c r="M19" i="2"/>
  <c r="I94" i="5"/>
  <c r="K202" i="1"/>
  <c r="O202" i="1"/>
  <c r="S202" i="1"/>
  <c r="W202" i="1"/>
  <c r="AA202" i="1"/>
  <c r="AE202" i="1"/>
  <c r="AI202" i="1"/>
  <c r="AM202" i="1"/>
  <c r="AQ202" i="1"/>
  <c r="AU202" i="1"/>
  <c r="AY202" i="1"/>
  <c r="BC202" i="1"/>
  <c r="BG202" i="1"/>
  <c r="BK202" i="1"/>
  <c r="L202" i="1"/>
  <c r="P202" i="1"/>
  <c r="T202" i="1"/>
  <c r="X202" i="1"/>
  <c r="AB202" i="1"/>
  <c r="AF202" i="1"/>
  <c r="AJ202" i="1"/>
  <c r="AN202" i="1"/>
  <c r="AR202" i="1"/>
  <c r="AV202" i="1"/>
  <c r="AZ202" i="1"/>
  <c r="BD202" i="1"/>
  <c r="BH202" i="1"/>
  <c r="BL202" i="1"/>
  <c r="M202" i="1"/>
  <c r="Q202" i="1"/>
  <c r="U202" i="1"/>
  <c r="Y202" i="1"/>
  <c r="AC202" i="1"/>
  <c r="AG202" i="1"/>
  <c r="AK202" i="1"/>
  <c r="AO202" i="1"/>
  <c r="AS202" i="1"/>
  <c r="AW202" i="1"/>
  <c r="BA202" i="1"/>
  <c r="BE202" i="1"/>
  <c r="BI202" i="1"/>
  <c r="BM202" i="1"/>
  <c r="AD258" i="1"/>
  <c r="AD303" i="1"/>
  <c r="AD270" i="1"/>
  <c r="AD315" i="1"/>
  <c r="AD280" i="1"/>
  <c r="AD324" i="1"/>
</calcChain>
</file>

<file path=xl/sharedStrings.xml><?xml version="1.0" encoding="utf-8"?>
<sst xmlns="http://schemas.openxmlformats.org/spreadsheetml/2006/main" count="6411" uniqueCount="881">
  <si>
    <t>x1</t>
  </si>
  <si>
    <t>x2</t>
  </si>
  <si>
    <t>x3</t>
  </si>
  <si>
    <t>x4</t>
  </si>
  <si>
    <t>x5</t>
  </si>
  <si>
    <t>x6</t>
  </si>
  <si>
    <t>x7</t>
  </si>
  <si>
    <t>x8</t>
  </si>
  <si>
    <t>x9</t>
  </si>
  <si>
    <t>y</t>
  </si>
  <si>
    <t>x1.x2</t>
  </si>
  <si>
    <t>x1.x3</t>
  </si>
  <si>
    <t>x1.x4</t>
  </si>
  <si>
    <t>x1.x5</t>
  </si>
  <si>
    <t>x1.x6</t>
  </si>
  <si>
    <t>x1.x7</t>
  </si>
  <si>
    <t>x1.x8</t>
  </si>
  <si>
    <t>x1.x9</t>
  </si>
  <si>
    <t>x2.x3</t>
  </si>
  <si>
    <t>x2.x4</t>
  </si>
  <si>
    <t>x2.x5</t>
  </si>
  <si>
    <t>x2.x6</t>
  </si>
  <si>
    <t>x2.x7</t>
  </si>
  <si>
    <t>x2.x8</t>
  </si>
  <si>
    <t>x2.x9</t>
  </si>
  <si>
    <t>x3.x4</t>
  </si>
  <si>
    <t>x3.x5</t>
  </si>
  <si>
    <t>x3.x6</t>
  </si>
  <si>
    <t>x3.x7</t>
  </si>
  <si>
    <t>x3.x8</t>
  </si>
  <si>
    <t>x3.x9</t>
  </si>
  <si>
    <t>x4.x5</t>
  </si>
  <si>
    <t>x4.x6</t>
  </si>
  <si>
    <t>x4.x7</t>
  </si>
  <si>
    <t>x4.x8</t>
  </si>
  <si>
    <t>x4.x9</t>
  </si>
  <si>
    <t>x5.x6</t>
  </si>
  <si>
    <t>x5.x7</t>
  </si>
  <si>
    <t>x5.x8</t>
  </si>
  <si>
    <t>x5.x9</t>
  </si>
  <si>
    <t>x6.x7</t>
  </si>
  <si>
    <t>x6.x8</t>
  </si>
  <si>
    <t>x6.x9</t>
  </si>
  <si>
    <t>x7.x8</t>
  </si>
  <si>
    <t>x7.x9</t>
  </si>
  <si>
    <t>x8.x9</t>
  </si>
  <si>
    <t>y.y</t>
  </si>
  <si>
    <t>x1.y</t>
  </si>
  <si>
    <t>x2.y</t>
  </si>
  <si>
    <t>x3.y</t>
  </si>
  <si>
    <t>x4.y</t>
  </si>
  <si>
    <t>x5.y</t>
  </si>
  <si>
    <t>x6.y</t>
  </si>
  <si>
    <t>x7.y</t>
  </si>
  <si>
    <t>x8.y</t>
  </si>
  <si>
    <t>x9.y</t>
  </si>
  <si>
    <t>x1.x1</t>
  </si>
  <si>
    <t>x2.x2</t>
  </si>
  <si>
    <t>x3.x3</t>
  </si>
  <si>
    <t>x4.x4</t>
  </si>
  <si>
    <t>x5.x5</t>
  </si>
  <si>
    <t>x6.x6</t>
  </si>
  <si>
    <t>x7.x7</t>
  </si>
  <si>
    <t>x8.x8</t>
  </si>
  <si>
    <t>x9.x9</t>
  </si>
  <si>
    <t xml:space="preserve">A = </t>
  </si>
  <si>
    <t>N</t>
  </si>
  <si>
    <t>∑X1</t>
  </si>
  <si>
    <t>∑X2</t>
  </si>
  <si>
    <t>∑X3</t>
  </si>
  <si>
    <t>∑X4</t>
  </si>
  <si>
    <t>∑X5</t>
  </si>
  <si>
    <t>∑X6</t>
  </si>
  <si>
    <t>∑X7</t>
  </si>
  <si>
    <t>∑X8</t>
  </si>
  <si>
    <t>∑X9</t>
  </si>
  <si>
    <t>∑(X1.X1)</t>
  </si>
  <si>
    <t>∑(X1.X2)</t>
  </si>
  <si>
    <t>∑(X1.X3)</t>
  </si>
  <si>
    <t>∑(X1.X4)</t>
  </si>
  <si>
    <t>∑(X1.X5)</t>
  </si>
  <si>
    <t>∑(X1.X6)</t>
  </si>
  <si>
    <t>∑(X1.X7)</t>
  </si>
  <si>
    <t>∑(X1.X8)</t>
  </si>
  <si>
    <t>∑(X1.X9)</t>
  </si>
  <si>
    <t>∑(X2.X1)</t>
  </si>
  <si>
    <t>∑(X2.X2)</t>
  </si>
  <si>
    <t>∑(X2.X3)</t>
  </si>
  <si>
    <t>∑(X2.X4)</t>
  </si>
  <si>
    <t>∑(X2.X5)</t>
  </si>
  <si>
    <t>∑(X2.X6)</t>
  </si>
  <si>
    <t>∑(X2.X7)</t>
  </si>
  <si>
    <t>∑(X2.X8)</t>
  </si>
  <si>
    <t>∑(X2.X9)</t>
  </si>
  <si>
    <t>∑(X3.X1)</t>
  </si>
  <si>
    <t>∑(X3.X2)</t>
  </si>
  <si>
    <t>∑(X3.X3)</t>
  </si>
  <si>
    <t>∑(X3.X4)</t>
  </si>
  <si>
    <t>∑(X3.X5)</t>
  </si>
  <si>
    <t>∑(X3.X7)</t>
  </si>
  <si>
    <t>∑(X3.X8)</t>
  </si>
  <si>
    <t>∑(X3.X9)</t>
  </si>
  <si>
    <t>∑(X4.X1)</t>
  </si>
  <si>
    <t>∑(X4.X2)</t>
  </si>
  <si>
    <t>∑(X4.X3)</t>
  </si>
  <si>
    <t>∑(X4.X4)</t>
  </si>
  <si>
    <t>∑(X4.X5)</t>
  </si>
  <si>
    <t>∑(X4.X7)</t>
  </si>
  <si>
    <t>∑(X4.X8)</t>
  </si>
  <si>
    <t>∑(X4.X9)</t>
  </si>
  <si>
    <t>∑(X5.X1)</t>
  </si>
  <si>
    <t>∑(X5.X2)</t>
  </si>
  <si>
    <t>∑(X5.X3)</t>
  </si>
  <si>
    <t>∑(X5.X4)</t>
  </si>
  <si>
    <t>∑(X5.X5)</t>
  </si>
  <si>
    <t>∑(X5.X7)</t>
  </si>
  <si>
    <t>∑(X5.X8)</t>
  </si>
  <si>
    <t>∑(X5.X9)</t>
  </si>
  <si>
    <t>∑(X6.X1)</t>
  </si>
  <si>
    <t>∑(X6.X2)</t>
  </si>
  <si>
    <t>∑(X6.X3)</t>
  </si>
  <si>
    <t>∑(X6.X4)</t>
  </si>
  <si>
    <t>∑(X6.X5)</t>
  </si>
  <si>
    <t>∑(X6.X7)</t>
  </si>
  <si>
    <t>∑(X6.X8)</t>
  </si>
  <si>
    <t>∑(X6.X9)</t>
  </si>
  <si>
    <t>∑(X7.X1)</t>
  </si>
  <si>
    <t>∑(X7.X2)</t>
  </si>
  <si>
    <t>∑(X7.X3)</t>
  </si>
  <si>
    <t>∑(X7.X4)</t>
  </si>
  <si>
    <t>∑(X7.x5)</t>
  </si>
  <si>
    <t>∑(X7.X7)</t>
  </si>
  <si>
    <t>∑(X7.X8)</t>
  </si>
  <si>
    <t>∑(X7.X9)</t>
  </si>
  <si>
    <t>∑(X8.X1)</t>
  </si>
  <si>
    <t>∑(X8.X2)</t>
  </si>
  <si>
    <t>∑(X8.X3)</t>
  </si>
  <si>
    <t>∑(X8.X4)</t>
  </si>
  <si>
    <t>∑(X8.X5)</t>
  </si>
  <si>
    <t>∑(X8.X7)</t>
  </si>
  <si>
    <t>∑(X8.X8)</t>
  </si>
  <si>
    <t>∑(X8.X9)</t>
  </si>
  <si>
    <t>∑(X9.X1)</t>
  </si>
  <si>
    <t>∑(X9.X2)</t>
  </si>
  <si>
    <t>∑(X9.X3)</t>
  </si>
  <si>
    <t>∑(X9.X4)</t>
  </si>
  <si>
    <t>∑(X9.X5)</t>
  </si>
  <si>
    <t>∑(X9.X7)</t>
  </si>
  <si>
    <t>∑(X9.X8)</t>
  </si>
  <si>
    <t>∑(X9.X9)</t>
  </si>
  <si>
    <t>A0=</t>
  </si>
  <si>
    <t>∑(Y)</t>
  </si>
  <si>
    <t>∑(X1.Y)</t>
  </si>
  <si>
    <t>A</t>
  </si>
  <si>
    <t>∑(X2.Y)</t>
  </si>
  <si>
    <t>∑(X3.Y)</t>
  </si>
  <si>
    <t>∑(X3.X6)</t>
  </si>
  <si>
    <t>∑(X4.Y)</t>
  </si>
  <si>
    <t>∑(X4.X6)</t>
  </si>
  <si>
    <t>∑(X5.Y)</t>
  </si>
  <si>
    <t>∑(X5.X6)</t>
  </si>
  <si>
    <t>∑(X6.Y)</t>
  </si>
  <si>
    <t>∑(X6.X6)</t>
  </si>
  <si>
    <t>∑(X7.Y)</t>
  </si>
  <si>
    <t>∑(X7.X6)</t>
  </si>
  <si>
    <t>∑(X8.Y)</t>
  </si>
  <si>
    <t>∑(X8.X6)</t>
  </si>
  <si>
    <t>∑(X9.Y)</t>
  </si>
  <si>
    <t>∑(X9.X6)</t>
  </si>
  <si>
    <t>A1</t>
  </si>
  <si>
    <t>A1=</t>
  </si>
  <si>
    <t xml:space="preserve">A2= </t>
  </si>
  <si>
    <t>A2</t>
  </si>
  <si>
    <t>A3=</t>
  </si>
  <si>
    <t>A3</t>
  </si>
  <si>
    <t>A4=</t>
  </si>
  <si>
    <t>A4</t>
  </si>
  <si>
    <t>A5=</t>
  </si>
  <si>
    <t>A5</t>
  </si>
  <si>
    <t>A6</t>
  </si>
  <si>
    <t>A7</t>
  </si>
  <si>
    <t>A8</t>
  </si>
  <si>
    <t>A9</t>
  </si>
  <si>
    <t>b</t>
  </si>
  <si>
    <t>H</t>
  </si>
  <si>
    <t>a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</si>
  <si>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</si>
  <si>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</si>
  <si>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</si>
  <si>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</si>
  <si>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</si>
  <si>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</si>
  <si>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</si>
  <si>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</si>
  <si>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</si>
  <si>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Data training 10</t>
  </si>
  <si>
    <t>Data 1</t>
  </si>
  <si>
    <t>Data2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</si>
  <si>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</si>
  <si>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</si>
  <si>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</si>
  <si>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</si>
  <si>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</si>
  <si>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</si>
  <si>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</si>
  <si>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</si>
  <si>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x1x1</t>
  </si>
  <si>
    <t>x1x2</t>
  </si>
  <si>
    <t>x1x3</t>
  </si>
  <si>
    <t>x1x4</t>
  </si>
  <si>
    <t>x1x5</t>
  </si>
  <si>
    <t>x2x2</t>
  </si>
  <si>
    <t>x2x3</t>
  </si>
  <si>
    <t>x2x4</t>
  </si>
  <si>
    <t>x2x5</t>
  </si>
  <si>
    <t>x3x3</t>
  </si>
  <si>
    <t>x3x4</t>
  </si>
  <si>
    <t>x3x5</t>
  </si>
  <si>
    <t>x4x4</t>
  </si>
  <si>
    <t>x4x5</t>
  </si>
  <si>
    <t>x5x5</t>
  </si>
  <si>
    <t>x1y</t>
  </si>
  <si>
    <t>x2y</t>
  </si>
  <si>
    <t>x3y</t>
  </si>
  <si>
    <t>x4y</t>
  </si>
  <si>
    <t>x5y</t>
  </si>
  <si>
    <t>yy</t>
  </si>
  <si>
    <t>y.X1</t>
  </si>
  <si>
    <t>yx2</t>
  </si>
  <si>
    <t>y.x3</t>
  </si>
  <si>
    <t>y.x4</t>
  </si>
  <si>
    <t>y.x5</t>
  </si>
  <si>
    <t>Bentuk asli perkalian matriks</t>
  </si>
  <si>
    <t>https://aliefworkshop.com/2013/07/23/analisis-regresi-linier-sederhana-berganda/</t>
  </si>
  <si>
    <t>=</t>
  </si>
  <si>
    <t>Data 11</t>
  </si>
  <si>
    <t>Data 12</t>
  </si>
  <si>
    <t>Data 13</t>
  </si>
  <si>
    <t>Data 14</t>
  </si>
  <si>
    <t>Data 15</t>
  </si>
  <si>
    <t>Data 16</t>
  </si>
  <si>
    <t>Data 17</t>
  </si>
  <si>
    <t>Data 18</t>
  </si>
  <si>
    <t>Data 19</t>
  </si>
  <si>
    <t>Data 20</t>
  </si>
  <si>
    <t>Data 21</t>
  </si>
  <si>
    <t>Data 22</t>
  </si>
  <si>
    <t>Data 23</t>
  </si>
  <si>
    <t>Data 24</t>
  </si>
  <si>
    <t>Data 25</t>
  </si>
  <si>
    <t>Data 26</t>
  </si>
  <si>
    <t>Data 27</t>
  </si>
  <si>
    <t>Data 28</t>
  </si>
  <si>
    <t>Data 29</t>
  </si>
  <si>
    <t>Data 30</t>
  </si>
  <si>
    <t xml:space="preserve">Det A = </t>
  </si>
  <si>
    <t xml:space="preserve">Det A0 = </t>
  </si>
  <si>
    <t xml:space="preserve">Det A1 = </t>
  </si>
  <si>
    <t xml:space="preserve">Det A2 = </t>
  </si>
  <si>
    <t xml:space="preserve">Det A3 = </t>
  </si>
  <si>
    <t>a =</t>
  </si>
  <si>
    <t xml:space="preserve">b1 = </t>
  </si>
  <si>
    <t xml:space="preserve">b2 = </t>
  </si>
  <si>
    <t xml:space="preserve">b3 = </t>
  </si>
  <si>
    <t>a + b1.x1 + b2.x2 + b3.x3</t>
  </si>
  <si>
    <t xml:space="preserve">Logit = </t>
  </si>
  <si>
    <t>exp / (1 + exp)</t>
  </si>
  <si>
    <t>Nilai Y =</t>
  </si>
  <si>
    <t>Data 31</t>
  </si>
  <si>
    <t>Data 32</t>
  </si>
  <si>
    <t>Data 33</t>
  </si>
  <si>
    <t>Data 34</t>
  </si>
  <si>
    <t>Data 35</t>
  </si>
  <si>
    <t>Data 36</t>
  </si>
  <si>
    <t>Data 37</t>
  </si>
  <si>
    <t>Data 38</t>
  </si>
  <si>
    <t>Data 39</t>
  </si>
  <si>
    <t>Data 40</t>
  </si>
  <si>
    <t>Data 41</t>
  </si>
  <si>
    <t>Data 42</t>
  </si>
  <si>
    <t>Data 43</t>
  </si>
  <si>
    <t>Data 44</t>
  </si>
  <si>
    <t>Data 45</t>
  </si>
  <si>
    <t>Data 46</t>
  </si>
  <si>
    <t>Data 47</t>
  </si>
  <si>
    <t>Data 48</t>
  </si>
  <si>
    <t>Data 49</t>
  </si>
  <si>
    <t>Data 50</t>
  </si>
  <si>
    <t>DUMMY</t>
  </si>
  <si>
    <t>X1</t>
  </si>
  <si>
    <t>X2</t>
  </si>
  <si>
    <t>X3</t>
  </si>
  <si>
    <t>X4</t>
  </si>
  <si>
    <t>X5</t>
  </si>
  <si>
    <t>Y = DB</t>
  </si>
  <si>
    <t>X1 = Penduduk</t>
  </si>
  <si>
    <t>X2 = kemiskinan</t>
  </si>
  <si>
    <t>X3 = tdk sekolah</t>
  </si>
  <si>
    <t>X4 = tdk lulus SD</t>
  </si>
  <si>
    <t>X5 = lulus SD</t>
  </si>
  <si>
    <t>X6 = lulus SMP</t>
  </si>
  <si>
    <t>X7 = lulus SMA</t>
  </si>
  <si>
    <t>X8 = lulus PT</t>
  </si>
  <si>
    <t>Data 2</t>
  </si>
  <si>
    <t>Data 51</t>
  </si>
  <si>
    <t>Data 52</t>
  </si>
  <si>
    <t>Data 53</t>
  </si>
  <si>
    <t>Data 54</t>
  </si>
  <si>
    <t>Data 55</t>
  </si>
  <si>
    <t>Data 56</t>
  </si>
  <si>
    <t>Data 57</t>
  </si>
  <si>
    <t>Data 58</t>
  </si>
  <si>
    <t>Data 59</t>
  </si>
  <si>
    <t>Data 60</t>
  </si>
  <si>
    <t>Data 61</t>
  </si>
  <si>
    <t>Data 62</t>
  </si>
  <si>
    <t>Data 63</t>
  </si>
  <si>
    <t>Data 64</t>
  </si>
  <si>
    <t>Data 65</t>
  </si>
  <si>
    <t>Data 66</t>
  </si>
  <si>
    <t>Data 67</t>
  </si>
  <si>
    <t>Data 68</t>
  </si>
  <si>
    <t>Data 69</t>
  </si>
  <si>
    <t>Data 70</t>
  </si>
  <si>
    <t>Data 71</t>
  </si>
  <si>
    <t>Data 72</t>
  </si>
  <si>
    <t>Data 73</t>
  </si>
  <si>
    <t>Data 74</t>
  </si>
  <si>
    <t>Data 75</t>
  </si>
  <si>
    <t>Data 76</t>
  </si>
  <si>
    <t>Data 77</t>
  </si>
  <si>
    <t>Data 78</t>
  </si>
  <si>
    <t>Data 79</t>
  </si>
  <si>
    <t>Data 80</t>
  </si>
  <si>
    <t>Data 81</t>
  </si>
  <si>
    <t>Data 82</t>
  </si>
  <si>
    <t>Data 83</t>
  </si>
  <si>
    <t>Data 84</t>
  </si>
  <si>
    <t>Data 85</t>
  </si>
  <si>
    <t>Data 86</t>
  </si>
  <si>
    <t>Data 87</t>
  </si>
  <si>
    <t>Data 88</t>
  </si>
  <si>
    <t>Data 89</t>
  </si>
  <si>
    <t>Data 90</t>
  </si>
  <si>
    <t>Data 91</t>
  </si>
  <si>
    <t>Data 92</t>
  </si>
  <si>
    <t>Data 93</t>
  </si>
  <si>
    <t>Data 94</t>
  </si>
  <si>
    <t>Data 95</t>
  </si>
  <si>
    <t>Data 96</t>
  </si>
  <si>
    <t>Data 97</t>
  </si>
  <si>
    <t>Data 98</t>
  </si>
  <si>
    <t>Data 99</t>
  </si>
  <si>
    <t>Data 100</t>
  </si>
  <si>
    <t>Data 101</t>
  </si>
  <si>
    <t>Data 102</t>
  </si>
  <si>
    <t>Data 103</t>
  </si>
  <si>
    <t>Data 104</t>
  </si>
  <si>
    <t>Data 105</t>
  </si>
  <si>
    <t>Data 106</t>
  </si>
  <si>
    <t>Data 107</t>
  </si>
  <si>
    <t>Data 108</t>
  </si>
  <si>
    <t>Data 109</t>
  </si>
  <si>
    <t>Data 110</t>
  </si>
  <si>
    <t>Data 111</t>
  </si>
  <si>
    <t>Data 112</t>
  </si>
  <si>
    <t>Data 113</t>
  </si>
  <si>
    <t>Data 114</t>
  </si>
  <si>
    <t>Data 115</t>
  </si>
  <si>
    <t>Data 116</t>
  </si>
  <si>
    <t>Data 117</t>
  </si>
  <si>
    <t>Data 118</t>
  </si>
  <si>
    <t>Data 119</t>
  </si>
  <si>
    <t>Data 120</t>
  </si>
  <si>
    <t>Data 121</t>
  </si>
  <si>
    <t>Data 122</t>
  </si>
  <si>
    <t>Data 123</t>
  </si>
  <si>
    <t>Data 124</t>
  </si>
  <si>
    <t>Data 125</t>
  </si>
  <si>
    <t>Data 126</t>
  </si>
  <si>
    <t>Data 127</t>
  </si>
  <si>
    <t>Data 128</t>
  </si>
  <si>
    <t>Data 129</t>
  </si>
  <si>
    <t>Data 130</t>
  </si>
  <si>
    <t>Data 131</t>
  </si>
  <si>
    <t>Data 132</t>
  </si>
  <si>
    <t>Data 133</t>
  </si>
  <si>
    <t>Data 134</t>
  </si>
  <si>
    <t>Data 135</t>
  </si>
  <si>
    <t>Data 136</t>
  </si>
  <si>
    <t>Data 137</t>
  </si>
  <si>
    <t>Data 138</t>
  </si>
  <si>
    <t>Data 139</t>
  </si>
  <si>
    <t>Data 140</t>
  </si>
  <si>
    <t>Data 141</t>
  </si>
  <si>
    <t>Data 142</t>
  </si>
  <si>
    <t>Data 143</t>
  </si>
  <si>
    <t>Data 144</t>
  </si>
  <si>
    <t>Data 145</t>
  </si>
  <si>
    <t>Data 146</t>
  </si>
  <si>
    <t>Data 147</t>
  </si>
  <si>
    <t>Data 148</t>
  </si>
  <si>
    <t>Data 149</t>
  </si>
  <si>
    <t>Data 150</t>
  </si>
  <si>
    <t>Data 151</t>
  </si>
  <si>
    <t>Data 152</t>
  </si>
  <si>
    <t>Data 153</t>
  </si>
  <si>
    <t>Data 154</t>
  </si>
  <si>
    <t>Data 155</t>
  </si>
  <si>
    <t>X6</t>
  </si>
  <si>
    <t>X7</t>
  </si>
  <si>
    <t>X8</t>
  </si>
  <si>
    <t>Y</t>
  </si>
  <si>
    <t>X1.X2</t>
  </si>
  <si>
    <t>X1.X3</t>
  </si>
  <si>
    <t>X1.X1</t>
  </si>
  <si>
    <t>X1.X4</t>
  </si>
  <si>
    <t>X1.X5</t>
  </si>
  <si>
    <t>X1.X6</t>
  </si>
  <si>
    <t>X1.X7</t>
  </si>
  <si>
    <t>X1.X8</t>
  </si>
  <si>
    <t>X2.X2</t>
  </si>
  <si>
    <t>X2.X3</t>
  </si>
  <si>
    <t>X2.X4</t>
  </si>
  <si>
    <t>X2.X5</t>
  </si>
  <si>
    <t>X2.X6</t>
  </si>
  <si>
    <t>X2.X7</t>
  </si>
  <si>
    <t>X2.X8</t>
  </si>
  <si>
    <t>X3.X3</t>
  </si>
  <si>
    <t>X3.X4</t>
  </si>
  <si>
    <t>X3.X5</t>
  </si>
  <si>
    <t>X3.X6</t>
  </si>
  <si>
    <t>X3.X7</t>
  </si>
  <si>
    <t>X3.X8</t>
  </si>
  <si>
    <t>X4.X4</t>
  </si>
  <si>
    <t>X4.X5</t>
  </si>
  <si>
    <t>X4.X6</t>
  </si>
  <si>
    <t>X4.X7</t>
  </si>
  <si>
    <t>X4.X8</t>
  </si>
  <si>
    <t>X5.X5</t>
  </si>
  <si>
    <t>X5.X6</t>
  </si>
  <si>
    <t>X5.X7</t>
  </si>
  <si>
    <t>X5.X8</t>
  </si>
  <si>
    <t>X6.X6</t>
  </si>
  <si>
    <t>X6.X7</t>
  </si>
  <si>
    <t>X6.X8</t>
  </si>
  <si>
    <t>X7.X7</t>
  </si>
  <si>
    <t>X7.X8</t>
  </si>
  <si>
    <t>X8.X8</t>
  </si>
  <si>
    <t>X1.Y</t>
  </si>
  <si>
    <t>X2.Y</t>
  </si>
  <si>
    <t>X3.Y</t>
  </si>
  <si>
    <t>X4.Y</t>
  </si>
  <si>
    <t>X5.Y</t>
  </si>
  <si>
    <t>X6.Y</t>
  </si>
  <si>
    <t>X7.Y</t>
  </si>
  <si>
    <t>X8.Y</t>
  </si>
  <si>
    <t>Y.Y</t>
  </si>
  <si>
    <t xml:space="preserve">Det A= </t>
  </si>
  <si>
    <t>Det A0=</t>
  </si>
  <si>
    <t>Det A1=</t>
  </si>
  <si>
    <t>Det A2=</t>
  </si>
  <si>
    <t>Det A3=</t>
  </si>
  <si>
    <t>Det A4=</t>
  </si>
  <si>
    <t>Det A5=</t>
  </si>
  <si>
    <t>Det A6=</t>
  </si>
  <si>
    <t>Det A7=</t>
  </si>
  <si>
    <t>Det A8=</t>
  </si>
  <si>
    <t>a=</t>
  </si>
  <si>
    <t>b1=</t>
  </si>
  <si>
    <t>b2=</t>
  </si>
  <si>
    <t>b3=</t>
  </si>
  <si>
    <t>b4=</t>
  </si>
  <si>
    <t>b5=</t>
  </si>
  <si>
    <t>b6=</t>
  </si>
  <si>
    <t>b7=</t>
  </si>
  <si>
    <t>b8=</t>
  </si>
  <si>
    <t>l</t>
  </si>
  <si>
    <t>x1x6</t>
  </si>
  <si>
    <t>x1x7</t>
  </si>
  <si>
    <t>x1x8</t>
  </si>
  <si>
    <t>x2x6</t>
  </si>
  <si>
    <t>x2x7</t>
  </si>
  <si>
    <t>x2x8</t>
  </si>
  <si>
    <t>x3x6</t>
  </si>
  <si>
    <t>x3x7</t>
  </si>
  <si>
    <t>x3x8</t>
  </si>
  <si>
    <t>x4x6</t>
  </si>
  <si>
    <t>x4x7</t>
  </si>
  <si>
    <t>x4x8</t>
  </si>
  <si>
    <t>x5x6</t>
  </si>
  <si>
    <t>x5x7</t>
  </si>
  <si>
    <t>x5x8</t>
  </si>
  <si>
    <t>x6x6</t>
  </si>
  <si>
    <t>x6x7</t>
  </si>
  <si>
    <t>x6x8</t>
  </si>
  <si>
    <t>x7x7</t>
  </si>
  <si>
    <t>x7x8</t>
  </si>
  <si>
    <t>x8x8</t>
  </si>
  <si>
    <t>x6y</t>
  </si>
  <si>
    <t>x7y</t>
  </si>
  <si>
    <t>x8y</t>
  </si>
  <si>
    <t>∑(X7.X5)</t>
  </si>
  <si>
    <t>detA =</t>
  </si>
  <si>
    <t>detA0=</t>
  </si>
  <si>
    <t xml:space="preserve">a= </t>
  </si>
  <si>
    <t>det A1=</t>
  </si>
  <si>
    <t>det A2=</t>
  </si>
  <si>
    <t>det A3=</t>
  </si>
  <si>
    <t>detA4=</t>
  </si>
  <si>
    <t>detA7=</t>
  </si>
  <si>
    <t>detA5=</t>
  </si>
  <si>
    <t>detA6=</t>
  </si>
  <si>
    <t>detA8=</t>
  </si>
  <si>
    <t xml:space="preserve">Y = </t>
  </si>
  <si>
    <t>a + b1.x1 + b2.x2 + b3.x3 + b4.x4 + b5.x5 + b6.x6 + b7.x7 + b8.x8</t>
  </si>
  <si>
    <t xml:space="preserve">b4 = </t>
  </si>
  <si>
    <t xml:space="preserve">b5 = </t>
  </si>
  <si>
    <t xml:space="preserve">b6 = </t>
  </si>
  <si>
    <t xml:space="preserve">b7 = </t>
  </si>
  <si>
    <t xml:space="preserve">b8 = </t>
  </si>
  <si>
    <t>data 0 =</t>
  </si>
  <si>
    <t xml:space="preserve">data 1 = </t>
  </si>
  <si>
    <t xml:space="preserve">data 2 = </t>
  </si>
  <si>
    <t xml:space="preserve">data 3 = </t>
  </si>
  <si>
    <t xml:space="preserve">data 4 = </t>
  </si>
  <si>
    <t>data 5 =</t>
  </si>
  <si>
    <t xml:space="preserve">data 6 = </t>
  </si>
  <si>
    <t xml:space="preserve">data 7 = </t>
  </si>
  <si>
    <t xml:space="preserve">data 8 = </t>
  </si>
  <si>
    <t xml:space="preserve">data 9 = </t>
  </si>
  <si>
    <t>data 10 =</t>
  </si>
  <si>
    <t>data 11</t>
  </si>
  <si>
    <t>data 12</t>
  </si>
  <si>
    <t>data 13</t>
  </si>
  <si>
    <t>data 14</t>
  </si>
  <si>
    <t>data 15</t>
  </si>
  <si>
    <t>data 16</t>
  </si>
  <si>
    <t>data 17</t>
  </si>
  <si>
    <t>data 18</t>
  </si>
  <si>
    <t>data 19</t>
  </si>
  <si>
    <t>data 20</t>
  </si>
  <si>
    <t>data 21</t>
  </si>
  <si>
    <t>data 22</t>
  </si>
  <si>
    <t>data 23</t>
  </si>
  <si>
    <t>data 24</t>
  </si>
  <si>
    <t>data 25</t>
  </si>
  <si>
    <t>data 26</t>
  </si>
  <si>
    <t>data 27</t>
  </si>
  <si>
    <t>data 28</t>
  </si>
  <si>
    <t>data 29</t>
  </si>
  <si>
    <t>data 30</t>
  </si>
  <si>
    <t>data 31</t>
  </si>
  <si>
    <t>data 32</t>
  </si>
  <si>
    <t>data 33</t>
  </si>
  <si>
    <t>data 34</t>
  </si>
  <si>
    <t>data 35</t>
  </si>
  <si>
    <t>data 36</t>
  </si>
  <si>
    <t>data 37</t>
  </si>
  <si>
    <t>data 38</t>
  </si>
  <si>
    <t>data 39</t>
  </si>
  <si>
    <t>data 40</t>
  </si>
  <si>
    <t>data 41</t>
  </si>
  <si>
    <t>data 42</t>
  </si>
  <si>
    <t>data 43</t>
  </si>
  <si>
    <t>data 44</t>
  </si>
  <si>
    <t>data 45</t>
  </si>
  <si>
    <t>data 46</t>
  </si>
  <si>
    <t>data 47</t>
  </si>
  <si>
    <t>data 48</t>
  </si>
  <si>
    <t>data 49</t>
  </si>
  <si>
    <t>data 50</t>
  </si>
  <si>
    <t>data 51</t>
  </si>
  <si>
    <t>data 52</t>
  </si>
  <si>
    <t>data 53</t>
  </si>
  <si>
    <t>data 54</t>
  </si>
  <si>
    <t>data 55</t>
  </si>
  <si>
    <t>data 56</t>
  </si>
  <si>
    <t>data 57</t>
  </si>
  <si>
    <t>data 58</t>
  </si>
  <si>
    <t>data 59</t>
  </si>
  <si>
    <t>data 60</t>
  </si>
  <si>
    <t>data 61</t>
  </si>
  <si>
    <t>data 62</t>
  </si>
  <si>
    <t>data 63</t>
  </si>
  <si>
    <t>data 64</t>
  </si>
  <si>
    <t>data 65</t>
  </si>
  <si>
    <t>data 66</t>
  </si>
  <si>
    <t>data 67</t>
  </si>
  <si>
    <t>data 68</t>
  </si>
  <si>
    <t>data 69</t>
  </si>
  <si>
    <t>data 70</t>
  </si>
  <si>
    <t>data 71</t>
  </si>
  <si>
    <t>data 72</t>
  </si>
  <si>
    <t>data 73</t>
  </si>
  <si>
    <t>data 74</t>
  </si>
  <si>
    <t>data 75</t>
  </si>
  <si>
    <t>data 76</t>
  </si>
  <si>
    <t>data 77</t>
  </si>
  <si>
    <t>data 78</t>
  </si>
  <si>
    <t>data 79</t>
  </si>
  <si>
    <t>data 80</t>
  </si>
  <si>
    <t>data 81</t>
  </si>
  <si>
    <t>data 82</t>
  </si>
  <si>
    <t>data 83</t>
  </si>
  <si>
    <t>data 84</t>
  </si>
  <si>
    <t>data 85</t>
  </si>
  <si>
    <t>data 86</t>
  </si>
  <si>
    <t>data 87</t>
  </si>
  <si>
    <t>data 88</t>
  </si>
  <si>
    <t>data 89</t>
  </si>
  <si>
    <t>data 90</t>
  </si>
  <si>
    <t>data 91</t>
  </si>
  <si>
    <t>data 92</t>
  </si>
  <si>
    <t>data 93</t>
  </si>
  <si>
    <t>data 94</t>
  </si>
  <si>
    <t>data 95</t>
  </si>
  <si>
    <t>data 96</t>
  </si>
  <si>
    <t>data 97</t>
  </si>
  <si>
    <t>data 98</t>
  </si>
  <si>
    <t>data 99</t>
  </si>
  <si>
    <t>data 100</t>
  </si>
  <si>
    <t>data 101</t>
  </si>
  <si>
    <t>data 102</t>
  </si>
  <si>
    <t>data 103</t>
  </si>
  <si>
    <t>data 104</t>
  </si>
  <si>
    <t>data 105</t>
  </si>
  <si>
    <t>data 106</t>
  </si>
  <si>
    <t>data 107</t>
  </si>
  <si>
    <t>data 108</t>
  </si>
  <si>
    <t>data 109</t>
  </si>
  <si>
    <t>data 110</t>
  </si>
  <si>
    <t>data 111</t>
  </si>
  <si>
    <t>data 112</t>
  </si>
  <si>
    <t>data 113</t>
  </si>
  <si>
    <t>data 114</t>
  </si>
  <si>
    <t>data 115</t>
  </si>
  <si>
    <t>data 116</t>
  </si>
  <si>
    <t>data 117</t>
  </si>
  <si>
    <t>data 118</t>
  </si>
  <si>
    <t>data 119</t>
  </si>
  <si>
    <t>data 120</t>
  </si>
  <si>
    <t>data 121</t>
  </si>
  <si>
    <t>data 122</t>
  </si>
  <si>
    <t>data 123</t>
  </si>
  <si>
    <t>data 124</t>
  </si>
  <si>
    <t>data 125</t>
  </si>
  <si>
    <t>data 126</t>
  </si>
  <si>
    <t>data 127</t>
  </si>
  <si>
    <t>data 128</t>
  </si>
  <si>
    <t>data 129</t>
  </si>
  <si>
    <t>data 130</t>
  </si>
  <si>
    <t>data 131</t>
  </si>
  <si>
    <t>data 132</t>
  </si>
  <si>
    <t>data 133</t>
  </si>
  <si>
    <t>data 134</t>
  </si>
  <si>
    <t>data 135</t>
  </si>
  <si>
    <t>data 136</t>
  </si>
  <si>
    <t>data 137</t>
  </si>
  <si>
    <t>data 138</t>
  </si>
  <si>
    <t>data 139</t>
  </si>
  <si>
    <t>data 140</t>
  </si>
  <si>
    <t>data 141</t>
  </si>
  <si>
    <t>data 142</t>
  </si>
  <si>
    <t>data 143</t>
  </si>
  <si>
    <t>data 144</t>
  </si>
  <si>
    <t>data 145</t>
  </si>
  <si>
    <t>data 146</t>
  </si>
  <si>
    <t>data 147</t>
  </si>
  <si>
    <t>data 148</t>
  </si>
  <si>
    <t>data 149</t>
  </si>
  <si>
    <t>data 150</t>
  </si>
  <si>
    <t>data 151</t>
  </si>
  <si>
    <t>data 152</t>
  </si>
  <si>
    <t>data 153</t>
  </si>
  <si>
    <t>data 154</t>
  </si>
  <si>
    <t xml:space="preserve">Nilai Min = </t>
  </si>
  <si>
    <t xml:space="preserve">Nilai Max = </t>
  </si>
  <si>
    <t>nilai range=</t>
  </si>
  <si>
    <t xml:space="preserve"> </t>
  </si>
  <si>
    <t xml:space="preserve">nilai kelas = </t>
  </si>
  <si>
    <t xml:space="preserve">rendah = </t>
  </si>
  <si>
    <t xml:space="preserve">sedang = </t>
  </si>
  <si>
    <t xml:space="preserve">tinggi = </t>
  </si>
  <si>
    <t>1 s/d 17</t>
  </si>
  <si>
    <t>18 s/d 35</t>
  </si>
  <si>
    <t>36 s/d 60</t>
  </si>
  <si>
    <t>UJI KORELASI TIAP VARIABEL INDEPENDEN DENGAN VARIABEL DEPENDEN</t>
  </si>
  <si>
    <t xml:space="preserve">Rumus </t>
  </si>
  <si>
    <t>1. Kepadatan Penduduk &amp; Kasus DB</t>
  </si>
  <si>
    <t xml:space="preserve"> = Koefisien korelasi r pearson </t>
  </si>
  <si>
    <t xml:space="preserve">n = Jumlah sampel atau oberservasi  </t>
  </si>
  <si>
    <r>
      <t>X</t>
    </r>
    <r>
      <rPr>
        <sz val="10"/>
        <color theme="1"/>
        <rFont val="Times New Roman"/>
        <family val="1"/>
      </rPr>
      <t xml:space="preserve"> = Variabel bebas / variable pertama  </t>
    </r>
  </si>
  <si>
    <r>
      <t xml:space="preserve">Y </t>
    </r>
    <r>
      <rPr>
        <sz val="10"/>
        <color theme="1"/>
        <rFont val="Times New Roman"/>
        <family val="1"/>
      </rPr>
      <t xml:space="preserve">= Variabel terikat / variable kedua </t>
    </r>
  </si>
  <si>
    <t>n =</t>
  </si>
  <si>
    <t xml:space="preserve">Σ XY = </t>
  </si>
  <si>
    <t xml:space="preserve">Σ X = </t>
  </si>
  <si>
    <t xml:space="preserve">Σ Y = </t>
  </si>
  <si>
    <t>Σ X(kuadrat)</t>
  </si>
  <si>
    <t>Σ Y(kuadrat)</t>
  </si>
  <si>
    <t>Σ XY</t>
  </si>
  <si>
    <t>X(kuadrat)</t>
  </si>
  <si>
    <t>Y(kuadrat)</t>
  </si>
  <si>
    <t xml:space="preserve">XY = </t>
  </si>
  <si>
    <t xml:space="preserve"> Y(kuadrat)</t>
  </si>
  <si>
    <t>XY</t>
  </si>
  <si>
    <t>KARANG PILANG</t>
  </si>
  <si>
    <t>WONOCOLO</t>
  </si>
  <si>
    <t>RUNGKUT</t>
  </si>
  <si>
    <t>WONOKROMO</t>
  </si>
  <si>
    <t>TEGALSARI</t>
  </si>
  <si>
    <t>SAWAHAN</t>
  </si>
  <si>
    <t>GENTENG</t>
  </si>
  <si>
    <t>GUBENG</t>
  </si>
  <si>
    <t>SUKOLILO</t>
  </si>
  <si>
    <t>TAMBAK SARI</t>
  </si>
  <si>
    <t>SIMOKERTO</t>
  </si>
  <si>
    <t>PABEAN CANTIAN</t>
  </si>
  <si>
    <t>BUBUTAN</t>
  </si>
  <si>
    <t>TANDES</t>
  </si>
  <si>
    <t>KREMBANGAN</t>
  </si>
  <si>
    <t>SEMAMPIR</t>
  </si>
  <si>
    <t>KENJERAN</t>
  </si>
  <si>
    <t>LAKAR SANTRI</t>
  </si>
  <si>
    <t>BENOWO</t>
  </si>
  <si>
    <t>WIYUNG</t>
  </si>
  <si>
    <t>DUKUH PAKIS</t>
  </si>
  <si>
    <t>GAYUNGAN</t>
  </si>
  <si>
    <t>JAMBANGAN</t>
  </si>
  <si>
    <t>TENGGILIS MEJOYO</t>
  </si>
  <si>
    <t>GUNUNG ANYAR</t>
  </si>
  <si>
    <t>MULYOREJO</t>
  </si>
  <si>
    <t>SUKOMANUNGGAL</t>
  </si>
  <si>
    <t>ASEMROWO</t>
  </si>
  <si>
    <t>BULAK</t>
  </si>
  <si>
    <t>PAKAL</t>
  </si>
  <si>
    <t>SAMBI KEREP</t>
  </si>
  <si>
    <t>data 11 =</t>
  </si>
  <si>
    <t xml:space="preserve">data 12 = </t>
  </si>
  <si>
    <t>data 13 =</t>
  </si>
  <si>
    <t xml:space="preserve">data 14 = </t>
  </si>
  <si>
    <t xml:space="preserve">data 15 = </t>
  </si>
  <si>
    <t>data 16 =</t>
  </si>
  <si>
    <t xml:space="preserve">data 17 = </t>
  </si>
  <si>
    <t xml:space="preserve">data 18 = </t>
  </si>
  <si>
    <t xml:space="preserve">data 19 = </t>
  </si>
  <si>
    <t xml:space="preserve">data 20 = </t>
  </si>
  <si>
    <t xml:space="preserve">data 21 = </t>
  </si>
  <si>
    <t>data 22 =</t>
  </si>
  <si>
    <t xml:space="preserve">data 23 = </t>
  </si>
  <si>
    <t xml:space="preserve">data 24 = </t>
  </si>
  <si>
    <t xml:space="preserve">data 25 = </t>
  </si>
  <si>
    <t xml:space="preserve">data 26 = </t>
  </si>
  <si>
    <t xml:space="preserve">data 27 = </t>
  </si>
  <si>
    <t xml:space="preserve">data 28 = </t>
  </si>
  <si>
    <t xml:space="preserve">data 29 = </t>
  </si>
  <si>
    <t xml:space="preserve">data 30 = </t>
  </si>
  <si>
    <t xml:space="preserve">data 31 = </t>
  </si>
  <si>
    <t xml:space="preserve">data 32 = </t>
  </si>
  <si>
    <t xml:space="preserve">data 33 = </t>
  </si>
  <si>
    <t xml:space="preserve">data 34 = </t>
  </si>
  <si>
    <t xml:space="preserve">data 35 = </t>
  </si>
  <si>
    <t xml:space="preserve">data 36 = </t>
  </si>
  <si>
    <t xml:space="preserve">data 37 = </t>
  </si>
  <si>
    <t xml:space="preserve">data 38 = </t>
  </si>
  <si>
    <t xml:space="preserve">data 39 = </t>
  </si>
  <si>
    <t>data 40 =</t>
  </si>
  <si>
    <t xml:space="preserve">data 41 </t>
  </si>
  <si>
    <t>data 42 =</t>
  </si>
  <si>
    <t>data 43 =</t>
  </si>
  <si>
    <t>data 44 =</t>
  </si>
  <si>
    <t xml:space="preserve">data 45 = </t>
  </si>
  <si>
    <t>data 46 =</t>
  </si>
  <si>
    <t>data 47 =</t>
  </si>
  <si>
    <t>data 48 =</t>
  </si>
  <si>
    <t>data 49 =</t>
  </si>
  <si>
    <t>data 50 =</t>
  </si>
  <si>
    <t>data 51 =</t>
  </si>
  <si>
    <t xml:space="preserve">data 52 = </t>
  </si>
  <si>
    <t xml:space="preserve">data 53 = </t>
  </si>
  <si>
    <t xml:space="preserve">data 54 = </t>
  </si>
  <si>
    <t xml:space="preserve">data 55 = </t>
  </si>
  <si>
    <t xml:space="preserve">data 56 = </t>
  </si>
  <si>
    <t>data 57 =</t>
  </si>
  <si>
    <t xml:space="preserve">data 58 = </t>
  </si>
  <si>
    <t xml:space="preserve">data 59 = </t>
  </si>
  <si>
    <t xml:space="preserve">data 60 = </t>
  </si>
  <si>
    <t xml:space="preserve">data 61 = </t>
  </si>
  <si>
    <t xml:space="preserve">data 62 = </t>
  </si>
  <si>
    <t xml:space="preserve">data 63 = </t>
  </si>
  <si>
    <t xml:space="preserve">data 64 = </t>
  </si>
  <si>
    <t>data 65 =</t>
  </si>
  <si>
    <t xml:space="preserve">data 66 = </t>
  </si>
  <si>
    <t xml:space="preserve">data 67 = </t>
  </si>
  <si>
    <t xml:space="preserve">data 68 = </t>
  </si>
  <si>
    <t xml:space="preserve">data 69 = </t>
  </si>
  <si>
    <t xml:space="preserve">data 70 = </t>
  </si>
  <si>
    <t xml:space="preserve">data 71 = </t>
  </si>
  <si>
    <t xml:space="preserve">data 72 = </t>
  </si>
  <si>
    <t xml:space="preserve">data 73 = </t>
  </si>
  <si>
    <t xml:space="preserve">data 74 = </t>
  </si>
  <si>
    <t xml:space="preserve">data 75 = </t>
  </si>
  <si>
    <t xml:space="preserve">data 76 = </t>
  </si>
  <si>
    <t xml:space="preserve">data 77 = </t>
  </si>
  <si>
    <t xml:space="preserve">data 78 = </t>
  </si>
  <si>
    <t xml:space="preserve">data 79 = </t>
  </si>
  <si>
    <t xml:space="preserve">data 80 = </t>
  </si>
  <si>
    <t xml:space="preserve">data 81 = </t>
  </si>
  <si>
    <t xml:space="preserve">data 82 = </t>
  </si>
  <si>
    <t xml:space="preserve">data 83 = </t>
  </si>
  <si>
    <t xml:space="preserve">data 84 = </t>
  </si>
  <si>
    <t xml:space="preserve">data 85 = </t>
  </si>
  <si>
    <t xml:space="preserve">data 86 = </t>
  </si>
  <si>
    <t xml:space="preserve">data 87 = </t>
  </si>
  <si>
    <t xml:space="preserve">data 88 = </t>
  </si>
  <si>
    <t xml:space="preserve">data 89 = </t>
  </si>
  <si>
    <t xml:space="preserve">data 90 = </t>
  </si>
  <si>
    <t xml:space="preserve">data 91 = </t>
  </si>
  <si>
    <t xml:space="preserve">data 92 = </t>
  </si>
  <si>
    <t xml:space="preserve">data 93 = </t>
  </si>
  <si>
    <t xml:space="preserve">data 94 = </t>
  </si>
  <si>
    <t xml:space="preserve">data 95 = </t>
  </si>
  <si>
    <t xml:space="preserve">data 96 = </t>
  </si>
  <si>
    <t xml:space="preserve">data 97 = </t>
  </si>
  <si>
    <t xml:space="preserve">data 98 = </t>
  </si>
  <si>
    <t xml:space="preserve">data 99 = </t>
  </si>
  <si>
    <t xml:space="preserve">data 100 = </t>
  </si>
  <si>
    <t xml:space="preserve">data 101 = </t>
  </si>
  <si>
    <t xml:space="preserve">data 102 = </t>
  </si>
  <si>
    <t xml:space="preserve">data 103 = </t>
  </si>
  <si>
    <t xml:space="preserve">data 104 = </t>
  </si>
  <si>
    <t xml:space="preserve">data 105 = </t>
  </si>
  <si>
    <t xml:space="preserve">data 106 = </t>
  </si>
  <si>
    <t xml:space="preserve">data 107 = </t>
  </si>
  <si>
    <t xml:space="preserve">data 108 = </t>
  </si>
  <si>
    <t xml:space="preserve">data 109 = </t>
  </si>
  <si>
    <t xml:space="preserve">data 110 = </t>
  </si>
  <si>
    <t xml:space="preserve">data 111 = </t>
  </si>
  <si>
    <t xml:space="preserve">data 112 = </t>
  </si>
  <si>
    <t xml:space="preserve">data 113 = </t>
  </si>
  <si>
    <t xml:space="preserve">data 114 = </t>
  </si>
  <si>
    <t xml:space="preserve">data 115 = </t>
  </si>
  <si>
    <t xml:space="preserve">data 116 = </t>
  </si>
  <si>
    <t xml:space="preserve">data 117 = </t>
  </si>
  <si>
    <t xml:space="preserve">data 118 = </t>
  </si>
  <si>
    <t xml:space="preserve">data 119 = </t>
  </si>
  <si>
    <t xml:space="preserve">data 120 = </t>
  </si>
  <si>
    <t xml:space="preserve">data 121 = </t>
  </si>
  <si>
    <t xml:space="preserve">data 122 = </t>
  </si>
  <si>
    <t xml:space="preserve">data 123 = </t>
  </si>
  <si>
    <t xml:space="preserve">data 124 = </t>
  </si>
  <si>
    <t xml:space="preserve">data 125 = </t>
  </si>
  <si>
    <t xml:space="preserve">data 126 = </t>
  </si>
  <si>
    <t xml:space="preserve">data 127 = </t>
  </si>
  <si>
    <t xml:space="preserve">data 128 = </t>
  </si>
  <si>
    <t xml:space="preserve">data 129 = </t>
  </si>
  <si>
    <t xml:space="preserve">data 130 = </t>
  </si>
  <si>
    <t xml:space="preserve">data 131 = </t>
  </si>
  <si>
    <t xml:space="preserve">data 132 = </t>
  </si>
  <si>
    <t xml:space="preserve">data 133 = </t>
  </si>
  <si>
    <t xml:space="preserve">data 134 = </t>
  </si>
  <si>
    <t xml:space="preserve">data 135 = </t>
  </si>
  <si>
    <t xml:space="preserve">data 136 = </t>
  </si>
  <si>
    <t xml:space="preserve">data 137 = </t>
  </si>
  <si>
    <t xml:space="preserve">data 138 = </t>
  </si>
  <si>
    <t xml:space="preserve">data 139 = </t>
  </si>
  <si>
    <t xml:space="preserve">data 140 = </t>
  </si>
  <si>
    <t xml:space="preserve"> data 141 = </t>
  </si>
  <si>
    <t xml:space="preserve">data 142 = </t>
  </si>
  <si>
    <t xml:space="preserve">data 143 = </t>
  </si>
  <si>
    <t xml:space="preserve">data 144 = </t>
  </si>
  <si>
    <t xml:space="preserve">data 145 = </t>
  </si>
  <si>
    <t xml:space="preserve">data 146 = </t>
  </si>
  <si>
    <t xml:space="preserve">data 147 = </t>
  </si>
  <si>
    <t xml:space="preserve">data 148 = </t>
  </si>
  <si>
    <t xml:space="preserve">data 149 = </t>
  </si>
  <si>
    <t xml:space="preserve">data 150 = </t>
  </si>
  <si>
    <t xml:space="preserve">data 151 = </t>
  </si>
  <si>
    <t xml:space="preserve">data 152 = </t>
  </si>
  <si>
    <t xml:space="preserve">data 153 = </t>
  </si>
  <si>
    <t xml:space="preserve">data 154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</si>
</sst>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FBFC"/>
        <bgColor rgb="FF000000"/>
      </patternFill>
    </fill>
    <fill>
      <patternFill patternType="solid">
        <fgColor rgb="FFE5F1F4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22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1" fillId="3" borderId="0" xfId="0" applyFont="1" applyFill="1"/>
    <xf numFmtId="2" fontId="0" fillId="3" borderId="0" xfId="0" applyNumberFormat="1" applyFill="1"/>
    <xf numFmtId="0" fontId="0" fillId="2" borderId="0" xfId="0" applyFill="1" applyAlignment="1">
      <alignment horizontal="right"/>
    </xf>
    <xf numFmtId="2" fontId="0" fillId="2" borderId="0" xfId="0" applyNumberFormat="1" applyFill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2" fillId="2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4" xfId="0" applyFill="1" applyBorder="1"/>
    <xf numFmtId="0" fontId="0" fillId="5" borderId="0" xfId="0" applyFill="1" applyBorder="1"/>
    <xf numFmtId="0" fontId="0" fillId="5" borderId="5" xfId="0" applyFill="1" applyBorder="1"/>
    <xf numFmtId="0" fontId="2" fillId="5" borderId="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6" borderId="0" xfId="0" applyFill="1" applyBorder="1"/>
    <xf numFmtId="0" fontId="0" fillId="6" borderId="5" xfId="0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5" xfId="0" applyFill="1" applyBorder="1"/>
    <xf numFmtId="0" fontId="2" fillId="6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8" borderId="0" xfId="0" applyFill="1" applyBorder="1"/>
    <xf numFmtId="0" fontId="0" fillId="8" borderId="5" xfId="0" applyFill="1" applyBorder="1"/>
    <xf numFmtId="0" fontId="2" fillId="8" borderId="0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3" fillId="7" borderId="0" xfId="0" applyFont="1" applyFill="1" applyBorder="1"/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5" xfId="0" applyFill="1" applyBorder="1"/>
    <xf numFmtId="0" fontId="2" fillId="9" borderId="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4" borderId="6" xfId="0" applyFill="1" applyBorder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3" fillId="7" borderId="7" xfId="0" applyFont="1" applyFill="1" applyBorder="1"/>
    <xf numFmtId="0" fontId="0" fillId="2" borderId="7" xfId="0" applyFill="1" applyBorder="1"/>
    <xf numFmtId="0" fontId="0" fillId="3" borderId="8" xfId="0" applyFill="1" applyBorder="1"/>
    <xf numFmtId="0" fontId="0" fillId="3" borderId="0" xfId="0" applyFill="1" applyBorder="1"/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NumberFormat="1" applyFill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6" xfId="0" applyFill="1" applyBorder="1"/>
    <xf numFmtId="0" fontId="2" fillId="3" borderId="3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/>
    <xf numFmtId="0" fontId="2" fillId="3" borderId="9" xfId="0" applyFont="1" applyFill="1" applyBorder="1" applyAlignment="1">
      <alignment horizontal="center" vertical="center"/>
    </xf>
    <xf numFmtId="0" fontId="4" fillId="0" borderId="0" xfId="0" applyFont="1"/>
    <xf numFmtId="0" fontId="0" fillId="3" borderId="0" xfId="0" applyFill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6" borderId="0" xfId="0" applyFont="1" applyFill="1"/>
    <xf numFmtId="0" fontId="0" fillId="6" borderId="0" xfId="0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0" fillId="5" borderId="0" xfId="0" applyFill="1"/>
    <xf numFmtId="0" fontId="2" fillId="5" borderId="6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0" fillId="6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7" borderId="0" xfId="0" applyFill="1"/>
    <xf numFmtId="0" fontId="0" fillId="19" borderId="0" xfId="0" applyFill="1"/>
    <xf numFmtId="0" fontId="2" fillId="17" borderId="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9" borderId="0" xfId="0" applyFont="1" applyFill="1" applyBorder="1" applyAlignment="1">
      <alignment horizontal="center" vertical="center"/>
    </xf>
    <xf numFmtId="0" fontId="2" fillId="19" borderId="7" xfId="0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8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0" fillId="0" borderId="0" xfId="0" applyFill="1"/>
    <xf numFmtId="0" fontId="4" fillId="6" borderId="0" xfId="0" applyFont="1" applyFill="1" applyAlignment="1">
      <alignment horizontal="right"/>
    </xf>
    <xf numFmtId="0" fontId="1" fillId="0" borderId="0" xfId="0" applyFont="1" applyFill="1"/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1" borderId="0" xfId="0" applyFill="1" applyAlignment="1">
      <alignment horizontal="right"/>
    </xf>
    <xf numFmtId="0" fontId="2" fillId="21" borderId="0" xfId="0" applyFont="1" applyFill="1" applyBorder="1" applyAlignment="1">
      <alignment horizontal="right" vertical="center"/>
    </xf>
    <xf numFmtId="0" fontId="0" fillId="0" borderId="0" xfId="0" applyFont="1" applyFill="1"/>
    <xf numFmtId="0" fontId="0" fillId="0" borderId="0" xfId="0" applyNumberFormat="1"/>
    <xf numFmtId="0" fontId="8" fillId="0" borderId="0" xfId="0" applyNumberFormat="1" applyFont="1" applyBorder="1" applyAlignment="1">
      <alignment vertical="top"/>
    </xf>
    <xf numFmtId="0" fontId="1" fillId="3" borderId="0" xfId="0" applyFont="1" applyFill="1" applyBorder="1"/>
    <xf numFmtId="0" fontId="0" fillId="0" borderId="0" xfId="0" applyBorder="1"/>
    <xf numFmtId="0" fontId="0" fillId="18" borderId="0" xfId="0" applyFill="1"/>
    <xf numFmtId="0" fontId="0" fillId="0" borderId="0" xfId="0" applyFill="1" applyAlignment="1">
      <alignment horizontal="right"/>
    </xf>
    <xf numFmtId="0" fontId="0" fillId="0" borderId="0" xfId="0" applyNumberFormat="1" applyFont="1"/>
    <xf numFmtId="0" fontId="0" fillId="2" borderId="0" xfId="0" applyNumberFormat="1" applyFill="1" applyAlignment="1">
      <alignment horizontal="right"/>
    </xf>
    <xf numFmtId="0" fontId="4" fillId="0" borderId="0" xfId="0" applyNumberFormat="1" applyFont="1"/>
    <xf numFmtId="0" fontId="7" fillId="0" borderId="0" xfId="0" applyNumberFormat="1" applyFont="1"/>
    <xf numFmtId="0" fontId="8" fillId="0" borderId="0" xfId="1" applyNumberFormat="1" applyFont="1" applyFill="1" applyBorder="1" applyAlignment="1">
      <alignment horizontal="right" vertical="top"/>
    </xf>
    <xf numFmtId="0" fontId="0" fillId="2" borderId="4" xfId="0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2" fillId="24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0" fontId="4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5" borderId="1" xfId="0" applyFill="1" applyBorder="1" applyAlignment="1">
      <alignment horizontal="right"/>
    </xf>
    <xf numFmtId="0" fontId="0" fillId="25" borderId="4" xfId="0" applyFill="1" applyBorder="1" applyAlignment="1">
      <alignment horizontal="right"/>
    </xf>
    <xf numFmtId="0" fontId="2" fillId="25" borderId="4" xfId="0" applyFont="1" applyFill="1" applyBorder="1" applyAlignment="1">
      <alignment horizontal="right" vertical="center"/>
    </xf>
    <xf numFmtId="0" fontId="0" fillId="25" borderId="6" xfId="0" applyFill="1" applyBorder="1" applyAlignment="1">
      <alignment horizontal="right"/>
    </xf>
    <xf numFmtId="0" fontId="0" fillId="25" borderId="2" xfId="0" applyFill="1" applyBorder="1"/>
    <xf numFmtId="0" fontId="0" fillId="25" borderId="0" xfId="0" applyFill="1" applyBorder="1"/>
    <xf numFmtId="0" fontId="0" fillId="25" borderId="7" xfId="0" applyFill="1" applyBorder="1"/>
    <xf numFmtId="0" fontId="0" fillId="0" borderId="1" xfId="0" applyBorder="1" applyAlignment="1"/>
    <xf numFmtId="0" fontId="0" fillId="0" borderId="2" xfId="0" applyBorder="1" applyAlignment="1"/>
    <xf numFmtId="0" fontId="0" fillId="25" borderId="3" xfId="0" applyFill="1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25" borderId="5" xfId="0" applyFill="1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25" borderId="8" xfId="0" applyFill="1" applyBorder="1" applyAlignment="1"/>
    <xf numFmtId="0" fontId="0" fillId="0" borderId="0" xfId="0" applyAlignment="1">
      <alignment vertical="top"/>
    </xf>
    <xf numFmtId="2" fontId="0" fillId="0" borderId="0" xfId="0" applyNumberFormat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Font="1" applyAlignment="1">
      <alignment vertical="center"/>
    </xf>
    <xf numFmtId="0" fontId="8" fillId="0" borderId="0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justify" vertical="center"/>
    </xf>
    <xf numFmtId="0" fontId="8" fillId="0" borderId="0" xfId="0" applyFont="1"/>
    <xf numFmtId="0" fontId="8" fillId="0" borderId="0" xfId="0" applyFont="1" applyAlignment="1">
      <alignment horizontal="justify" vertic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NumberFormat="1" applyFill="1" applyAlignment="1">
      <alignment vertical="center"/>
    </xf>
    <xf numFmtId="2" fontId="0" fillId="2" borderId="0" xfId="0" applyNumberFormat="1" applyFill="1"/>
    <xf numFmtId="0" fontId="0" fillId="2" borderId="0" xfId="0" applyNumberFormat="1" applyFill="1" applyAlignment="1">
      <alignment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26" borderId="0" xfId="0" applyFill="1" applyAlignment="1">
      <alignment wrapText="1"/>
    </xf>
    <xf numFmtId="0" fontId="0" fillId="27" borderId="0" xfId="0" applyFill="1" applyAlignment="1">
      <alignment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6</xdr:col>
      <xdr:colOff>409575</xdr:colOff>
      <xdr:row>4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28479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9</xdr:col>
      <xdr:colOff>152400</xdr:colOff>
      <xdr:row>3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810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180975</xdr:colOff>
      <xdr:row>8</xdr:row>
      <xdr:rowOff>0</xdr:rowOff>
    </xdr:from>
    <xdr:to>
      <xdr:col>14</xdr:col>
      <xdr:colOff>414338</xdr:colOff>
      <xdr:row>9</xdr:row>
      <xdr:rowOff>9525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543050"/>
          <a:ext cx="2333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133350</xdr:colOff>
      <xdr:row>9</xdr:row>
      <xdr:rowOff>0</xdr:rowOff>
    </xdr:from>
    <xdr:to>
      <xdr:col>14</xdr:col>
      <xdr:colOff>428625</xdr:colOff>
      <xdr:row>10</xdr:row>
      <xdr:rowOff>2006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733550"/>
          <a:ext cx="295275" cy="202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180975</xdr:colOff>
      <xdr:row>10</xdr:row>
      <xdr:rowOff>19051</xdr:rowOff>
    </xdr:from>
    <xdr:to>
      <xdr:col>14</xdr:col>
      <xdr:colOff>428625</xdr:colOff>
      <xdr:row>11</xdr:row>
      <xdr:rowOff>18223</xdr:rowOff>
    </xdr:to>
    <xdr:pic>
      <xdr:nvPicPr>
        <xdr:cNvPr id="8" name="Picture 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8" r="60684"/>
        <a:stretch/>
      </xdr:blipFill>
      <xdr:spPr bwMode="auto">
        <a:xfrm>
          <a:off x="11649075" y="1952626"/>
          <a:ext cx="247650" cy="199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152400</xdr:colOff>
      <xdr:row>10</xdr:row>
      <xdr:rowOff>190984</xdr:rowOff>
    </xdr:from>
    <xdr:to>
      <xdr:col>14</xdr:col>
      <xdr:colOff>485775</xdr:colOff>
      <xdr:row>12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73" b="5128"/>
        <a:stretch/>
      </xdr:blipFill>
      <xdr:spPr bwMode="auto">
        <a:xfrm>
          <a:off x="11620500" y="2124559"/>
          <a:ext cx="333375" cy="209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6</xdr:col>
      <xdr:colOff>409575</xdr:colOff>
      <xdr:row>4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28479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9</xdr:col>
      <xdr:colOff>152400</xdr:colOff>
      <xdr:row>3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810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180975</xdr:colOff>
      <xdr:row>8</xdr:row>
      <xdr:rowOff>0</xdr:rowOff>
    </xdr:from>
    <xdr:to>
      <xdr:col>12</xdr:col>
      <xdr:colOff>414338</xdr:colOff>
      <xdr:row>9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543050"/>
          <a:ext cx="2333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133350</xdr:colOff>
      <xdr:row>9</xdr:row>
      <xdr:rowOff>0</xdr:rowOff>
    </xdr:from>
    <xdr:to>
      <xdr:col>12</xdr:col>
      <xdr:colOff>428625</xdr:colOff>
      <xdr:row>10</xdr:row>
      <xdr:rowOff>2006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733550"/>
          <a:ext cx="295275" cy="202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180975</xdr:colOff>
      <xdr:row>10</xdr:row>
      <xdr:rowOff>19051</xdr:rowOff>
    </xdr:from>
    <xdr:to>
      <xdr:col>12</xdr:col>
      <xdr:colOff>428625</xdr:colOff>
      <xdr:row>11</xdr:row>
      <xdr:rowOff>18223</xdr:rowOff>
    </xdr:to>
    <xdr:pic>
      <xdr:nvPicPr>
        <xdr:cNvPr id="6" name="Picture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8" r="60684"/>
        <a:stretch/>
      </xdr:blipFill>
      <xdr:spPr bwMode="auto">
        <a:xfrm>
          <a:off x="11649075" y="1952626"/>
          <a:ext cx="247650" cy="199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152400</xdr:colOff>
      <xdr:row>10</xdr:row>
      <xdr:rowOff>190984</xdr:rowOff>
    </xdr:from>
    <xdr:to>
      <xdr:col>12</xdr:col>
      <xdr:colOff>485775</xdr:colOff>
      <xdr:row>12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73" b="5128"/>
        <a:stretch/>
      </xdr:blipFill>
      <xdr:spPr bwMode="auto">
        <a:xfrm>
          <a:off x="11620500" y="2124559"/>
          <a:ext cx="333375" cy="209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6</xdr:col>
      <xdr:colOff>409575</xdr:colOff>
      <xdr:row>4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28479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9</xdr:col>
      <xdr:colOff>152400</xdr:colOff>
      <xdr:row>3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810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180975</xdr:colOff>
      <xdr:row>8</xdr:row>
      <xdr:rowOff>0</xdr:rowOff>
    </xdr:from>
    <xdr:to>
      <xdr:col>12</xdr:col>
      <xdr:colOff>414338</xdr:colOff>
      <xdr:row>9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543050"/>
          <a:ext cx="2333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133350</xdr:colOff>
      <xdr:row>9</xdr:row>
      <xdr:rowOff>0</xdr:rowOff>
    </xdr:from>
    <xdr:to>
      <xdr:col>12</xdr:col>
      <xdr:colOff>428625</xdr:colOff>
      <xdr:row>10</xdr:row>
      <xdr:rowOff>2006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733550"/>
          <a:ext cx="295275" cy="202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180975</xdr:colOff>
      <xdr:row>10</xdr:row>
      <xdr:rowOff>19051</xdr:rowOff>
    </xdr:from>
    <xdr:to>
      <xdr:col>12</xdr:col>
      <xdr:colOff>428625</xdr:colOff>
      <xdr:row>11</xdr:row>
      <xdr:rowOff>18223</xdr:rowOff>
    </xdr:to>
    <xdr:pic>
      <xdr:nvPicPr>
        <xdr:cNvPr id="6" name="Picture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8" r="60684"/>
        <a:stretch/>
      </xdr:blipFill>
      <xdr:spPr bwMode="auto">
        <a:xfrm>
          <a:off x="11649075" y="1952626"/>
          <a:ext cx="247650" cy="199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152400</xdr:colOff>
      <xdr:row>10</xdr:row>
      <xdr:rowOff>190984</xdr:rowOff>
    </xdr:from>
    <xdr:to>
      <xdr:col>12</xdr:col>
      <xdr:colOff>485775</xdr:colOff>
      <xdr:row>12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73" b="5128"/>
        <a:stretch/>
      </xdr:blipFill>
      <xdr:spPr bwMode="auto">
        <a:xfrm>
          <a:off x="11620500" y="2124559"/>
          <a:ext cx="333375" cy="209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6</xdr:col>
      <xdr:colOff>409575</xdr:colOff>
      <xdr:row>4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28479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9</xdr:col>
      <xdr:colOff>152400</xdr:colOff>
      <xdr:row>3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810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180975</xdr:colOff>
      <xdr:row>8</xdr:row>
      <xdr:rowOff>0</xdr:rowOff>
    </xdr:from>
    <xdr:to>
      <xdr:col>12</xdr:col>
      <xdr:colOff>414338</xdr:colOff>
      <xdr:row>9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543050"/>
          <a:ext cx="2333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133350</xdr:colOff>
      <xdr:row>9</xdr:row>
      <xdr:rowOff>0</xdr:rowOff>
    </xdr:from>
    <xdr:to>
      <xdr:col>12</xdr:col>
      <xdr:colOff>428625</xdr:colOff>
      <xdr:row>10</xdr:row>
      <xdr:rowOff>2006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733550"/>
          <a:ext cx="295275" cy="202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180975</xdr:colOff>
      <xdr:row>10</xdr:row>
      <xdr:rowOff>19051</xdr:rowOff>
    </xdr:from>
    <xdr:to>
      <xdr:col>12</xdr:col>
      <xdr:colOff>428625</xdr:colOff>
      <xdr:row>11</xdr:row>
      <xdr:rowOff>18223</xdr:rowOff>
    </xdr:to>
    <xdr:pic>
      <xdr:nvPicPr>
        <xdr:cNvPr id="6" name="Picture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8" r="60684"/>
        <a:stretch/>
      </xdr:blipFill>
      <xdr:spPr bwMode="auto">
        <a:xfrm>
          <a:off x="11649075" y="1952626"/>
          <a:ext cx="247650" cy="199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152400</xdr:colOff>
      <xdr:row>10</xdr:row>
      <xdr:rowOff>190984</xdr:rowOff>
    </xdr:from>
    <xdr:to>
      <xdr:col>12</xdr:col>
      <xdr:colOff>485775</xdr:colOff>
      <xdr:row>12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73" b="5128"/>
        <a:stretch/>
      </xdr:blipFill>
      <xdr:spPr bwMode="auto">
        <a:xfrm>
          <a:off x="11620500" y="2124559"/>
          <a:ext cx="333375" cy="209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6</xdr:col>
      <xdr:colOff>409575</xdr:colOff>
      <xdr:row>4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28479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9</xdr:col>
      <xdr:colOff>152400</xdr:colOff>
      <xdr:row>3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810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180975</xdr:colOff>
      <xdr:row>8</xdr:row>
      <xdr:rowOff>0</xdr:rowOff>
    </xdr:from>
    <xdr:to>
      <xdr:col>12</xdr:col>
      <xdr:colOff>414338</xdr:colOff>
      <xdr:row>9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543050"/>
          <a:ext cx="2333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133350</xdr:colOff>
      <xdr:row>9</xdr:row>
      <xdr:rowOff>0</xdr:rowOff>
    </xdr:from>
    <xdr:to>
      <xdr:col>12</xdr:col>
      <xdr:colOff>428625</xdr:colOff>
      <xdr:row>10</xdr:row>
      <xdr:rowOff>2006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733550"/>
          <a:ext cx="295275" cy="202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180975</xdr:colOff>
      <xdr:row>10</xdr:row>
      <xdr:rowOff>19051</xdr:rowOff>
    </xdr:from>
    <xdr:to>
      <xdr:col>12</xdr:col>
      <xdr:colOff>428625</xdr:colOff>
      <xdr:row>11</xdr:row>
      <xdr:rowOff>18223</xdr:rowOff>
    </xdr:to>
    <xdr:pic>
      <xdr:nvPicPr>
        <xdr:cNvPr id="6" name="Picture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8" r="60684"/>
        <a:stretch/>
      </xdr:blipFill>
      <xdr:spPr bwMode="auto">
        <a:xfrm>
          <a:off x="11649075" y="1952626"/>
          <a:ext cx="247650" cy="199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152400</xdr:colOff>
      <xdr:row>10</xdr:row>
      <xdr:rowOff>190984</xdr:rowOff>
    </xdr:from>
    <xdr:to>
      <xdr:col>12</xdr:col>
      <xdr:colOff>485775</xdr:colOff>
      <xdr:row>12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73" b="5128"/>
        <a:stretch/>
      </xdr:blipFill>
      <xdr:spPr bwMode="auto">
        <a:xfrm>
          <a:off x="11620500" y="2124559"/>
          <a:ext cx="333375" cy="209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6</xdr:col>
      <xdr:colOff>409575</xdr:colOff>
      <xdr:row>4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28479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9</xdr:col>
      <xdr:colOff>152400</xdr:colOff>
      <xdr:row>3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810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180975</xdr:colOff>
      <xdr:row>8</xdr:row>
      <xdr:rowOff>0</xdr:rowOff>
    </xdr:from>
    <xdr:to>
      <xdr:col>12</xdr:col>
      <xdr:colOff>414338</xdr:colOff>
      <xdr:row>9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543050"/>
          <a:ext cx="2333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133350</xdr:colOff>
      <xdr:row>9</xdr:row>
      <xdr:rowOff>0</xdr:rowOff>
    </xdr:from>
    <xdr:to>
      <xdr:col>12</xdr:col>
      <xdr:colOff>428625</xdr:colOff>
      <xdr:row>10</xdr:row>
      <xdr:rowOff>2006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733550"/>
          <a:ext cx="295275" cy="202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180975</xdr:colOff>
      <xdr:row>10</xdr:row>
      <xdr:rowOff>19051</xdr:rowOff>
    </xdr:from>
    <xdr:to>
      <xdr:col>12</xdr:col>
      <xdr:colOff>428625</xdr:colOff>
      <xdr:row>11</xdr:row>
      <xdr:rowOff>18223</xdr:rowOff>
    </xdr:to>
    <xdr:pic>
      <xdr:nvPicPr>
        <xdr:cNvPr id="6" name="Picture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8" r="60684"/>
        <a:stretch/>
      </xdr:blipFill>
      <xdr:spPr bwMode="auto">
        <a:xfrm>
          <a:off x="11649075" y="1952626"/>
          <a:ext cx="247650" cy="199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152400</xdr:colOff>
      <xdr:row>10</xdr:row>
      <xdr:rowOff>190984</xdr:rowOff>
    </xdr:from>
    <xdr:to>
      <xdr:col>12</xdr:col>
      <xdr:colOff>485775</xdr:colOff>
      <xdr:row>12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73" b="5128"/>
        <a:stretch/>
      </xdr:blipFill>
      <xdr:spPr bwMode="auto">
        <a:xfrm>
          <a:off x="11620500" y="2124559"/>
          <a:ext cx="333375" cy="209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6</xdr:col>
      <xdr:colOff>409575</xdr:colOff>
      <xdr:row>4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28479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9</xdr:col>
      <xdr:colOff>152400</xdr:colOff>
      <xdr:row>3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810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180975</xdr:colOff>
      <xdr:row>8</xdr:row>
      <xdr:rowOff>0</xdr:rowOff>
    </xdr:from>
    <xdr:to>
      <xdr:col>12</xdr:col>
      <xdr:colOff>414338</xdr:colOff>
      <xdr:row>9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543050"/>
          <a:ext cx="2333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133350</xdr:colOff>
      <xdr:row>9</xdr:row>
      <xdr:rowOff>0</xdr:rowOff>
    </xdr:from>
    <xdr:to>
      <xdr:col>12</xdr:col>
      <xdr:colOff>428625</xdr:colOff>
      <xdr:row>10</xdr:row>
      <xdr:rowOff>2006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733550"/>
          <a:ext cx="295275" cy="202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180975</xdr:colOff>
      <xdr:row>10</xdr:row>
      <xdr:rowOff>19051</xdr:rowOff>
    </xdr:from>
    <xdr:to>
      <xdr:col>12</xdr:col>
      <xdr:colOff>428625</xdr:colOff>
      <xdr:row>11</xdr:row>
      <xdr:rowOff>18223</xdr:rowOff>
    </xdr:to>
    <xdr:pic>
      <xdr:nvPicPr>
        <xdr:cNvPr id="6" name="Picture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8" r="60684"/>
        <a:stretch/>
      </xdr:blipFill>
      <xdr:spPr bwMode="auto">
        <a:xfrm>
          <a:off x="11649075" y="1952626"/>
          <a:ext cx="247650" cy="199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152400</xdr:colOff>
      <xdr:row>10</xdr:row>
      <xdr:rowOff>190984</xdr:rowOff>
    </xdr:from>
    <xdr:to>
      <xdr:col>12</xdr:col>
      <xdr:colOff>485775</xdr:colOff>
      <xdr:row>12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73" b="5128"/>
        <a:stretch/>
      </xdr:blipFill>
      <xdr:spPr bwMode="auto">
        <a:xfrm>
          <a:off x="11620500" y="2124559"/>
          <a:ext cx="333375" cy="209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6</xdr:col>
      <xdr:colOff>409575</xdr:colOff>
      <xdr:row>4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28479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9</xdr:col>
      <xdr:colOff>152400</xdr:colOff>
      <xdr:row>3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810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180975</xdr:colOff>
      <xdr:row>8</xdr:row>
      <xdr:rowOff>0</xdr:rowOff>
    </xdr:from>
    <xdr:to>
      <xdr:col>12</xdr:col>
      <xdr:colOff>414338</xdr:colOff>
      <xdr:row>9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543050"/>
          <a:ext cx="2333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133350</xdr:colOff>
      <xdr:row>9</xdr:row>
      <xdr:rowOff>0</xdr:rowOff>
    </xdr:from>
    <xdr:to>
      <xdr:col>12</xdr:col>
      <xdr:colOff>428625</xdr:colOff>
      <xdr:row>10</xdr:row>
      <xdr:rowOff>2006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733550"/>
          <a:ext cx="295275" cy="202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180975</xdr:colOff>
      <xdr:row>10</xdr:row>
      <xdr:rowOff>19051</xdr:rowOff>
    </xdr:from>
    <xdr:to>
      <xdr:col>12</xdr:col>
      <xdr:colOff>428625</xdr:colOff>
      <xdr:row>11</xdr:row>
      <xdr:rowOff>18223</xdr:rowOff>
    </xdr:to>
    <xdr:pic>
      <xdr:nvPicPr>
        <xdr:cNvPr id="6" name="Picture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28" r="60684"/>
        <a:stretch/>
      </xdr:blipFill>
      <xdr:spPr bwMode="auto">
        <a:xfrm>
          <a:off x="11649075" y="1952626"/>
          <a:ext cx="247650" cy="199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152400</xdr:colOff>
      <xdr:row>10</xdr:row>
      <xdr:rowOff>190984</xdr:rowOff>
    </xdr:from>
    <xdr:to>
      <xdr:col>12</xdr:col>
      <xdr:colOff>485775</xdr:colOff>
      <xdr:row>12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73" b="5128"/>
        <a:stretch/>
      </xdr:blipFill>
      <xdr:spPr bwMode="auto">
        <a:xfrm>
          <a:off x="11620500" y="2124559"/>
          <a:ext cx="333375" cy="209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75"/>
  <sheetViews>
    <sheetView topLeftCell="A333" workbookViewId="0">
      <selection activeCell="AD221" sqref="AD221"/>
    </sheetView>
  </sheetViews>
  <sheetFormatPr defaultRowHeight="15" x14ac:dyDescent="0.25"/>
  <cols>
    <col min="11" max="11" width="11.28515625" customWidth="1"/>
    <col min="26" max="26" width="27.85546875" customWidth="1"/>
    <col min="30" max="30" width="22.85546875" customWidth="1"/>
    <col min="38" max="38" width="7.140625" customWidth="1"/>
  </cols>
  <sheetData>
    <row r="1" spans="1:6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2"/>
    </row>
    <row r="2" spans="1:66" x14ac:dyDescent="0.25">
      <c r="A2" s="2">
        <v>1</v>
      </c>
      <c r="B2" s="2">
        <v>1</v>
      </c>
      <c r="C2" s="2">
        <v>2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82">
        <v>0</v>
      </c>
      <c r="K2" s="2">
        <f>A2*B2</f>
        <v>1</v>
      </c>
      <c r="L2" s="2">
        <f>A2*C2</f>
        <v>2</v>
      </c>
      <c r="M2" s="2">
        <f>A2*D2</f>
        <v>0</v>
      </c>
      <c r="N2" s="2">
        <f>A2*E2</f>
        <v>1</v>
      </c>
      <c r="O2" s="2">
        <f>A2*F2</f>
        <v>0</v>
      </c>
      <c r="P2" s="2">
        <f>A2*G2</f>
        <v>0</v>
      </c>
      <c r="Q2" s="2">
        <f>A2*H2</f>
        <v>0</v>
      </c>
      <c r="R2" s="2">
        <f>A2*I2</f>
        <v>0</v>
      </c>
      <c r="S2" s="2">
        <f>B2*C2</f>
        <v>2</v>
      </c>
      <c r="T2" s="2">
        <f>B2*D2</f>
        <v>0</v>
      </c>
      <c r="U2" s="2">
        <f>B2*E2</f>
        <v>1</v>
      </c>
      <c r="V2" s="2">
        <f>B2*F2</f>
        <v>0</v>
      </c>
      <c r="W2" s="2">
        <f>B2*G2</f>
        <v>0</v>
      </c>
      <c r="X2" s="2">
        <f>B2*H2</f>
        <v>0</v>
      </c>
      <c r="Y2" s="82">
        <f>B2*I2</f>
        <v>0</v>
      </c>
      <c r="Z2" s="2">
        <f>C2*D2</f>
        <v>0</v>
      </c>
      <c r="AA2" s="2">
        <f>C2*E2</f>
        <v>2</v>
      </c>
      <c r="AB2" s="2">
        <f>C2*F2</f>
        <v>0</v>
      </c>
      <c r="AC2" s="2">
        <f>C2*G2</f>
        <v>0</v>
      </c>
      <c r="AD2" s="2">
        <f>C2*H2</f>
        <v>0</v>
      </c>
      <c r="AE2" s="2">
        <f>C2*I2</f>
        <v>0</v>
      </c>
      <c r="AF2" s="2">
        <f>D2*E2</f>
        <v>0</v>
      </c>
      <c r="AG2" s="2">
        <f>D2*F2</f>
        <v>0</v>
      </c>
      <c r="AH2" s="2">
        <f>D2*G2</f>
        <v>0</v>
      </c>
      <c r="AI2" s="2">
        <f>D2*H2</f>
        <v>0</v>
      </c>
      <c r="AJ2" s="2">
        <f>D2*I2</f>
        <v>0</v>
      </c>
      <c r="AK2" s="2">
        <f>E2*F2</f>
        <v>0</v>
      </c>
      <c r="AL2" s="2">
        <f>E2*G2</f>
        <v>0</v>
      </c>
      <c r="AM2" s="2">
        <f>E2*H2</f>
        <v>0</v>
      </c>
      <c r="AN2" s="2">
        <f>E2*I2</f>
        <v>0</v>
      </c>
      <c r="AO2" s="2">
        <f>F2*G2</f>
        <v>0</v>
      </c>
      <c r="AP2" s="2">
        <f>F2*H2</f>
        <v>0</v>
      </c>
      <c r="AQ2" s="2">
        <f>F2*I2</f>
        <v>0</v>
      </c>
      <c r="AR2" s="2">
        <f>G2*H2</f>
        <v>0</v>
      </c>
      <c r="AS2" s="3">
        <f>G2*I2</f>
        <v>0</v>
      </c>
      <c r="AT2">
        <f>H2*I2</f>
        <v>0</v>
      </c>
      <c r="AU2">
        <f>J2*J2</f>
        <v>0</v>
      </c>
      <c r="AV2">
        <f>A2*J2</f>
        <v>0</v>
      </c>
      <c r="AW2">
        <f>B2*J2</f>
        <v>0</v>
      </c>
      <c r="AX2">
        <f>C2*J2</f>
        <v>0</v>
      </c>
      <c r="AY2">
        <f>D2*J2</f>
        <v>0</v>
      </c>
      <c r="AZ2">
        <f>E2*J2</f>
        <v>0</v>
      </c>
      <c r="BA2">
        <f>F2*J2</f>
        <v>0</v>
      </c>
      <c r="BB2">
        <f>G2*J2</f>
        <v>0</v>
      </c>
      <c r="BC2">
        <f>H2*J2</f>
        <v>0</v>
      </c>
      <c r="BD2">
        <f>I2*J2</f>
        <v>0</v>
      </c>
      <c r="BE2">
        <f t="shared" ref="BE2:BM17" si="0">A2*A2</f>
        <v>1</v>
      </c>
      <c r="BF2">
        <f t="shared" si="0"/>
        <v>1</v>
      </c>
      <c r="BG2">
        <f t="shared" si="0"/>
        <v>4</v>
      </c>
      <c r="BH2">
        <f t="shared" si="0"/>
        <v>0</v>
      </c>
      <c r="BI2">
        <f t="shared" si="0"/>
        <v>1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</row>
    <row r="3" spans="1:66" x14ac:dyDescent="0.25">
      <c r="A3" s="2">
        <v>1</v>
      </c>
      <c r="B3" s="2">
        <v>1</v>
      </c>
      <c r="C3" s="2">
        <v>3</v>
      </c>
      <c r="D3" s="2">
        <v>1</v>
      </c>
      <c r="E3" s="2">
        <v>2</v>
      </c>
      <c r="F3" s="2">
        <v>0</v>
      </c>
      <c r="G3" s="2">
        <v>0</v>
      </c>
      <c r="H3" s="2">
        <v>0</v>
      </c>
      <c r="I3" s="2">
        <v>1</v>
      </c>
      <c r="J3" s="82">
        <v>1</v>
      </c>
      <c r="K3" s="2">
        <f t="shared" ref="K3:K66" si="1">A3*B3</f>
        <v>1</v>
      </c>
      <c r="L3" s="2">
        <f t="shared" ref="L3:L66" si="2">A3*C3</f>
        <v>3</v>
      </c>
      <c r="M3" s="2">
        <f t="shared" ref="M3:M66" si="3">A3*D3</f>
        <v>1</v>
      </c>
      <c r="N3" s="2">
        <f t="shared" ref="N3:N66" si="4">A3*E3</f>
        <v>2</v>
      </c>
      <c r="O3" s="2">
        <f t="shared" ref="O3:O66" si="5">A3*F3</f>
        <v>0</v>
      </c>
      <c r="P3" s="2">
        <f t="shared" ref="P3:P66" si="6">A3*G3</f>
        <v>0</v>
      </c>
      <c r="Q3" s="2">
        <f t="shared" ref="Q3:Q66" si="7">A3*H3</f>
        <v>0</v>
      </c>
      <c r="R3" s="2">
        <f t="shared" ref="R3:R66" si="8">A3*I3</f>
        <v>1</v>
      </c>
      <c r="S3" s="2">
        <f t="shared" ref="S3:S66" si="9">B3*C3</f>
        <v>3</v>
      </c>
      <c r="T3" s="2">
        <f t="shared" ref="T3:T66" si="10">B3*D3</f>
        <v>1</v>
      </c>
      <c r="U3" s="2">
        <f t="shared" ref="U3:U66" si="11">B3*E3</f>
        <v>2</v>
      </c>
      <c r="V3" s="2">
        <f t="shared" ref="V3:V66" si="12">B3*F3</f>
        <v>0</v>
      </c>
      <c r="W3" s="2">
        <f t="shared" ref="W3:W66" si="13">B3*G3</f>
        <v>0</v>
      </c>
      <c r="X3" s="2">
        <f t="shared" ref="X3:X66" si="14">B3*H3</f>
        <v>0</v>
      </c>
      <c r="Y3" s="82">
        <f t="shared" ref="Y3:Y66" si="15">B3*I3</f>
        <v>1</v>
      </c>
      <c r="Z3" s="2">
        <f t="shared" ref="Z3:Z66" si="16">C3*D3</f>
        <v>3</v>
      </c>
      <c r="AA3" s="2">
        <f t="shared" ref="AA3:AA66" si="17">C3*E3</f>
        <v>6</v>
      </c>
      <c r="AB3" s="2">
        <f t="shared" ref="AB3:AB66" si="18">C3*F3</f>
        <v>0</v>
      </c>
      <c r="AC3" s="2">
        <f t="shared" ref="AC3:AC66" si="19">C3*G3</f>
        <v>0</v>
      </c>
      <c r="AD3" s="2">
        <f t="shared" ref="AD3:AD66" si="20">C3*H3</f>
        <v>0</v>
      </c>
      <c r="AE3" s="2">
        <f t="shared" ref="AE3:AE66" si="21">C3*I3</f>
        <v>3</v>
      </c>
      <c r="AF3" s="2">
        <f t="shared" ref="AF3:AF66" si="22">D3*E3</f>
        <v>2</v>
      </c>
      <c r="AG3" s="2">
        <f t="shared" ref="AG3:AG66" si="23">D3*F3</f>
        <v>0</v>
      </c>
      <c r="AH3" s="2">
        <f t="shared" ref="AH3:AH66" si="24">D3*G3</f>
        <v>0</v>
      </c>
      <c r="AI3" s="2">
        <f t="shared" ref="AI3:AI66" si="25">D3*H3</f>
        <v>0</v>
      </c>
      <c r="AJ3" s="2">
        <f t="shared" ref="AJ3:AJ66" si="26">D3*I3</f>
        <v>1</v>
      </c>
      <c r="AK3" s="2">
        <f t="shared" ref="AK3:AK66" si="27">E3*F3</f>
        <v>0</v>
      </c>
      <c r="AL3" s="2">
        <f t="shared" ref="AL3:AL66" si="28">E3*G3</f>
        <v>0</v>
      </c>
      <c r="AM3" s="2">
        <f t="shared" ref="AM3:AM66" si="29">E3*H3</f>
        <v>0</v>
      </c>
      <c r="AN3" s="2">
        <f t="shared" ref="AN3:AN66" si="30">E3*I3</f>
        <v>2</v>
      </c>
      <c r="AO3" s="2">
        <f t="shared" ref="AO3:AO66" si="31">F3*G3</f>
        <v>0</v>
      </c>
      <c r="AP3" s="2">
        <f t="shared" ref="AP3:AP66" si="32">F3*H3</f>
        <v>0</v>
      </c>
      <c r="AQ3" s="2">
        <f t="shared" ref="AQ3:AQ66" si="33">F3*I3</f>
        <v>0</v>
      </c>
      <c r="AR3" s="2">
        <f t="shared" ref="AR3:AR66" si="34">G3*H3</f>
        <v>0</v>
      </c>
      <c r="AS3" s="3">
        <f t="shared" ref="AS3:AS66" si="35">G3*I3</f>
        <v>0</v>
      </c>
      <c r="AT3">
        <f t="shared" ref="AT3:AT66" si="36">H3*I3</f>
        <v>0</v>
      </c>
      <c r="AU3">
        <f t="shared" ref="AU3:AU66" si="37">J3*J3</f>
        <v>1</v>
      </c>
      <c r="AV3">
        <f t="shared" ref="AV3:AV66" si="38">A3*J3</f>
        <v>1</v>
      </c>
      <c r="AW3">
        <f t="shared" ref="AW3:AW66" si="39">B3*J3</f>
        <v>1</v>
      </c>
      <c r="AX3">
        <f t="shared" ref="AX3:AX66" si="40">C3*J3</f>
        <v>3</v>
      </c>
      <c r="AY3">
        <f t="shared" ref="AY3:AY66" si="41">D3*J3</f>
        <v>1</v>
      </c>
      <c r="AZ3">
        <f t="shared" ref="AZ3:AZ66" si="42">E3*J3</f>
        <v>2</v>
      </c>
      <c r="BA3">
        <f t="shared" ref="BA3:BA66" si="43">F3*J3</f>
        <v>0</v>
      </c>
      <c r="BB3">
        <f t="shared" ref="BB3:BB66" si="44">G3*J3</f>
        <v>0</v>
      </c>
      <c r="BC3">
        <f t="shared" ref="BC3:BC66" si="45">H3*J3</f>
        <v>0</v>
      </c>
      <c r="BD3">
        <f t="shared" ref="BD3:BD66" si="46">I3*J3</f>
        <v>1</v>
      </c>
      <c r="BE3">
        <f t="shared" si="0"/>
        <v>1</v>
      </c>
      <c r="BF3">
        <f t="shared" si="0"/>
        <v>1</v>
      </c>
      <c r="BG3">
        <f t="shared" si="0"/>
        <v>9</v>
      </c>
      <c r="BH3">
        <f t="shared" si="0"/>
        <v>1</v>
      </c>
      <c r="BI3">
        <f t="shared" si="0"/>
        <v>4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1</v>
      </c>
    </row>
    <row r="4" spans="1:66" x14ac:dyDescent="0.25">
      <c r="A4" s="2">
        <v>1</v>
      </c>
      <c r="B4" s="2">
        <v>1</v>
      </c>
      <c r="C4" s="2">
        <v>3</v>
      </c>
      <c r="D4" s="2">
        <v>1</v>
      </c>
      <c r="E4" s="2">
        <v>3</v>
      </c>
      <c r="F4" s="2">
        <v>0</v>
      </c>
      <c r="G4" s="2">
        <v>0</v>
      </c>
      <c r="H4" s="2">
        <v>0</v>
      </c>
      <c r="I4" s="2">
        <v>0</v>
      </c>
      <c r="J4" s="82">
        <v>1</v>
      </c>
      <c r="K4" s="2">
        <f t="shared" si="1"/>
        <v>1</v>
      </c>
      <c r="L4" s="2">
        <f t="shared" si="2"/>
        <v>3</v>
      </c>
      <c r="M4" s="2">
        <f t="shared" si="3"/>
        <v>1</v>
      </c>
      <c r="N4" s="2">
        <f t="shared" si="4"/>
        <v>3</v>
      </c>
      <c r="O4" s="2">
        <f t="shared" si="5"/>
        <v>0</v>
      </c>
      <c r="P4" s="2">
        <f t="shared" si="6"/>
        <v>0</v>
      </c>
      <c r="Q4" s="2">
        <f t="shared" si="7"/>
        <v>0</v>
      </c>
      <c r="R4" s="2">
        <f t="shared" si="8"/>
        <v>0</v>
      </c>
      <c r="S4" s="2">
        <f t="shared" si="9"/>
        <v>3</v>
      </c>
      <c r="T4" s="2">
        <f t="shared" si="10"/>
        <v>1</v>
      </c>
      <c r="U4" s="2">
        <f t="shared" si="11"/>
        <v>3</v>
      </c>
      <c r="V4" s="2">
        <f t="shared" si="12"/>
        <v>0</v>
      </c>
      <c r="W4" s="2">
        <f t="shared" si="13"/>
        <v>0</v>
      </c>
      <c r="X4" s="2">
        <f t="shared" si="14"/>
        <v>0</v>
      </c>
      <c r="Y4" s="82">
        <f t="shared" si="15"/>
        <v>0</v>
      </c>
      <c r="Z4" s="2">
        <f t="shared" si="16"/>
        <v>3</v>
      </c>
      <c r="AA4" s="2">
        <f t="shared" si="17"/>
        <v>9</v>
      </c>
      <c r="AB4" s="2">
        <f t="shared" si="18"/>
        <v>0</v>
      </c>
      <c r="AC4" s="2">
        <f t="shared" si="19"/>
        <v>0</v>
      </c>
      <c r="AD4" s="2">
        <f t="shared" si="20"/>
        <v>0</v>
      </c>
      <c r="AE4" s="2">
        <f t="shared" si="21"/>
        <v>0</v>
      </c>
      <c r="AF4" s="2">
        <f t="shared" si="22"/>
        <v>3</v>
      </c>
      <c r="AG4" s="2">
        <f t="shared" si="23"/>
        <v>0</v>
      </c>
      <c r="AH4" s="2">
        <f t="shared" si="24"/>
        <v>0</v>
      </c>
      <c r="AI4" s="2">
        <f t="shared" si="25"/>
        <v>0</v>
      </c>
      <c r="AJ4" s="2">
        <f t="shared" si="26"/>
        <v>0</v>
      </c>
      <c r="AK4" s="2">
        <f t="shared" si="27"/>
        <v>0</v>
      </c>
      <c r="AL4" s="2">
        <f t="shared" si="28"/>
        <v>0</v>
      </c>
      <c r="AM4" s="2">
        <f t="shared" si="29"/>
        <v>0</v>
      </c>
      <c r="AN4" s="2">
        <f t="shared" si="30"/>
        <v>0</v>
      </c>
      <c r="AO4" s="2">
        <f t="shared" si="31"/>
        <v>0</v>
      </c>
      <c r="AP4" s="2">
        <f t="shared" si="32"/>
        <v>0</v>
      </c>
      <c r="AQ4" s="2">
        <f t="shared" si="33"/>
        <v>0</v>
      </c>
      <c r="AR4" s="2">
        <f t="shared" si="34"/>
        <v>0</v>
      </c>
      <c r="AS4" s="3">
        <f t="shared" si="35"/>
        <v>0</v>
      </c>
      <c r="AT4">
        <f t="shared" si="36"/>
        <v>0</v>
      </c>
      <c r="AU4">
        <f t="shared" si="37"/>
        <v>1</v>
      </c>
      <c r="AV4">
        <f t="shared" si="38"/>
        <v>1</v>
      </c>
      <c r="AW4">
        <f t="shared" si="39"/>
        <v>1</v>
      </c>
      <c r="AX4">
        <f t="shared" si="40"/>
        <v>3</v>
      </c>
      <c r="AY4">
        <f t="shared" si="41"/>
        <v>1</v>
      </c>
      <c r="AZ4">
        <f t="shared" si="42"/>
        <v>3</v>
      </c>
      <c r="BA4">
        <f t="shared" si="43"/>
        <v>0</v>
      </c>
      <c r="BB4">
        <f t="shared" si="44"/>
        <v>0</v>
      </c>
      <c r="BC4">
        <f t="shared" si="45"/>
        <v>0</v>
      </c>
      <c r="BD4">
        <f t="shared" si="46"/>
        <v>0</v>
      </c>
      <c r="BE4">
        <f t="shared" si="0"/>
        <v>1</v>
      </c>
      <c r="BF4">
        <f t="shared" si="0"/>
        <v>1</v>
      </c>
      <c r="BG4">
        <f t="shared" si="0"/>
        <v>9</v>
      </c>
      <c r="BH4">
        <f t="shared" si="0"/>
        <v>1</v>
      </c>
      <c r="BI4">
        <f t="shared" si="0"/>
        <v>9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</row>
    <row r="5" spans="1:66" x14ac:dyDescent="0.25">
      <c r="A5" s="2">
        <v>1</v>
      </c>
      <c r="B5" s="2">
        <v>1</v>
      </c>
      <c r="C5" s="2">
        <v>3</v>
      </c>
      <c r="D5" s="2">
        <v>1</v>
      </c>
      <c r="E5" s="2">
        <v>2</v>
      </c>
      <c r="F5" s="2">
        <v>1</v>
      </c>
      <c r="G5" s="2">
        <v>0</v>
      </c>
      <c r="H5" s="2">
        <v>0</v>
      </c>
      <c r="I5" s="2">
        <v>0</v>
      </c>
      <c r="J5" s="82">
        <v>1</v>
      </c>
      <c r="K5" s="2">
        <f t="shared" si="1"/>
        <v>1</v>
      </c>
      <c r="L5" s="2">
        <f t="shared" si="2"/>
        <v>3</v>
      </c>
      <c r="M5" s="2">
        <f t="shared" si="3"/>
        <v>1</v>
      </c>
      <c r="N5" s="2">
        <f t="shared" si="4"/>
        <v>2</v>
      </c>
      <c r="O5" s="2">
        <f t="shared" si="5"/>
        <v>1</v>
      </c>
      <c r="P5" s="2">
        <f t="shared" si="6"/>
        <v>0</v>
      </c>
      <c r="Q5" s="2">
        <f t="shared" si="7"/>
        <v>0</v>
      </c>
      <c r="R5" s="2">
        <f t="shared" si="8"/>
        <v>0</v>
      </c>
      <c r="S5" s="2">
        <f t="shared" si="9"/>
        <v>3</v>
      </c>
      <c r="T5" s="2">
        <f t="shared" si="10"/>
        <v>1</v>
      </c>
      <c r="U5" s="2">
        <f t="shared" si="11"/>
        <v>2</v>
      </c>
      <c r="V5" s="2">
        <f t="shared" si="12"/>
        <v>1</v>
      </c>
      <c r="W5" s="2">
        <f t="shared" si="13"/>
        <v>0</v>
      </c>
      <c r="X5" s="2">
        <f t="shared" si="14"/>
        <v>0</v>
      </c>
      <c r="Y5" s="82">
        <f t="shared" si="15"/>
        <v>0</v>
      </c>
      <c r="Z5" s="2">
        <f t="shared" si="16"/>
        <v>3</v>
      </c>
      <c r="AA5" s="2">
        <f t="shared" si="17"/>
        <v>6</v>
      </c>
      <c r="AB5" s="2">
        <f t="shared" si="18"/>
        <v>3</v>
      </c>
      <c r="AC5" s="2">
        <f t="shared" si="19"/>
        <v>0</v>
      </c>
      <c r="AD5" s="2">
        <f t="shared" si="20"/>
        <v>0</v>
      </c>
      <c r="AE5" s="2">
        <f t="shared" si="21"/>
        <v>0</v>
      </c>
      <c r="AF5" s="2">
        <f t="shared" si="22"/>
        <v>2</v>
      </c>
      <c r="AG5" s="2">
        <f t="shared" si="23"/>
        <v>1</v>
      </c>
      <c r="AH5" s="2">
        <f t="shared" si="24"/>
        <v>0</v>
      </c>
      <c r="AI5" s="2">
        <f t="shared" si="25"/>
        <v>0</v>
      </c>
      <c r="AJ5" s="2">
        <f t="shared" si="26"/>
        <v>0</v>
      </c>
      <c r="AK5" s="2">
        <f t="shared" si="27"/>
        <v>2</v>
      </c>
      <c r="AL5" s="2">
        <f t="shared" si="28"/>
        <v>0</v>
      </c>
      <c r="AM5" s="2">
        <f t="shared" si="29"/>
        <v>0</v>
      </c>
      <c r="AN5" s="2">
        <f t="shared" si="30"/>
        <v>0</v>
      </c>
      <c r="AO5" s="2">
        <f t="shared" si="31"/>
        <v>0</v>
      </c>
      <c r="AP5" s="2">
        <f t="shared" si="32"/>
        <v>0</v>
      </c>
      <c r="AQ5" s="2">
        <f t="shared" si="33"/>
        <v>0</v>
      </c>
      <c r="AR5" s="2">
        <f t="shared" si="34"/>
        <v>0</v>
      </c>
      <c r="AS5" s="3">
        <f t="shared" si="35"/>
        <v>0</v>
      </c>
      <c r="AT5">
        <f t="shared" si="36"/>
        <v>0</v>
      </c>
      <c r="AU5">
        <f t="shared" si="37"/>
        <v>1</v>
      </c>
      <c r="AV5">
        <f t="shared" si="38"/>
        <v>1</v>
      </c>
      <c r="AW5">
        <f t="shared" si="39"/>
        <v>1</v>
      </c>
      <c r="AX5">
        <f t="shared" si="40"/>
        <v>3</v>
      </c>
      <c r="AY5">
        <f t="shared" si="41"/>
        <v>1</v>
      </c>
      <c r="AZ5">
        <f t="shared" si="42"/>
        <v>2</v>
      </c>
      <c r="BA5">
        <f t="shared" si="43"/>
        <v>1</v>
      </c>
      <c r="BB5">
        <f t="shared" si="44"/>
        <v>0</v>
      </c>
      <c r="BC5">
        <f t="shared" si="45"/>
        <v>0</v>
      </c>
      <c r="BD5">
        <f t="shared" si="46"/>
        <v>0</v>
      </c>
      <c r="BE5">
        <f t="shared" si="0"/>
        <v>1</v>
      </c>
      <c r="BF5">
        <f t="shared" si="0"/>
        <v>1</v>
      </c>
      <c r="BG5">
        <f t="shared" si="0"/>
        <v>9</v>
      </c>
      <c r="BH5">
        <f t="shared" si="0"/>
        <v>1</v>
      </c>
      <c r="BI5">
        <f t="shared" si="0"/>
        <v>4</v>
      </c>
      <c r="BJ5">
        <f t="shared" si="0"/>
        <v>1</v>
      </c>
      <c r="BK5">
        <f t="shared" si="0"/>
        <v>0</v>
      </c>
      <c r="BL5">
        <f t="shared" si="0"/>
        <v>0</v>
      </c>
      <c r="BM5">
        <f t="shared" si="0"/>
        <v>0</v>
      </c>
    </row>
    <row r="6" spans="1:66" x14ac:dyDescent="0.25">
      <c r="A6" s="2">
        <v>1</v>
      </c>
      <c r="B6" s="2">
        <v>1</v>
      </c>
      <c r="C6" s="2">
        <v>3</v>
      </c>
      <c r="D6" s="2">
        <v>1</v>
      </c>
      <c r="E6" s="2">
        <v>3</v>
      </c>
      <c r="F6" s="2">
        <v>1</v>
      </c>
      <c r="G6" s="2">
        <v>1</v>
      </c>
      <c r="H6" s="2">
        <v>1</v>
      </c>
      <c r="I6" s="2">
        <v>0</v>
      </c>
      <c r="J6" s="82">
        <v>1</v>
      </c>
      <c r="K6" s="2">
        <f t="shared" si="1"/>
        <v>1</v>
      </c>
      <c r="L6" s="2">
        <f t="shared" si="2"/>
        <v>3</v>
      </c>
      <c r="M6" s="2">
        <f t="shared" si="3"/>
        <v>1</v>
      </c>
      <c r="N6" s="2">
        <f t="shared" si="4"/>
        <v>3</v>
      </c>
      <c r="O6" s="2">
        <f t="shared" si="5"/>
        <v>1</v>
      </c>
      <c r="P6" s="2">
        <f t="shared" si="6"/>
        <v>1</v>
      </c>
      <c r="Q6" s="2">
        <f t="shared" si="7"/>
        <v>1</v>
      </c>
      <c r="R6" s="2">
        <f t="shared" si="8"/>
        <v>0</v>
      </c>
      <c r="S6" s="2">
        <f t="shared" si="9"/>
        <v>3</v>
      </c>
      <c r="T6" s="2">
        <f t="shared" si="10"/>
        <v>1</v>
      </c>
      <c r="U6" s="2">
        <f t="shared" si="11"/>
        <v>3</v>
      </c>
      <c r="V6" s="2">
        <f t="shared" si="12"/>
        <v>1</v>
      </c>
      <c r="W6" s="2">
        <f t="shared" si="13"/>
        <v>1</v>
      </c>
      <c r="X6" s="2">
        <f t="shared" si="14"/>
        <v>1</v>
      </c>
      <c r="Y6" s="82">
        <f t="shared" si="15"/>
        <v>0</v>
      </c>
      <c r="Z6" s="2">
        <f t="shared" si="16"/>
        <v>3</v>
      </c>
      <c r="AA6" s="2">
        <f t="shared" si="17"/>
        <v>9</v>
      </c>
      <c r="AB6" s="2">
        <f t="shared" si="18"/>
        <v>3</v>
      </c>
      <c r="AC6" s="2">
        <f t="shared" si="19"/>
        <v>3</v>
      </c>
      <c r="AD6" s="2">
        <f t="shared" si="20"/>
        <v>3</v>
      </c>
      <c r="AE6" s="2">
        <f t="shared" si="21"/>
        <v>0</v>
      </c>
      <c r="AF6" s="2">
        <f t="shared" si="22"/>
        <v>3</v>
      </c>
      <c r="AG6" s="2">
        <f t="shared" si="23"/>
        <v>1</v>
      </c>
      <c r="AH6" s="2">
        <f t="shared" si="24"/>
        <v>1</v>
      </c>
      <c r="AI6" s="2">
        <f t="shared" si="25"/>
        <v>1</v>
      </c>
      <c r="AJ6" s="2">
        <f t="shared" si="26"/>
        <v>0</v>
      </c>
      <c r="AK6" s="2">
        <f t="shared" si="27"/>
        <v>3</v>
      </c>
      <c r="AL6" s="2">
        <f t="shared" si="28"/>
        <v>3</v>
      </c>
      <c r="AM6" s="2">
        <f t="shared" si="29"/>
        <v>3</v>
      </c>
      <c r="AN6" s="2">
        <f t="shared" si="30"/>
        <v>0</v>
      </c>
      <c r="AO6" s="2">
        <f t="shared" si="31"/>
        <v>1</v>
      </c>
      <c r="AP6" s="2">
        <f t="shared" si="32"/>
        <v>1</v>
      </c>
      <c r="AQ6" s="2">
        <f t="shared" si="33"/>
        <v>0</v>
      </c>
      <c r="AR6" s="2">
        <f t="shared" si="34"/>
        <v>1</v>
      </c>
      <c r="AS6" s="3">
        <f t="shared" si="35"/>
        <v>0</v>
      </c>
      <c r="AT6">
        <f t="shared" si="36"/>
        <v>0</v>
      </c>
      <c r="AU6">
        <f t="shared" si="37"/>
        <v>1</v>
      </c>
      <c r="AV6">
        <f t="shared" si="38"/>
        <v>1</v>
      </c>
      <c r="AW6">
        <f t="shared" si="39"/>
        <v>1</v>
      </c>
      <c r="AX6">
        <f t="shared" si="40"/>
        <v>3</v>
      </c>
      <c r="AY6">
        <f t="shared" si="41"/>
        <v>1</v>
      </c>
      <c r="AZ6">
        <f t="shared" si="42"/>
        <v>3</v>
      </c>
      <c r="BA6">
        <f t="shared" si="43"/>
        <v>1</v>
      </c>
      <c r="BB6">
        <f t="shared" si="44"/>
        <v>1</v>
      </c>
      <c r="BC6">
        <f t="shared" si="45"/>
        <v>1</v>
      </c>
      <c r="BD6">
        <f t="shared" si="46"/>
        <v>0</v>
      </c>
      <c r="BE6">
        <f t="shared" si="0"/>
        <v>1</v>
      </c>
      <c r="BF6">
        <f t="shared" si="0"/>
        <v>1</v>
      </c>
      <c r="BG6">
        <f t="shared" si="0"/>
        <v>9</v>
      </c>
      <c r="BH6">
        <f t="shared" si="0"/>
        <v>1</v>
      </c>
      <c r="BI6">
        <f t="shared" si="0"/>
        <v>9</v>
      </c>
      <c r="BJ6">
        <f t="shared" si="0"/>
        <v>1</v>
      </c>
      <c r="BK6">
        <f t="shared" si="0"/>
        <v>1</v>
      </c>
      <c r="BL6">
        <f t="shared" si="0"/>
        <v>1</v>
      </c>
      <c r="BM6">
        <f t="shared" si="0"/>
        <v>0</v>
      </c>
    </row>
    <row r="7" spans="1:66" x14ac:dyDescent="0.25">
      <c r="A7" s="2">
        <v>1</v>
      </c>
      <c r="B7" s="2">
        <v>1</v>
      </c>
      <c r="C7" s="2">
        <v>3</v>
      </c>
      <c r="D7" s="2">
        <v>0</v>
      </c>
      <c r="E7" s="2">
        <v>2</v>
      </c>
      <c r="F7" s="2">
        <v>0</v>
      </c>
      <c r="G7" s="2">
        <v>0</v>
      </c>
      <c r="H7" s="2">
        <v>0</v>
      </c>
      <c r="I7" s="2">
        <v>0</v>
      </c>
      <c r="J7" s="82">
        <v>1</v>
      </c>
      <c r="K7" s="2">
        <f t="shared" si="1"/>
        <v>1</v>
      </c>
      <c r="L7" s="2">
        <f t="shared" si="2"/>
        <v>3</v>
      </c>
      <c r="M7" s="2">
        <f t="shared" si="3"/>
        <v>0</v>
      </c>
      <c r="N7" s="2">
        <f t="shared" si="4"/>
        <v>2</v>
      </c>
      <c r="O7" s="2">
        <f>A7*F7</f>
        <v>0</v>
      </c>
      <c r="P7" s="2">
        <f t="shared" si="6"/>
        <v>0</v>
      </c>
      <c r="Q7" s="2">
        <f t="shared" si="7"/>
        <v>0</v>
      </c>
      <c r="R7" s="2">
        <f t="shared" si="8"/>
        <v>0</v>
      </c>
      <c r="S7" s="2">
        <f t="shared" si="9"/>
        <v>3</v>
      </c>
      <c r="T7" s="2">
        <f t="shared" si="10"/>
        <v>0</v>
      </c>
      <c r="U7" s="2">
        <f t="shared" si="11"/>
        <v>2</v>
      </c>
      <c r="V7" s="2">
        <f t="shared" si="12"/>
        <v>0</v>
      </c>
      <c r="W7" s="2">
        <f t="shared" si="13"/>
        <v>0</v>
      </c>
      <c r="X7" s="2">
        <f t="shared" si="14"/>
        <v>0</v>
      </c>
      <c r="Y7" s="82">
        <f t="shared" si="15"/>
        <v>0</v>
      </c>
      <c r="Z7" s="2">
        <f t="shared" si="16"/>
        <v>0</v>
      </c>
      <c r="AA7" s="2">
        <f t="shared" si="17"/>
        <v>6</v>
      </c>
      <c r="AB7" s="2">
        <f t="shared" si="18"/>
        <v>0</v>
      </c>
      <c r="AC7" s="2">
        <f t="shared" si="19"/>
        <v>0</v>
      </c>
      <c r="AD7" s="2">
        <f t="shared" si="20"/>
        <v>0</v>
      </c>
      <c r="AE7" s="2">
        <f t="shared" si="21"/>
        <v>0</v>
      </c>
      <c r="AF7" s="2">
        <f t="shared" si="22"/>
        <v>0</v>
      </c>
      <c r="AG7" s="2">
        <f t="shared" si="23"/>
        <v>0</v>
      </c>
      <c r="AH7" s="2">
        <f t="shared" si="24"/>
        <v>0</v>
      </c>
      <c r="AI7" s="2">
        <f t="shared" si="25"/>
        <v>0</v>
      </c>
      <c r="AJ7" s="2">
        <f t="shared" si="26"/>
        <v>0</v>
      </c>
      <c r="AK7" s="2">
        <f t="shared" si="27"/>
        <v>0</v>
      </c>
      <c r="AL7" s="2">
        <f t="shared" si="28"/>
        <v>0</v>
      </c>
      <c r="AM7" s="2">
        <f t="shared" si="29"/>
        <v>0</v>
      </c>
      <c r="AN7" s="2">
        <f t="shared" si="30"/>
        <v>0</v>
      </c>
      <c r="AO7" s="2">
        <f t="shared" si="31"/>
        <v>0</v>
      </c>
      <c r="AP7" s="2">
        <f t="shared" si="32"/>
        <v>0</v>
      </c>
      <c r="AQ7" s="2">
        <f t="shared" si="33"/>
        <v>0</v>
      </c>
      <c r="AR7" s="2">
        <f t="shared" si="34"/>
        <v>0</v>
      </c>
      <c r="AS7" s="3">
        <f t="shared" si="35"/>
        <v>0</v>
      </c>
      <c r="AT7">
        <f t="shared" si="36"/>
        <v>0</v>
      </c>
      <c r="AU7">
        <f t="shared" si="37"/>
        <v>1</v>
      </c>
      <c r="AV7">
        <f t="shared" si="38"/>
        <v>1</v>
      </c>
      <c r="AW7">
        <f t="shared" si="39"/>
        <v>1</v>
      </c>
      <c r="AX7">
        <f t="shared" si="40"/>
        <v>3</v>
      </c>
      <c r="AY7">
        <f t="shared" si="41"/>
        <v>0</v>
      </c>
      <c r="AZ7">
        <f t="shared" si="42"/>
        <v>2</v>
      </c>
      <c r="BA7">
        <f t="shared" si="43"/>
        <v>0</v>
      </c>
      <c r="BB7">
        <f t="shared" si="44"/>
        <v>0</v>
      </c>
      <c r="BC7">
        <f t="shared" si="45"/>
        <v>0</v>
      </c>
      <c r="BD7">
        <f t="shared" si="46"/>
        <v>0</v>
      </c>
      <c r="BE7">
        <f t="shared" si="0"/>
        <v>1</v>
      </c>
      <c r="BF7">
        <f t="shared" si="0"/>
        <v>1</v>
      </c>
      <c r="BG7">
        <f t="shared" si="0"/>
        <v>9</v>
      </c>
      <c r="BH7">
        <f t="shared" si="0"/>
        <v>0</v>
      </c>
      <c r="BI7">
        <f t="shared" si="0"/>
        <v>4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0</v>
      </c>
    </row>
    <row r="8" spans="1:66" x14ac:dyDescent="0.25">
      <c r="A8" s="2">
        <v>1</v>
      </c>
      <c r="B8" s="2">
        <v>1</v>
      </c>
      <c r="C8" s="2">
        <v>2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82">
        <v>0</v>
      </c>
      <c r="K8" s="2">
        <f t="shared" si="1"/>
        <v>1</v>
      </c>
      <c r="L8" s="2">
        <f t="shared" si="2"/>
        <v>2</v>
      </c>
      <c r="M8" s="2">
        <f t="shared" si="3"/>
        <v>0</v>
      </c>
      <c r="N8" s="2">
        <f t="shared" si="4"/>
        <v>1</v>
      </c>
      <c r="O8" s="2">
        <f t="shared" si="5"/>
        <v>0</v>
      </c>
      <c r="P8" s="2">
        <f t="shared" si="6"/>
        <v>0</v>
      </c>
      <c r="Q8" s="2">
        <f t="shared" si="7"/>
        <v>0</v>
      </c>
      <c r="R8" s="2">
        <f t="shared" si="8"/>
        <v>0</v>
      </c>
      <c r="S8" s="2">
        <f t="shared" si="9"/>
        <v>2</v>
      </c>
      <c r="T8" s="2">
        <f t="shared" si="10"/>
        <v>0</v>
      </c>
      <c r="U8" s="2">
        <f t="shared" si="11"/>
        <v>1</v>
      </c>
      <c r="V8" s="2">
        <f t="shared" si="12"/>
        <v>0</v>
      </c>
      <c r="W8" s="2">
        <f t="shared" si="13"/>
        <v>0</v>
      </c>
      <c r="X8" s="2">
        <f t="shared" si="14"/>
        <v>0</v>
      </c>
      <c r="Y8" s="82">
        <f t="shared" si="15"/>
        <v>0</v>
      </c>
      <c r="Z8" s="2">
        <f t="shared" si="16"/>
        <v>0</v>
      </c>
      <c r="AA8" s="2">
        <f t="shared" si="17"/>
        <v>2</v>
      </c>
      <c r="AB8" s="2">
        <f t="shared" si="18"/>
        <v>0</v>
      </c>
      <c r="AC8" s="2">
        <f t="shared" si="19"/>
        <v>0</v>
      </c>
      <c r="AD8" s="2">
        <f t="shared" si="20"/>
        <v>0</v>
      </c>
      <c r="AE8" s="2">
        <f t="shared" si="21"/>
        <v>0</v>
      </c>
      <c r="AF8" s="2">
        <f t="shared" si="22"/>
        <v>0</v>
      </c>
      <c r="AG8" s="2">
        <f t="shared" si="23"/>
        <v>0</v>
      </c>
      <c r="AH8" s="2">
        <f t="shared" si="24"/>
        <v>0</v>
      </c>
      <c r="AI8" s="2">
        <f t="shared" si="25"/>
        <v>0</v>
      </c>
      <c r="AJ8" s="2">
        <f t="shared" si="26"/>
        <v>0</v>
      </c>
      <c r="AK8" s="2">
        <f t="shared" si="27"/>
        <v>0</v>
      </c>
      <c r="AL8" s="2">
        <f t="shared" si="28"/>
        <v>0</v>
      </c>
      <c r="AM8" s="2">
        <f t="shared" si="29"/>
        <v>0</v>
      </c>
      <c r="AN8" s="2">
        <f t="shared" si="30"/>
        <v>0</v>
      </c>
      <c r="AO8" s="2">
        <f t="shared" si="31"/>
        <v>0</v>
      </c>
      <c r="AP8" s="2">
        <f t="shared" si="32"/>
        <v>0</v>
      </c>
      <c r="AQ8" s="2">
        <f t="shared" si="33"/>
        <v>0</v>
      </c>
      <c r="AR8" s="2">
        <f t="shared" si="34"/>
        <v>0</v>
      </c>
      <c r="AS8" s="3">
        <f t="shared" si="35"/>
        <v>0</v>
      </c>
      <c r="AT8">
        <f t="shared" si="36"/>
        <v>0</v>
      </c>
      <c r="AU8">
        <f t="shared" si="37"/>
        <v>0</v>
      </c>
      <c r="AV8">
        <f t="shared" si="38"/>
        <v>0</v>
      </c>
      <c r="AW8">
        <f t="shared" si="39"/>
        <v>0</v>
      </c>
      <c r="AX8">
        <f t="shared" si="40"/>
        <v>0</v>
      </c>
      <c r="AY8">
        <f t="shared" si="41"/>
        <v>0</v>
      </c>
      <c r="AZ8">
        <f t="shared" si="42"/>
        <v>0</v>
      </c>
      <c r="BA8">
        <f t="shared" si="43"/>
        <v>0</v>
      </c>
      <c r="BB8">
        <f t="shared" si="44"/>
        <v>0</v>
      </c>
      <c r="BC8">
        <f t="shared" si="45"/>
        <v>0</v>
      </c>
      <c r="BD8">
        <f t="shared" si="46"/>
        <v>0</v>
      </c>
      <c r="BE8">
        <f t="shared" si="0"/>
        <v>1</v>
      </c>
      <c r="BF8">
        <f t="shared" si="0"/>
        <v>1</v>
      </c>
      <c r="BG8">
        <f t="shared" si="0"/>
        <v>4</v>
      </c>
      <c r="BH8">
        <f t="shared" si="0"/>
        <v>0</v>
      </c>
      <c r="BI8">
        <f t="shared" si="0"/>
        <v>1</v>
      </c>
      <c r="BJ8">
        <f t="shared" si="0"/>
        <v>0</v>
      </c>
      <c r="BK8">
        <f t="shared" si="0"/>
        <v>0</v>
      </c>
      <c r="BL8">
        <f t="shared" si="0"/>
        <v>0</v>
      </c>
      <c r="BM8">
        <f t="shared" si="0"/>
        <v>0</v>
      </c>
    </row>
    <row r="9" spans="1:66" x14ac:dyDescent="0.25">
      <c r="A9" s="2">
        <v>1</v>
      </c>
      <c r="B9" s="2">
        <v>1</v>
      </c>
      <c r="C9" s="2">
        <v>3</v>
      </c>
      <c r="D9" s="2">
        <v>1</v>
      </c>
      <c r="E9" s="2">
        <v>3</v>
      </c>
      <c r="F9" s="2">
        <v>0</v>
      </c>
      <c r="G9" s="2">
        <v>0</v>
      </c>
      <c r="H9" s="2">
        <v>1</v>
      </c>
      <c r="I9" s="2">
        <v>0</v>
      </c>
      <c r="J9" s="82">
        <v>1</v>
      </c>
      <c r="K9" s="2">
        <f t="shared" si="1"/>
        <v>1</v>
      </c>
      <c r="L9" s="2">
        <f t="shared" si="2"/>
        <v>3</v>
      </c>
      <c r="M9" s="2">
        <f t="shared" si="3"/>
        <v>1</v>
      </c>
      <c r="N9" s="2">
        <f t="shared" si="4"/>
        <v>3</v>
      </c>
      <c r="O9" s="2">
        <f t="shared" si="5"/>
        <v>0</v>
      </c>
      <c r="P9" s="2">
        <f t="shared" si="6"/>
        <v>0</v>
      </c>
      <c r="Q9" s="2">
        <f t="shared" si="7"/>
        <v>1</v>
      </c>
      <c r="R9" s="2">
        <f t="shared" si="8"/>
        <v>0</v>
      </c>
      <c r="S9" s="2">
        <f t="shared" si="9"/>
        <v>3</v>
      </c>
      <c r="T9" s="2">
        <f t="shared" si="10"/>
        <v>1</v>
      </c>
      <c r="U9" s="2">
        <f t="shared" si="11"/>
        <v>3</v>
      </c>
      <c r="V9" s="2">
        <f t="shared" si="12"/>
        <v>0</v>
      </c>
      <c r="W9" s="2">
        <f t="shared" si="13"/>
        <v>0</v>
      </c>
      <c r="X9" s="2">
        <f t="shared" si="14"/>
        <v>1</v>
      </c>
      <c r="Y9" s="82">
        <f t="shared" si="15"/>
        <v>0</v>
      </c>
      <c r="Z9" s="2">
        <f t="shared" si="16"/>
        <v>3</v>
      </c>
      <c r="AA9" s="2">
        <f t="shared" si="17"/>
        <v>9</v>
      </c>
      <c r="AB9" s="2">
        <f t="shared" si="18"/>
        <v>0</v>
      </c>
      <c r="AC9" s="2">
        <f t="shared" si="19"/>
        <v>0</v>
      </c>
      <c r="AD9" s="2">
        <f t="shared" si="20"/>
        <v>3</v>
      </c>
      <c r="AE9" s="2">
        <f t="shared" si="21"/>
        <v>0</v>
      </c>
      <c r="AF9" s="2">
        <f t="shared" si="22"/>
        <v>3</v>
      </c>
      <c r="AG9" s="2">
        <f t="shared" si="23"/>
        <v>0</v>
      </c>
      <c r="AH9" s="2">
        <f t="shared" si="24"/>
        <v>0</v>
      </c>
      <c r="AI9" s="2">
        <f t="shared" si="25"/>
        <v>1</v>
      </c>
      <c r="AJ9" s="2">
        <f t="shared" si="26"/>
        <v>0</v>
      </c>
      <c r="AK9" s="2">
        <f t="shared" si="27"/>
        <v>0</v>
      </c>
      <c r="AL9" s="2">
        <f t="shared" si="28"/>
        <v>0</v>
      </c>
      <c r="AM9" s="2">
        <f t="shared" si="29"/>
        <v>3</v>
      </c>
      <c r="AN9" s="2">
        <f t="shared" si="30"/>
        <v>0</v>
      </c>
      <c r="AO9" s="2">
        <f t="shared" si="31"/>
        <v>0</v>
      </c>
      <c r="AP9" s="2">
        <f t="shared" si="32"/>
        <v>0</v>
      </c>
      <c r="AQ9" s="2">
        <f t="shared" si="33"/>
        <v>0</v>
      </c>
      <c r="AR9" s="2">
        <f t="shared" si="34"/>
        <v>0</v>
      </c>
      <c r="AS9" s="3">
        <f t="shared" si="35"/>
        <v>0</v>
      </c>
      <c r="AT9">
        <f t="shared" si="36"/>
        <v>0</v>
      </c>
      <c r="AU9">
        <f t="shared" si="37"/>
        <v>1</v>
      </c>
      <c r="AV9">
        <f t="shared" si="38"/>
        <v>1</v>
      </c>
      <c r="AW9">
        <f t="shared" si="39"/>
        <v>1</v>
      </c>
      <c r="AX9">
        <f t="shared" si="40"/>
        <v>3</v>
      </c>
      <c r="AY9">
        <f t="shared" si="41"/>
        <v>1</v>
      </c>
      <c r="AZ9">
        <f t="shared" si="42"/>
        <v>3</v>
      </c>
      <c r="BA9">
        <f t="shared" si="43"/>
        <v>0</v>
      </c>
      <c r="BB9">
        <f t="shared" si="44"/>
        <v>0</v>
      </c>
      <c r="BC9">
        <f t="shared" si="45"/>
        <v>1</v>
      </c>
      <c r="BD9">
        <f t="shared" si="46"/>
        <v>0</v>
      </c>
      <c r="BE9">
        <f t="shared" si="0"/>
        <v>1</v>
      </c>
      <c r="BF9">
        <f t="shared" si="0"/>
        <v>1</v>
      </c>
      <c r="BG9">
        <f t="shared" si="0"/>
        <v>9</v>
      </c>
      <c r="BH9">
        <f t="shared" si="0"/>
        <v>1</v>
      </c>
      <c r="BI9">
        <f t="shared" si="0"/>
        <v>9</v>
      </c>
      <c r="BJ9">
        <f t="shared" si="0"/>
        <v>0</v>
      </c>
      <c r="BK9">
        <f t="shared" si="0"/>
        <v>0</v>
      </c>
      <c r="BL9">
        <f t="shared" si="0"/>
        <v>1</v>
      </c>
      <c r="BM9">
        <f t="shared" si="0"/>
        <v>0</v>
      </c>
    </row>
    <row r="10" spans="1:66" x14ac:dyDescent="0.25">
      <c r="A10" s="2">
        <v>1</v>
      </c>
      <c r="B10" s="2">
        <v>1</v>
      </c>
      <c r="C10" s="2">
        <v>3</v>
      </c>
      <c r="D10" s="2">
        <v>0</v>
      </c>
      <c r="E10" s="2">
        <v>2</v>
      </c>
      <c r="F10" s="2">
        <v>0</v>
      </c>
      <c r="G10" s="2">
        <v>0</v>
      </c>
      <c r="H10" s="2">
        <v>0</v>
      </c>
      <c r="I10" s="2">
        <v>0</v>
      </c>
      <c r="J10" s="82">
        <v>1</v>
      </c>
      <c r="K10" s="2">
        <f t="shared" si="1"/>
        <v>1</v>
      </c>
      <c r="L10" s="2">
        <f t="shared" si="2"/>
        <v>3</v>
      </c>
      <c r="M10" s="2">
        <f t="shared" si="3"/>
        <v>0</v>
      </c>
      <c r="N10" s="2">
        <f t="shared" si="4"/>
        <v>2</v>
      </c>
      <c r="O10" s="2">
        <f t="shared" si="5"/>
        <v>0</v>
      </c>
      <c r="P10" s="2">
        <f t="shared" si="6"/>
        <v>0</v>
      </c>
      <c r="Q10" s="2">
        <f t="shared" si="7"/>
        <v>0</v>
      </c>
      <c r="R10" s="2">
        <f t="shared" si="8"/>
        <v>0</v>
      </c>
      <c r="S10" s="2">
        <f t="shared" si="9"/>
        <v>3</v>
      </c>
      <c r="T10" s="2">
        <f t="shared" si="10"/>
        <v>0</v>
      </c>
      <c r="U10" s="2">
        <f t="shared" si="11"/>
        <v>2</v>
      </c>
      <c r="V10" s="2">
        <f t="shared" si="12"/>
        <v>0</v>
      </c>
      <c r="W10" s="2">
        <f t="shared" si="13"/>
        <v>0</v>
      </c>
      <c r="X10" s="2">
        <f t="shared" si="14"/>
        <v>0</v>
      </c>
      <c r="Y10" s="82">
        <f t="shared" si="15"/>
        <v>0</v>
      </c>
      <c r="Z10" s="2">
        <f t="shared" si="16"/>
        <v>0</v>
      </c>
      <c r="AA10" s="2">
        <f t="shared" si="17"/>
        <v>6</v>
      </c>
      <c r="AB10" s="2">
        <f t="shared" si="18"/>
        <v>0</v>
      </c>
      <c r="AC10" s="2">
        <f t="shared" si="19"/>
        <v>0</v>
      </c>
      <c r="AD10" s="2">
        <f t="shared" si="20"/>
        <v>0</v>
      </c>
      <c r="AE10" s="2">
        <f t="shared" si="21"/>
        <v>0</v>
      </c>
      <c r="AF10" s="2">
        <f t="shared" si="22"/>
        <v>0</v>
      </c>
      <c r="AG10" s="2">
        <f t="shared" si="23"/>
        <v>0</v>
      </c>
      <c r="AH10" s="2">
        <f t="shared" si="24"/>
        <v>0</v>
      </c>
      <c r="AI10" s="2">
        <f t="shared" si="25"/>
        <v>0</v>
      </c>
      <c r="AJ10" s="2">
        <f t="shared" si="26"/>
        <v>0</v>
      </c>
      <c r="AK10" s="2">
        <f t="shared" si="27"/>
        <v>0</v>
      </c>
      <c r="AL10" s="2">
        <f t="shared" si="28"/>
        <v>0</v>
      </c>
      <c r="AM10" s="2">
        <f t="shared" si="29"/>
        <v>0</v>
      </c>
      <c r="AN10" s="2">
        <f t="shared" si="30"/>
        <v>0</v>
      </c>
      <c r="AO10" s="2">
        <f t="shared" si="31"/>
        <v>0</v>
      </c>
      <c r="AP10" s="2">
        <f t="shared" si="32"/>
        <v>0</v>
      </c>
      <c r="AQ10" s="2">
        <f t="shared" si="33"/>
        <v>0</v>
      </c>
      <c r="AR10" s="2">
        <f t="shared" si="34"/>
        <v>0</v>
      </c>
      <c r="AS10" s="3">
        <f t="shared" si="35"/>
        <v>0</v>
      </c>
      <c r="AT10">
        <f t="shared" si="36"/>
        <v>0</v>
      </c>
      <c r="AU10">
        <f t="shared" si="37"/>
        <v>1</v>
      </c>
      <c r="AV10">
        <f t="shared" si="38"/>
        <v>1</v>
      </c>
      <c r="AW10">
        <f t="shared" si="39"/>
        <v>1</v>
      </c>
      <c r="AX10">
        <f t="shared" si="40"/>
        <v>3</v>
      </c>
      <c r="AY10">
        <f t="shared" si="41"/>
        <v>0</v>
      </c>
      <c r="AZ10">
        <f t="shared" si="42"/>
        <v>2</v>
      </c>
      <c r="BA10">
        <f t="shared" si="43"/>
        <v>0</v>
      </c>
      <c r="BB10">
        <f t="shared" si="44"/>
        <v>0</v>
      </c>
      <c r="BC10">
        <f t="shared" si="45"/>
        <v>0</v>
      </c>
      <c r="BD10">
        <f t="shared" si="46"/>
        <v>0</v>
      </c>
      <c r="BE10">
        <f t="shared" si="0"/>
        <v>1</v>
      </c>
      <c r="BF10">
        <f t="shared" si="0"/>
        <v>1</v>
      </c>
      <c r="BG10">
        <f t="shared" si="0"/>
        <v>9</v>
      </c>
      <c r="BH10">
        <f t="shared" si="0"/>
        <v>0</v>
      </c>
      <c r="BI10">
        <f t="shared" si="0"/>
        <v>4</v>
      </c>
      <c r="BJ10">
        <f t="shared" si="0"/>
        <v>0</v>
      </c>
      <c r="BK10">
        <f t="shared" si="0"/>
        <v>0</v>
      </c>
      <c r="BL10">
        <f t="shared" si="0"/>
        <v>0</v>
      </c>
      <c r="BM10">
        <f t="shared" si="0"/>
        <v>0</v>
      </c>
    </row>
    <row r="11" spans="1:66" x14ac:dyDescent="0.25">
      <c r="A11" s="2">
        <v>1</v>
      </c>
      <c r="B11" s="2">
        <v>1</v>
      </c>
      <c r="C11" s="2">
        <v>3</v>
      </c>
      <c r="D11" s="2">
        <v>1</v>
      </c>
      <c r="E11" s="2">
        <v>2</v>
      </c>
      <c r="F11" s="2">
        <v>1</v>
      </c>
      <c r="G11" s="2">
        <v>0</v>
      </c>
      <c r="H11" s="2">
        <v>0</v>
      </c>
      <c r="I11" s="2">
        <v>0</v>
      </c>
      <c r="J11" s="82">
        <v>1</v>
      </c>
      <c r="K11" s="2">
        <f t="shared" si="1"/>
        <v>1</v>
      </c>
      <c r="L11" s="2">
        <f t="shared" si="2"/>
        <v>3</v>
      </c>
      <c r="M11" s="2">
        <f t="shared" si="3"/>
        <v>1</v>
      </c>
      <c r="N11" s="2">
        <f t="shared" si="4"/>
        <v>2</v>
      </c>
      <c r="O11" s="2">
        <f t="shared" si="5"/>
        <v>1</v>
      </c>
      <c r="P11" s="2">
        <f t="shared" si="6"/>
        <v>0</v>
      </c>
      <c r="Q11" s="2">
        <f t="shared" si="7"/>
        <v>0</v>
      </c>
      <c r="R11" s="2">
        <f t="shared" si="8"/>
        <v>0</v>
      </c>
      <c r="S11" s="2">
        <f t="shared" si="9"/>
        <v>3</v>
      </c>
      <c r="T11" s="2">
        <f t="shared" si="10"/>
        <v>1</v>
      </c>
      <c r="U11" s="2">
        <f t="shared" si="11"/>
        <v>2</v>
      </c>
      <c r="V11" s="2">
        <f t="shared" si="12"/>
        <v>1</v>
      </c>
      <c r="W11" s="2">
        <f t="shared" si="13"/>
        <v>0</v>
      </c>
      <c r="X11" s="2">
        <f t="shared" si="14"/>
        <v>0</v>
      </c>
      <c r="Y11" s="2">
        <f t="shared" si="15"/>
        <v>0</v>
      </c>
      <c r="Z11" s="2">
        <f t="shared" si="16"/>
        <v>3</v>
      </c>
      <c r="AA11" s="2">
        <f t="shared" si="17"/>
        <v>6</v>
      </c>
      <c r="AB11" s="2">
        <f t="shared" si="18"/>
        <v>3</v>
      </c>
      <c r="AC11" s="2">
        <f t="shared" si="19"/>
        <v>0</v>
      </c>
      <c r="AD11" s="2">
        <f t="shared" si="20"/>
        <v>0</v>
      </c>
      <c r="AE11" s="2">
        <f t="shared" si="21"/>
        <v>0</v>
      </c>
      <c r="AF11" s="2">
        <f t="shared" si="22"/>
        <v>2</v>
      </c>
      <c r="AG11" s="2">
        <f t="shared" si="23"/>
        <v>1</v>
      </c>
      <c r="AH11" s="2">
        <f t="shared" si="24"/>
        <v>0</v>
      </c>
      <c r="AI11" s="2">
        <f t="shared" si="25"/>
        <v>0</v>
      </c>
      <c r="AJ11" s="2">
        <f t="shared" si="26"/>
        <v>0</v>
      </c>
      <c r="AK11" s="2">
        <f t="shared" si="27"/>
        <v>2</v>
      </c>
      <c r="AL11" s="2">
        <f t="shared" si="28"/>
        <v>0</v>
      </c>
      <c r="AM11" s="2">
        <f t="shared" si="29"/>
        <v>0</v>
      </c>
      <c r="AN11" s="2">
        <f t="shared" si="30"/>
        <v>0</v>
      </c>
      <c r="AO11" s="2">
        <f t="shared" si="31"/>
        <v>0</v>
      </c>
      <c r="AP11" s="2">
        <f t="shared" si="32"/>
        <v>0</v>
      </c>
      <c r="AQ11" s="2">
        <f t="shared" si="33"/>
        <v>0</v>
      </c>
      <c r="AR11" s="2">
        <f t="shared" si="34"/>
        <v>0</v>
      </c>
      <c r="AS11" s="2">
        <f t="shared" si="35"/>
        <v>0</v>
      </c>
      <c r="AT11">
        <f t="shared" si="36"/>
        <v>0</v>
      </c>
      <c r="AU11">
        <f t="shared" si="37"/>
        <v>1</v>
      </c>
      <c r="AV11">
        <f t="shared" si="38"/>
        <v>1</v>
      </c>
      <c r="AW11">
        <f t="shared" si="39"/>
        <v>1</v>
      </c>
      <c r="AX11">
        <f t="shared" si="40"/>
        <v>3</v>
      </c>
      <c r="AY11">
        <f t="shared" si="41"/>
        <v>1</v>
      </c>
      <c r="AZ11">
        <f t="shared" si="42"/>
        <v>2</v>
      </c>
      <c r="BA11">
        <f t="shared" si="43"/>
        <v>1</v>
      </c>
      <c r="BB11">
        <f t="shared" si="44"/>
        <v>0</v>
      </c>
      <c r="BC11">
        <f t="shared" si="45"/>
        <v>0</v>
      </c>
      <c r="BD11">
        <f t="shared" si="46"/>
        <v>0</v>
      </c>
      <c r="BE11">
        <f t="shared" si="0"/>
        <v>1</v>
      </c>
      <c r="BF11">
        <f t="shared" si="0"/>
        <v>1</v>
      </c>
      <c r="BG11">
        <f t="shared" si="0"/>
        <v>9</v>
      </c>
      <c r="BH11">
        <f t="shared" si="0"/>
        <v>1</v>
      </c>
      <c r="BI11">
        <f t="shared" si="0"/>
        <v>4</v>
      </c>
      <c r="BJ11">
        <f t="shared" si="0"/>
        <v>1</v>
      </c>
      <c r="BK11">
        <f t="shared" si="0"/>
        <v>0</v>
      </c>
      <c r="BL11">
        <f t="shared" si="0"/>
        <v>0</v>
      </c>
      <c r="BM11">
        <f t="shared" si="0"/>
        <v>0</v>
      </c>
    </row>
    <row r="12" spans="1:66" x14ac:dyDescent="0.25">
      <c r="A12" s="2">
        <v>1</v>
      </c>
      <c r="B12" s="2">
        <v>1</v>
      </c>
      <c r="C12" s="2">
        <v>3</v>
      </c>
      <c r="D12" s="2">
        <v>1</v>
      </c>
      <c r="E12" s="2">
        <v>2</v>
      </c>
      <c r="F12" s="2">
        <v>0</v>
      </c>
      <c r="G12" s="2">
        <v>0</v>
      </c>
      <c r="H12" s="2">
        <v>0</v>
      </c>
      <c r="I12" s="2">
        <v>0</v>
      </c>
      <c r="J12" s="82">
        <v>1</v>
      </c>
      <c r="K12" s="2">
        <f t="shared" si="1"/>
        <v>1</v>
      </c>
      <c r="L12" s="2">
        <f t="shared" si="2"/>
        <v>3</v>
      </c>
      <c r="M12" s="2">
        <f t="shared" si="3"/>
        <v>1</v>
      </c>
      <c r="N12" s="2">
        <f t="shared" si="4"/>
        <v>2</v>
      </c>
      <c r="O12" s="2">
        <f t="shared" si="5"/>
        <v>0</v>
      </c>
      <c r="P12" s="2">
        <f t="shared" si="6"/>
        <v>0</v>
      </c>
      <c r="Q12" s="2">
        <f t="shared" si="7"/>
        <v>0</v>
      </c>
      <c r="R12" s="2">
        <f t="shared" si="8"/>
        <v>0</v>
      </c>
      <c r="S12" s="2">
        <f t="shared" si="9"/>
        <v>3</v>
      </c>
      <c r="T12" s="2">
        <f t="shared" si="10"/>
        <v>1</v>
      </c>
      <c r="U12" s="2">
        <f t="shared" si="11"/>
        <v>2</v>
      </c>
      <c r="V12" s="2">
        <f t="shared" si="12"/>
        <v>0</v>
      </c>
      <c r="W12" s="2">
        <f t="shared" si="13"/>
        <v>0</v>
      </c>
      <c r="X12" s="2">
        <f t="shared" si="14"/>
        <v>0</v>
      </c>
      <c r="Y12" s="2">
        <f t="shared" si="15"/>
        <v>0</v>
      </c>
      <c r="Z12" s="2">
        <f t="shared" si="16"/>
        <v>3</v>
      </c>
      <c r="AA12" s="2">
        <f t="shared" si="17"/>
        <v>6</v>
      </c>
      <c r="AB12" s="2">
        <f t="shared" si="18"/>
        <v>0</v>
      </c>
      <c r="AC12" s="2">
        <f t="shared" si="19"/>
        <v>0</v>
      </c>
      <c r="AD12" s="2">
        <f t="shared" si="20"/>
        <v>0</v>
      </c>
      <c r="AE12" s="2">
        <f t="shared" si="21"/>
        <v>0</v>
      </c>
      <c r="AF12" s="2">
        <f t="shared" si="22"/>
        <v>2</v>
      </c>
      <c r="AG12" s="2">
        <f t="shared" si="23"/>
        <v>0</v>
      </c>
      <c r="AH12" s="2">
        <f t="shared" si="24"/>
        <v>0</v>
      </c>
      <c r="AI12" s="2">
        <f t="shared" si="25"/>
        <v>0</v>
      </c>
      <c r="AJ12" s="2">
        <f t="shared" si="26"/>
        <v>0</v>
      </c>
      <c r="AK12" s="2">
        <f t="shared" si="27"/>
        <v>0</v>
      </c>
      <c r="AL12" s="2">
        <f t="shared" si="28"/>
        <v>0</v>
      </c>
      <c r="AM12" s="2">
        <f t="shared" si="29"/>
        <v>0</v>
      </c>
      <c r="AN12" s="2">
        <f t="shared" si="30"/>
        <v>0</v>
      </c>
      <c r="AO12" s="2">
        <f t="shared" si="31"/>
        <v>0</v>
      </c>
      <c r="AP12" s="2">
        <f t="shared" si="32"/>
        <v>0</v>
      </c>
      <c r="AQ12" s="2">
        <f t="shared" si="33"/>
        <v>0</v>
      </c>
      <c r="AR12" s="2">
        <f t="shared" si="34"/>
        <v>0</v>
      </c>
      <c r="AS12" s="2">
        <f t="shared" si="35"/>
        <v>0</v>
      </c>
      <c r="AT12">
        <f t="shared" si="36"/>
        <v>0</v>
      </c>
      <c r="AU12">
        <f t="shared" si="37"/>
        <v>1</v>
      </c>
      <c r="AV12">
        <f t="shared" si="38"/>
        <v>1</v>
      </c>
      <c r="AW12">
        <f t="shared" si="39"/>
        <v>1</v>
      </c>
      <c r="AX12">
        <f t="shared" si="40"/>
        <v>3</v>
      </c>
      <c r="AY12">
        <f t="shared" si="41"/>
        <v>1</v>
      </c>
      <c r="AZ12">
        <f t="shared" si="42"/>
        <v>2</v>
      </c>
      <c r="BA12">
        <f t="shared" si="43"/>
        <v>0</v>
      </c>
      <c r="BB12">
        <f t="shared" si="44"/>
        <v>0</v>
      </c>
      <c r="BC12">
        <f t="shared" si="45"/>
        <v>0</v>
      </c>
      <c r="BD12">
        <f t="shared" si="46"/>
        <v>0</v>
      </c>
      <c r="BE12">
        <f t="shared" si="0"/>
        <v>1</v>
      </c>
      <c r="BF12">
        <f t="shared" si="0"/>
        <v>1</v>
      </c>
      <c r="BG12">
        <f t="shared" si="0"/>
        <v>9</v>
      </c>
      <c r="BH12">
        <f t="shared" si="0"/>
        <v>1</v>
      </c>
      <c r="BI12">
        <f t="shared" si="0"/>
        <v>4</v>
      </c>
      <c r="BJ12">
        <f t="shared" si="0"/>
        <v>0</v>
      </c>
      <c r="BK12">
        <f t="shared" si="0"/>
        <v>0</v>
      </c>
      <c r="BL12">
        <f t="shared" si="0"/>
        <v>0</v>
      </c>
      <c r="BM12">
        <f t="shared" si="0"/>
        <v>0</v>
      </c>
    </row>
    <row r="13" spans="1:66" x14ac:dyDescent="0.25">
      <c r="A13" s="2">
        <v>1</v>
      </c>
      <c r="B13" s="2">
        <v>1</v>
      </c>
      <c r="C13" s="2">
        <v>3</v>
      </c>
      <c r="D13" s="2">
        <v>1</v>
      </c>
      <c r="E13" s="2">
        <v>3</v>
      </c>
      <c r="F13" s="2">
        <v>0</v>
      </c>
      <c r="G13" s="2">
        <v>0</v>
      </c>
      <c r="H13" s="2">
        <v>0</v>
      </c>
      <c r="I13" s="2">
        <v>0</v>
      </c>
      <c r="J13" s="82">
        <v>1</v>
      </c>
      <c r="K13" s="2">
        <f t="shared" si="1"/>
        <v>1</v>
      </c>
      <c r="L13" s="2">
        <f t="shared" si="2"/>
        <v>3</v>
      </c>
      <c r="M13" s="2">
        <f t="shared" si="3"/>
        <v>1</v>
      </c>
      <c r="N13" s="2">
        <f t="shared" si="4"/>
        <v>3</v>
      </c>
      <c r="O13" s="2">
        <f t="shared" si="5"/>
        <v>0</v>
      </c>
      <c r="P13" s="2">
        <f t="shared" si="6"/>
        <v>0</v>
      </c>
      <c r="Q13" s="2">
        <f t="shared" si="7"/>
        <v>0</v>
      </c>
      <c r="R13" s="2">
        <f t="shared" si="8"/>
        <v>0</v>
      </c>
      <c r="S13" s="2">
        <f t="shared" si="9"/>
        <v>3</v>
      </c>
      <c r="T13" s="2">
        <f t="shared" si="10"/>
        <v>1</v>
      </c>
      <c r="U13" s="2">
        <f t="shared" si="11"/>
        <v>3</v>
      </c>
      <c r="V13" s="2">
        <f t="shared" si="12"/>
        <v>0</v>
      </c>
      <c r="W13" s="2">
        <f t="shared" si="13"/>
        <v>0</v>
      </c>
      <c r="X13" s="2">
        <f t="shared" si="14"/>
        <v>0</v>
      </c>
      <c r="Y13" s="2">
        <f t="shared" si="15"/>
        <v>0</v>
      </c>
      <c r="Z13" s="2">
        <f t="shared" si="16"/>
        <v>3</v>
      </c>
      <c r="AA13" s="2">
        <f t="shared" si="17"/>
        <v>9</v>
      </c>
      <c r="AB13" s="2">
        <f t="shared" si="18"/>
        <v>0</v>
      </c>
      <c r="AC13" s="2">
        <f t="shared" si="19"/>
        <v>0</v>
      </c>
      <c r="AD13" s="2">
        <f t="shared" si="20"/>
        <v>0</v>
      </c>
      <c r="AE13" s="2">
        <f t="shared" si="21"/>
        <v>0</v>
      </c>
      <c r="AF13" s="2">
        <f t="shared" si="22"/>
        <v>3</v>
      </c>
      <c r="AG13" s="2">
        <f t="shared" si="23"/>
        <v>0</v>
      </c>
      <c r="AH13" s="2">
        <f t="shared" si="24"/>
        <v>0</v>
      </c>
      <c r="AI13" s="2">
        <f t="shared" si="25"/>
        <v>0</v>
      </c>
      <c r="AJ13" s="2">
        <f t="shared" si="26"/>
        <v>0</v>
      </c>
      <c r="AK13" s="2">
        <f t="shared" si="27"/>
        <v>0</v>
      </c>
      <c r="AL13" s="2">
        <f t="shared" si="28"/>
        <v>0</v>
      </c>
      <c r="AM13" s="2">
        <f t="shared" si="29"/>
        <v>0</v>
      </c>
      <c r="AN13" s="2">
        <f t="shared" si="30"/>
        <v>0</v>
      </c>
      <c r="AO13" s="2">
        <f t="shared" si="31"/>
        <v>0</v>
      </c>
      <c r="AP13" s="2">
        <f t="shared" si="32"/>
        <v>0</v>
      </c>
      <c r="AQ13" s="2">
        <f t="shared" si="33"/>
        <v>0</v>
      </c>
      <c r="AR13" s="2">
        <f t="shared" si="34"/>
        <v>0</v>
      </c>
      <c r="AS13" s="2">
        <f t="shared" si="35"/>
        <v>0</v>
      </c>
      <c r="AT13">
        <f t="shared" si="36"/>
        <v>0</v>
      </c>
      <c r="AU13">
        <f t="shared" si="37"/>
        <v>1</v>
      </c>
      <c r="AV13">
        <f t="shared" si="38"/>
        <v>1</v>
      </c>
      <c r="AW13">
        <f t="shared" si="39"/>
        <v>1</v>
      </c>
      <c r="AX13">
        <f t="shared" si="40"/>
        <v>3</v>
      </c>
      <c r="AY13">
        <f t="shared" si="41"/>
        <v>1</v>
      </c>
      <c r="AZ13">
        <f t="shared" si="42"/>
        <v>3</v>
      </c>
      <c r="BA13">
        <f t="shared" si="43"/>
        <v>0</v>
      </c>
      <c r="BB13">
        <f t="shared" si="44"/>
        <v>0</v>
      </c>
      <c r="BC13">
        <f t="shared" si="45"/>
        <v>0</v>
      </c>
      <c r="BD13">
        <f t="shared" si="46"/>
        <v>0</v>
      </c>
      <c r="BE13">
        <f t="shared" si="0"/>
        <v>1</v>
      </c>
      <c r="BF13">
        <f t="shared" si="0"/>
        <v>1</v>
      </c>
      <c r="BG13">
        <f t="shared" si="0"/>
        <v>9</v>
      </c>
      <c r="BH13">
        <f t="shared" si="0"/>
        <v>1</v>
      </c>
      <c r="BI13">
        <f t="shared" si="0"/>
        <v>9</v>
      </c>
      <c r="BJ13">
        <f t="shared" si="0"/>
        <v>0</v>
      </c>
      <c r="BK13">
        <f t="shared" si="0"/>
        <v>0</v>
      </c>
      <c r="BL13">
        <f t="shared" si="0"/>
        <v>0</v>
      </c>
      <c r="BM13">
        <f t="shared" si="0"/>
        <v>0</v>
      </c>
    </row>
    <row r="14" spans="1:66" x14ac:dyDescent="0.25">
      <c r="A14" s="2">
        <v>1</v>
      </c>
      <c r="B14" s="2">
        <v>1</v>
      </c>
      <c r="C14" s="2">
        <v>3</v>
      </c>
      <c r="D14" s="2">
        <v>1</v>
      </c>
      <c r="E14" s="2">
        <v>2</v>
      </c>
      <c r="F14" s="2">
        <v>1</v>
      </c>
      <c r="G14" s="2">
        <v>0</v>
      </c>
      <c r="H14" s="2">
        <v>0</v>
      </c>
      <c r="I14" s="2">
        <v>0</v>
      </c>
      <c r="J14" s="82">
        <v>1</v>
      </c>
      <c r="K14" s="2">
        <f t="shared" si="1"/>
        <v>1</v>
      </c>
      <c r="L14" s="2">
        <f t="shared" si="2"/>
        <v>3</v>
      </c>
      <c r="M14" s="2">
        <f t="shared" si="3"/>
        <v>1</v>
      </c>
      <c r="N14" s="2">
        <f t="shared" si="4"/>
        <v>2</v>
      </c>
      <c r="O14" s="2">
        <f t="shared" si="5"/>
        <v>1</v>
      </c>
      <c r="P14" s="2">
        <f t="shared" si="6"/>
        <v>0</v>
      </c>
      <c r="Q14" s="2">
        <f t="shared" si="7"/>
        <v>0</v>
      </c>
      <c r="R14" s="2">
        <f t="shared" si="8"/>
        <v>0</v>
      </c>
      <c r="S14" s="2">
        <f t="shared" si="9"/>
        <v>3</v>
      </c>
      <c r="T14" s="2">
        <f t="shared" si="10"/>
        <v>1</v>
      </c>
      <c r="U14" s="2">
        <f t="shared" si="11"/>
        <v>2</v>
      </c>
      <c r="V14" s="2">
        <f t="shared" si="12"/>
        <v>1</v>
      </c>
      <c r="W14" s="2">
        <f t="shared" si="13"/>
        <v>0</v>
      </c>
      <c r="X14" s="2">
        <f t="shared" si="14"/>
        <v>0</v>
      </c>
      <c r="Y14" s="2">
        <f t="shared" si="15"/>
        <v>0</v>
      </c>
      <c r="Z14" s="2">
        <f t="shared" si="16"/>
        <v>3</v>
      </c>
      <c r="AA14" s="2">
        <f t="shared" si="17"/>
        <v>6</v>
      </c>
      <c r="AB14" s="2">
        <f t="shared" si="18"/>
        <v>3</v>
      </c>
      <c r="AC14" s="2">
        <f t="shared" si="19"/>
        <v>0</v>
      </c>
      <c r="AD14" s="2">
        <f t="shared" si="20"/>
        <v>0</v>
      </c>
      <c r="AE14" s="2">
        <f t="shared" si="21"/>
        <v>0</v>
      </c>
      <c r="AF14" s="2">
        <f t="shared" si="22"/>
        <v>2</v>
      </c>
      <c r="AG14" s="2">
        <f t="shared" si="23"/>
        <v>1</v>
      </c>
      <c r="AH14" s="2">
        <f t="shared" si="24"/>
        <v>0</v>
      </c>
      <c r="AI14" s="2">
        <f t="shared" si="25"/>
        <v>0</v>
      </c>
      <c r="AJ14" s="2">
        <f t="shared" si="26"/>
        <v>0</v>
      </c>
      <c r="AK14" s="2">
        <f t="shared" si="27"/>
        <v>2</v>
      </c>
      <c r="AL14" s="2">
        <f t="shared" si="28"/>
        <v>0</v>
      </c>
      <c r="AM14" s="2">
        <f t="shared" si="29"/>
        <v>0</v>
      </c>
      <c r="AN14" s="2">
        <f t="shared" si="30"/>
        <v>0</v>
      </c>
      <c r="AO14" s="2">
        <f t="shared" si="31"/>
        <v>0</v>
      </c>
      <c r="AP14" s="2">
        <f t="shared" si="32"/>
        <v>0</v>
      </c>
      <c r="AQ14" s="2">
        <f t="shared" si="33"/>
        <v>0</v>
      </c>
      <c r="AR14" s="2">
        <f t="shared" si="34"/>
        <v>0</v>
      </c>
      <c r="AS14" s="2">
        <f t="shared" si="35"/>
        <v>0</v>
      </c>
      <c r="AT14">
        <f t="shared" si="36"/>
        <v>0</v>
      </c>
      <c r="AU14">
        <f t="shared" si="37"/>
        <v>1</v>
      </c>
      <c r="AV14">
        <f t="shared" si="38"/>
        <v>1</v>
      </c>
      <c r="AW14">
        <f t="shared" si="39"/>
        <v>1</v>
      </c>
      <c r="AX14">
        <f t="shared" si="40"/>
        <v>3</v>
      </c>
      <c r="AY14">
        <f t="shared" si="41"/>
        <v>1</v>
      </c>
      <c r="AZ14">
        <f t="shared" si="42"/>
        <v>2</v>
      </c>
      <c r="BA14">
        <f t="shared" si="43"/>
        <v>1</v>
      </c>
      <c r="BB14">
        <f t="shared" si="44"/>
        <v>0</v>
      </c>
      <c r="BC14">
        <f t="shared" si="45"/>
        <v>0</v>
      </c>
      <c r="BD14">
        <f t="shared" si="46"/>
        <v>0</v>
      </c>
      <c r="BE14">
        <f t="shared" si="0"/>
        <v>1</v>
      </c>
      <c r="BF14">
        <f t="shared" si="0"/>
        <v>1</v>
      </c>
      <c r="BG14">
        <f t="shared" si="0"/>
        <v>9</v>
      </c>
      <c r="BH14">
        <f t="shared" si="0"/>
        <v>1</v>
      </c>
      <c r="BI14">
        <f t="shared" si="0"/>
        <v>4</v>
      </c>
      <c r="BJ14">
        <f t="shared" si="0"/>
        <v>1</v>
      </c>
      <c r="BK14">
        <f t="shared" si="0"/>
        <v>0</v>
      </c>
      <c r="BL14">
        <f t="shared" si="0"/>
        <v>0</v>
      </c>
      <c r="BM14">
        <f t="shared" si="0"/>
        <v>0</v>
      </c>
    </row>
    <row r="15" spans="1:66" x14ac:dyDescent="0.25">
      <c r="A15" s="2">
        <v>0</v>
      </c>
      <c r="B15" s="2">
        <v>1</v>
      </c>
      <c r="C15" s="2">
        <v>3</v>
      </c>
      <c r="D15" s="2">
        <v>1</v>
      </c>
      <c r="E15" s="2">
        <v>2</v>
      </c>
      <c r="F15" s="2">
        <v>0</v>
      </c>
      <c r="G15" s="2">
        <v>0</v>
      </c>
      <c r="H15" s="2">
        <v>0</v>
      </c>
      <c r="I15" s="2">
        <v>0</v>
      </c>
      <c r="J15" s="82">
        <v>1</v>
      </c>
      <c r="K15" s="2">
        <f t="shared" si="1"/>
        <v>0</v>
      </c>
      <c r="L15" s="2">
        <f t="shared" si="2"/>
        <v>0</v>
      </c>
      <c r="M15" s="2">
        <f t="shared" si="3"/>
        <v>0</v>
      </c>
      <c r="N15" s="2">
        <f t="shared" si="4"/>
        <v>0</v>
      </c>
      <c r="O15" s="2">
        <f t="shared" si="5"/>
        <v>0</v>
      </c>
      <c r="P15" s="2">
        <f t="shared" si="6"/>
        <v>0</v>
      </c>
      <c r="Q15" s="2">
        <f t="shared" si="7"/>
        <v>0</v>
      </c>
      <c r="R15" s="2">
        <f t="shared" si="8"/>
        <v>0</v>
      </c>
      <c r="S15" s="2">
        <f t="shared" si="9"/>
        <v>3</v>
      </c>
      <c r="T15" s="2">
        <f t="shared" si="10"/>
        <v>1</v>
      </c>
      <c r="U15" s="2">
        <f t="shared" si="11"/>
        <v>2</v>
      </c>
      <c r="V15" s="2">
        <f t="shared" si="12"/>
        <v>0</v>
      </c>
      <c r="W15" s="2">
        <f t="shared" si="13"/>
        <v>0</v>
      </c>
      <c r="X15" s="2">
        <f t="shared" si="14"/>
        <v>0</v>
      </c>
      <c r="Y15" s="2">
        <f t="shared" si="15"/>
        <v>0</v>
      </c>
      <c r="Z15" s="2">
        <f t="shared" si="16"/>
        <v>3</v>
      </c>
      <c r="AA15" s="2">
        <f t="shared" si="17"/>
        <v>6</v>
      </c>
      <c r="AB15" s="2">
        <f t="shared" si="18"/>
        <v>0</v>
      </c>
      <c r="AC15" s="2">
        <f t="shared" si="19"/>
        <v>0</v>
      </c>
      <c r="AD15" s="2">
        <f t="shared" si="20"/>
        <v>0</v>
      </c>
      <c r="AE15" s="2">
        <f t="shared" si="21"/>
        <v>0</v>
      </c>
      <c r="AF15" s="2">
        <f t="shared" si="22"/>
        <v>2</v>
      </c>
      <c r="AG15" s="2">
        <f t="shared" si="23"/>
        <v>0</v>
      </c>
      <c r="AH15" s="2">
        <f t="shared" si="24"/>
        <v>0</v>
      </c>
      <c r="AI15" s="2">
        <f t="shared" si="25"/>
        <v>0</v>
      </c>
      <c r="AJ15" s="2">
        <f t="shared" si="26"/>
        <v>0</v>
      </c>
      <c r="AK15" s="2">
        <f t="shared" si="27"/>
        <v>0</v>
      </c>
      <c r="AL15" s="2">
        <f t="shared" si="28"/>
        <v>0</v>
      </c>
      <c r="AM15" s="2">
        <f t="shared" si="29"/>
        <v>0</v>
      </c>
      <c r="AN15" s="2">
        <f t="shared" si="30"/>
        <v>0</v>
      </c>
      <c r="AO15" s="2">
        <f t="shared" si="31"/>
        <v>0</v>
      </c>
      <c r="AP15" s="2">
        <f t="shared" si="32"/>
        <v>0</v>
      </c>
      <c r="AQ15" s="2">
        <f t="shared" si="33"/>
        <v>0</v>
      </c>
      <c r="AR15" s="2">
        <f t="shared" si="34"/>
        <v>0</v>
      </c>
      <c r="AS15" s="2">
        <f t="shared" si="35"/>
        <v>0</v>
      </c>
      <c r="AT15">
        <f t="shared" si="36"/>
        <v>0</v>
      </c>
      <c r="AU15">
        <f t="shared" si="37"/>
        <v>1</v>
      </c>
      <c r="AV15">
        <f t="shared" si="38"/>
        <v>0</v>
      </c>
      <c r="AW15">
        <f t="shared" si="39"/>
        <v>1</v>
      </c>
      <c r="AX15">
        <f t="shared" si="40"/>
        <v>3</v>
      </c>
      <c r="AY15">
        <f t="shared" si="41"/>
        <v>1</v>
      </c>
      <c r="AZ15">
        <f t="shared" si="42"/>
        <v>2</v>
      </c>
      <c r="BA15">
        <f t="shared" si="43"/>
        <v>0</v>
      </c>
      <c r="BB15">
        <f t="shared" si="44"/>
        <v>0</v>
      </c>
      <c r="BC15">
        <f t="shared" si="45"/>
        <v>0</v>
      </c>
      <c r="BD15">
        <f t="shared" si="46"/>
        <v>0</v>
      </c>
      <c r="BE15">
        <f t="shared" si="0"/>
        <v>0</v>
      </c>
      <c r="BF15">
        <f t="shared" si="0"/>
        <v>1</v>
      </c>
      <c r="BG15">
        <f t="shared" si="0"/>
        <v>9</v>
      </c>
      <c r="BH15">
        <f t="shared" si="0"/>
        <v>1</v>
      </c>
      <c r="BI15">
        <f t="shared" si="0"/>
        <v>4</v>
      </c>
      <c r="BJ15">
        <f t="shared" si="0"/>
        <v>0</v>
      </c>
      <c r="BK15">
        <f t="shared" si="0"/>
        <v>0</v>
      </c>
      <c r="BL15">
        <f t="shared" si="0"/>
        <v>0</v>
      </c>
      <c r="BM15">
        <f t="shared" si="0"/>
        <v>0</v>
      </c>
    </row>
    <row r="16" spans="1:66" x14ac:dyDescent="0.25">
      <c r="A16" s="2">
        <v>1</v>
      </c>
      <c r="B16" s="2">
        <v>1</v>
      </c>
      <c r="C16" s="2">
        <v>2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82">
        <v>0</v>
      </c>
      <c r="K16" s="2">
        <f t="shared" si="1"/>
        <v>1</v>
      </c>
      <c r="L16" s="2">
        <f t="shared" si="2"/>
        <v>2</v>
      </c>
      <c r="M16" s="2">
        <f t="shared" si="3"/>
        <v>0</v>
      </c>
      <c r="N16" s="2">
        <f t="shared" si="4"/>
        <v>1</v>
      </c>
      <c r="O16" s="2">
        <f t="shared" si="5"/>
        <v>0</v>
      </c>
      <c r="P16" s="2">
        <f t="shared" si="6"/>
        <v>0</v>
      </c>
      <c r="Q16" s="2">
        <f t="shared" si="7"/>
        <v>0</v>
      </c>
      <c r="R16" s="2">
        <f t="shared" si="8"/>
        <v>0</v>
      </c>
      <c r="S16" s="2">
        <f t="shared" si="9"/>
        <v>2</v>
      </c>
      <c r="T16" s="2">
        <f t="shared" si="10"/>
        <v>0</v>
      </c>
      <c r="U16" s="2">
        <f t="shared" si="11"/>
        <v>1</v>
      </c>
      <c r="V16" s="2">
        <f t="shared" si="12"/>
        <v>0</v>
      </c>
      <c r="W16" s="2">
        <f t="shared" si="13"/>
        <v>0</v>
      </c>
      <c r="X16" s="2">
        <f t="shared" si="14"/>
        <v>0</v>
      </c>
      <c r="Y16" s="2">
        <f t="shared" si="15"/>
        <v>0</v>
      </c>
      <c r="Z16" s="2">
        <f t="shared" si="16"/>
        <v>0</v>
      </c>
      <c r="AA16" s="2">
        <f t="shared" si="17"/>
        <v>2</v>
      </c>
      <c r="AB16" s="2">
        <f t="shared" si="18"/>
        <v>0</v>
      </c>
      <c r="AC16" s="2">
        <f t="shared" si="19"/>
        <v>0</v>
      </c>
      <c r="AD16" s="2">
        <f t="shared" si="20"/>
        <v>0</v>
      </c>
      <c r="AE16" s="2">
        <f t="shared" si="21"/>
        <v>0</v>
      </c>
      <c r="AF16" s="2">
        <f t="shared" si="22"/>
        <v>0</v>
      </c>
      <c r="AG16" s="2">
        <f t="shared" si="23"/>
        <v>0</v>
      </c>
      <c r="AH16" s="2">
        <f t="shared" si="24"/>
        <v>0</v>
      </c>
      <c r="AI16" s="2">
        <f t="shared" si="25"/>
        <v>0</v>
      </c>
      <c r="AJ16" s="2">
        <f t="shared" si="26"/>
        <v>0</v>
      </c>
      <c r="AK16" s="2">
        <f t="shared" si="27"/>
        <v>0</v>
      </c>
      <c r="AL16" s="2">
        <f t="shared" si="28"/>
        <v>0</v>
      </c>
      <c r="AM16" s="2">
        <f t="shared" si="29"/>
        <v>0</v>
      </c>
      <c r="AN16" s="2">
        <f t="shared" si="30"/>
        <v>0</v>
      </c>
      <c r="AO16" s="2">
        <f t="shared" si="31"/>
        <v>0</v>
      </c>
      <c r="AP16" s="2">
        <f t="shared" si="32"/>
        <v>0</v>
      </c>
      <c r="AQ16" s="2">
        <f t="shared" si="33"/>
        <v>0</v>
      </c>
      <c r="AR16" s="2">
        <f t="shared" si="34"/>
        <v>0</v>
      </c>
      <c r="AS16" s="2">
        <f t="shared" si="35"/>
        <v>0</v>
      </c>
      <c r="AT16">
        <f t="shared" si="36"/>
        <v>0</v>
      </c>
      <c r="AU16">
        <f t="shared" si="37"/>
        <v>0</v>
      </c>
      <c r="AV16">
        <f t="shared" si="38"/>
        <v>0</v>
      </c>
      <c r="AW16">
        <f t="shared" si="39"/>
        <v>0</v>
      </c>
      <c r="AX16">
        <f t="shared" si="40"/>
        <v>0</v>
      </c>
      <c r="AY16">
        <f t="shared" si="41"/>
        <v>0</v>
      </c>
      <c r="AZ16">
        <f t="shared" si="42"/>
        <v>0</v>
      </c>
      <c r="BA16">
        <f t="shared" si="43"/>
        <v>0</v>
      </c>
      <c r="BB16">
        <f t="shared" si="44"/>
        <v>0</v>
      </c>
      <c r="BC16">
        <f t="shared" si="45"/>
        <v>0</v>
      </c>
      <c r="BD16">
        <f t="shared" si="46"/>
        <v>0</v>
      </c>
      <c r="BE16">
        <f t="shared" si="0"/>
        <v>1</v>
      </c>
      <c r="BF16">
        <f t="shared" si="0"/>
        <v>1</v>
      </c>
      <c r="BG16">
        <f t="shared" si="0"/>
        <v>4</v>
      </c>
      <c r="BH16">
        <f t="shared" si="0"/>
        <v>0</v>
      </c>
      <c r="BI16">
        <f t="shared" si="0"/>
        <v>1</v>
      </c>
      <c r="BJ16">
        <f t="shared" si="0"/>
        <v>0</v>
      </c>
      <c r="BK16">
        <f t="shared" si="0"/>
        <v>0</v>
      </c>
      <c r="BL16">
        <f t="shared" si="0"/>
        <v>0</v>
      </c>
      <c r="BM16">
        <f t="shared" si="0"/>
        <v>0</v>
      </c>
    </row>
    <row r="17" spans="1:65" x14ac:dyDescent="0.25">
      <c r="A17" s="2">
        <v>1</v>
      </c>
      <c r="B17" s="2">
        <v>1</v>
      </c>
      <c r="C17" s="2">
        <v>3</v>
      </c>
      <c r="D17" s="2">
        <v>0</v>
      </c>
      <c r="E17" s="2">
        <v>3</v>
      </c>
      <c r="F17" s="2">
        <v>1</v>
      </c>
      <c r="G17" s="2">
        <v>0</v>
      </c>
      <c r="H17" s="2">
        <v>0</v>
      </c>
      <c r="I17" s="2">
        <v>0</v>
      </c>
      <c r="J17" s="82">
        <v>1</v>
      </c>
      <c r="K17" s="2">
        <f t="shared" si="1"/>
        <v>1</v>
      </c>
      <c r="L17" s="2">
        <f t="shared" si="2"/>
        <v>3</v>
      </c>
      <c r="M17" s="2">
        <f t="shared" si="3"/>
        <v>0</v>
      </c>
      <c r="N17" s="2">
        <f t="shared" si="4"/>
        <v>3</v>
      </c>
      <c r="O17" s="2">
        <f t="shared" si="5"/>
        <v>1</v>
      </c>
      <c r="P17" s="2">
        <f t="shared" si="6"/>
        <v>0</v>
      </c>
      <c r="Q17" s="2">
        <f t="shared" si="7"/>
        <v>0</v>
      </c>
      <c r="R17" s="2">
        <f t="shared" si="8"/>
        <v>0</v>
      </c>
      <c r="S17" s="2">
        <f t="shared" si="9"/>
        <v>3</v>
      </c>
      <c r="T17" s="2">
        <f t="shared" si="10"/>
        <v>0</v>
      </c>
      <c r="U17" s="2">
        <f t="shared" si="11"/>
        <v>3</v>
      </c>
      <c r="V17" s="2">
        <f t="shared" si="12"/>
        <v>1</v>
      </c>
      <c r="W17" s="2">
        <f t="shared" si="13"/>
        <v>0</v>
      </c>
      <c r="X17" s="2">
        <f t="shared" si="14"/>
        <v>0</v>
      </c>
      <c r="Y17" s="2">
        <f t="shared" si="15"/>
        <v>0</v>
      </c>
      <c r="Z17" s="2">
        <f t="shared" si="16"/>
        <v>0</v>
      </c>
      <c r="AA17" s="2">
        <f t="shared" si="17"/>
        <v>9</v>
      </c>
      <c r="AB17" s="2">
        <f t="shared" si="18"/>
        <v>3</v>
      </c>
      <c r="AC17" s="2">
        <f t="shared" si="19"/>
        <v>0</v>
      </c>
      <c r="AD17" s="2">
        <f t="shared" si="20"/>
        <v>0</v>
      </c>
      <c r="AE17" s="2">
        <f t="shared" si="21"/>
        <v>0</v>
      </c>
      <c r="AF17" s="2">
        <f t="shared" si="22"/>
        <v>0</v>
      </c>
      <c r="AG17" s="2">
        <f t="shared" si="23"/>
        <v>0</v>
      </c>
      <c r="AH17" s="2">
        <f t="shared" si="24"/>
        <v>0</v>
      </c>
      <c r="AI17" s="2">
        <f t="shared" si="25"/>
        <v>0</v>
      </c>
      <c r="AJ17" s="2">
        <f t="shared" si="26"/>
        <v>0</v>
      </c>
      <c r="AK17" s="2">
        <f t="shared" si="27"/>
        <v>3</v>
      </c>
      <c r="AL17" s="2">
        <f t="shared" si="28"/>
        <v>0</v>
      </c>
      <c r="AM17" s="2">
        <f t="shared" si="29"/>
        <v>0</v>
      </c>
      <c r="AN17" s="2">
        <f t="shared" si="30"/>
        <v>0</v>
      </c>
      <c r="AO17" s="2">
        <f t="shared" si="31"/>
        <v>0</v>
      </c>
      <c r="AP17" s="2">
        <f t="shared" si="32"/>
        <v>0</v>
      </c>
      <c r="AQ17" s="2">
        <f t="shared" si="33"/>
        <v>0</v>
      </c>
      <c r="AR17" s="2">
        <f t="shared" si="34"/>
        <v>0</v>
      </c>
      <c r="AS17" s="2">
        <f t="shared" si="35"/>
        <v>0</v>
      </c>
      <c r="AT17">
        <f t="shared" si="36"/>
        <v>0</v>
      </c>
      <c r="AU17">
        <f t="shared" si="37"/>
        <v>1</v>
      </c>
      <c r="AV17">
        <f t="shared" si="38"/>
        <v>1</v>
      </c>
      <c r="AW17">
        <f t="shared" si="39"/>
        <v>1</v>
      </c>
      <c r="AX17">
        <f t="shared" si="40"/>
        <v>3</v>
      </c>
      <c r="AY17">
        <f t="shared" si="41"/>
        <v>0</v>
      </c>
      <c r="AZ17">
        <f t="shared" si="42"/>
        <v>3</v>
      </c>
      <c r="BA17">
        <f t="shared" si="43"/>
        <v>1</v>
      </c>
      <c r="BB17">
        <f t="shared" si="44"/>
        <v>0</v>
      </c>
      <c r="BC17">
        <f t="shared" si="45"/>
        <v>0</v>
      </c>
      <c r="BD17">
        <f t="shared" si="46"/>
        <v>0</v>
      </c>
      <c r="BE17">
        <f t="shared" si="0"/>
        <v>1</v>
      </c>
      <c r="BF17">
        <f t="shared" si="0"/>
        <v>1</v>
      </c>
      <c r="BG17">
        <f t="shared" si="0"/>
        <v>9</v>
      </c>
      <c r="BH17">
        <f t="shared" si="0"/>
        <v>0</v>
      </c>
      <c r="BI17">
        <f t="shared" si="0"/>
        <v>9</v>
      </c>
      <c r="BJ17">
        <f t="shared" si="0"/>
        <v>1</v>
      </c>
      <c r="BK17">
        <f t="shared" si="0"/>
        <v>0</v>
      </c>
      <c r="BL17">
        <f t="shared" si="0"/>
        <v>0</v>
      </c>
      <c r="BM17">
        <f t="shared" si="0"/>
        <v>0</v>
      </c>
    </row>
    <row r="18" spans="1:65" x14ac:dyDescent="0.25">
      <c r="A18" s="2">
        <v>1</v>
      </c>
      <c r="B18" s="2">
        <v>1</v>
      </c>
      <c r="C18" s="2">
        <v>2</v>
      </c>
      <c r="D18" s="2">
        <v>0</v>
      </c>
      <c r="E18" s="2">
        <v>1</v>
      </c>
      <c r="F18" s="2">
        <v>1</v>
      </c>
      <c r="G18" s="2">
        <v>0</v>
      </c>
      <c r="H18" s="2">
        <v>0</v>
      </c>
      <c r="I18" s="2">
        <v>0</v>
      </c>
      <c r="J18" s="82">
        <v>0</v>
      </c>
      <c r="K18" s="2">
        <f t="shared" si="1"/>
        <v>1</v>
      </c>
      <c r="L18" s="2">
        <f t="shared" si="2"/>
        <v>2</v>
      </c>
      <c r="M18" s="2">
        <f t="shared" si="3"/>
        <v>0</v>
      </c>
      <c r="N18" s="2">
        <f t="shared" si="4"/>
        <v>1</v>
      </c>
      <c r="O18" s="2">
        <f t="shared" si="5"/>
        <v>1</v>
      </c>
      <c r="P18" s="2">
        <f t="shared" si="6"/>
        <v>0</v>
      </c>
      <c r="Q18" s="2">
        <f t="shared" si="7"/>
        <v>0</v>
      </c>
      <c r="R18" s="2">
        <f t="shared" si="8"/>
        <v>0</v>
      </c>
      <c r="S18" s="2">
        <f t="shared" si="9"/>
        <v>2</v>
      </c>
      <c r="T18" s="2">
        <f t="shared" si="10"/>
        <v>0</v>
      </c>
      <c r="U18" s="2">
        <f t="shared" si="11"/>
        <v>1</v>
      </c>
      <c r="V18" s="2">
        <f t="shared" si="12"/>
        <v>1</v>
      </c>
      <c r="W18" s="2">
        <f t="shared" si="13"/>
        <v>0</v>
      </c>
      <c r="X18" s="2">
        <f t="shared" si="14"/>
        <v>0</v>
      </c>
      <c r="Y18" s="2">
        <f t="shared" si="15"/>
        <v>0</v>
      </c>
      <c r="Z18" s="2">
        <f t="shared" si="16"/>
        <v>0</v>
      </c>
      <c r="AA18" s="2">
        <f t="shared" si="17"/>
        <v>2</v>
      </c>
      <c r="AB18" s="2">
        <f t="shared" si="18"/>
        <v>2</v>
      </c>
      <c r="AC18" s="2">
        <f t="shared" si="19"/>
        <v>0</v>
      </c>
      <c r="AD18" s="2">
        <f t="shared" si="20"/>
        <v>0</v>
      </c>
      <c r="AE18" s="2">
        <f t="shared" si="21"/>
        <v>0</v>
      </c>
      <c r="AF18" s="2">
        <f t="shared" si="22"/>
        <v>0</v>
      </c>
      <c r="AG18" s="2">
        <f t="shared" si="23"/>
        <v>0</v>
      </c>
      <c r="AH18" s="2">
        <f t="shared" si="24"/>
        <v>0</v>
      </c>
      <c r="AI18" s="2">
        <f t="shared" si="25"/>
        <v>0</v>
      </c>
      <c r="AJ18" s="2">
        <f t="shared" si="26"/>
        <v>0</v>
      </c>
      <c r="AK18" s="2">
        <f t="shared" si="27"/>
        <v>1</v>
      </c>
      <c r="AL18" s="2">
        <f t="shared" si="28"/>
        <v>0</v>
      </c>
      <c r="AM18" s="2">
        <f t="shared" si="29"/>
        <v>0</v>
      </c>
      <c r="AN18" s="2">
        <f t="shared" si="30"/>
        <v>0</v>
      </c>
      <c r="AO18" s="2">
        <f t="shared" si="31"/>
        <v>0</v>
      </c>
      <c r="AP18" s="2">
        <f t="shared" si="32"/>
        <v>0</v>
      </c>
      <c r="AQ18" s="2">
        <f t="shared" si="33"/>
        <v>0</v>
      </c>
      <c r="AR18" s="2">
        <f t="shared" si="34"/>
        <v>0</v>
      </c>
      <c r="AS18" s="2">
        <f t="shared" si="35"/>
        <v>0</v>
      </c>
      <c r="AT18">
        <f t="shared" si="36"/>
        <v>0</v>
      </c>
      <c r="AU18">
        <f t="shared" si="37"/>
        <v>0</v>
      </c>
      <c r="AV18">
        <f t="shared" si="38"/>
        <v>0</v>
      </c>
      <c r="AW18">
        <f t="shared" si="39"/>
        <v>0</v>
      </c>
      <c r="AX18">
        <f t="shared" si="40"/>
        <v>0</v>
      </c>
      <c r="AY18">
        <f t="shared" si="41"/>
        <v>0</v>
      </c>
      <c r="AZ18">
        <f t="shared" si="42"/>
        <v>0</v>
      </c>
      <c r="BA18">
        <f t="shared" si="43"/>
        <v>0</v>
      </c>
      <c r="BB18">
        <f t="shared" si="44"/>
        <v>0</v>
      </c>
      <c r="BC18">
        <f t="shared" si="45"/>
        <v>0</v>
      </c>
      <c r="BD18">
        <f t="shared" si="46"/>
        <v>0</v>
      </c>
      <c r="BE18">
        <f t="shared" ref="BE18:BM46" si="47">A18*A18</f>
        <v>1</v>
      </c>
      <c r="BF18">
        <f t="shared" si="47"/>
        <v>1</v>
      </c>
      <c r="BG18">
        <f t="shared" si="47"/>
        <v>4</v>
      </c>
      <c r="BH18">
        <f t="shared" si="47"/>
        <v>0</v>
      </c>
      <c r="BI18">
        <f t="shared" si="47"/>
        <v>1</v>
      </c>
      <c r="BJ18">
        <f t="shared" si="47"/>
        <v>1</v>
      </c>
      <c r="BK18">
        <f t="shared" si="47"/>
        <v>0</v>
      </c>
      <c r="BL18">
        <f t="shared" si="47"/>
        <v>0</v>
      </c>
      <c r="BM18">
        <f t="shared" si="47"/>
        <v>0</v>
      </c>
    </row>
    <row r="19" spans="1:65" x14ac:dyDescent="0.25">
      <c r="A19" s="2">
        <v>0</v>
      </c>
      <c r="B19" s="2">
        <v>1</v>
      </c>
      <c r="C19" s="2">
        <v>3</v>
      </c>
      <c r="D19" s="2">
        <v>1</v>
      </c>
      <c r="E19" s="2">
        <v>2</v>
      </c>
      <c r="F19" s="2">
        <v>1</v>
      </c>
      <c r="G19" s="2">
        <v>0</v>
      </c>
      <c r="H19" s="2">
        <v>0</v>
      </c>
      <c r="I19" s="2">
        <v>0</v>
      </c>
      <c r="J19" s="82">
        <v>1</v>
      </c>
      <c r="K19" s="2">
        <f t="shared" si="1"/>
        <v>0</v>
      </c>
      <c r="L19" s="2">
        <f t="shared" si="2"/>
        <v>0</v>
      </c>
      <c r="M19" s="2">
        <f t="shared" si="3"/>
        <v>0</v>
      </c>
      <c r="N19" s="2">
        <f t="shared" si="4"/>
        <v>0</v>
      </c>
      <c r="O19" s="2">
        <f t="shared" si="5"/>
        <v>0</v>
      </c>
      <c r="P19" s="2">
        <f t="shared" si="6"/>
        <v>0</v>
      </c>
      <c r="Q19" s="2">
        <f t="shared" si="7"/>
        <v>0</v>
      </c>
      <c r="R19" s="2">
        <f t="shared" si="8"/>
        <v>0</v>
      </c>
      <c r="S19" s="2">
        <f t="shared" si="9"/>
        <v>3</v>
      </c>
      <c r="T19" s="2">
        <f t="shared" si="10"/>
        <v>1</v>
      </c>
      <c r="U19" s="2">
        <f t="shared" si="11"/>
        <v>2</v>
      </c>
      <c r="V19" s="2">
        <f t="shared" si="12"/>
        <v>1</v>
      </c>
      <c r="W19" s="2">
        <f t="shared" si="13"/>
        <v>0</v>
      </c>
      <c r="X19" s="2">
        <f t="shared" si="14"/>
        <v>0</v>
      </c>
      <c r="Y19" s="2">
        <f t="shared" si="15"/>
        <v>0</v>
      </c>
      <c r="Z19" s="2">
        <f t="shared" si="16"/>
        <v>3</v>
      </c>
      <c r="AA19" s="2">
        <f t="shared" si="17"/>
        <v>6</v>
      </c>
      <c r="AB19" s="2">
        <f t="shared" si="18"/>
        <v>3</v>
      </c>
      <c r="AC19" s="2">
        <f t="shared" si="19"/>
        <v>0</v>
      </c>
      <c r="AD19" s="2">
        <f t="shared" si="20"/>
        <v>0</v>
      </c>
      <c r="AE19" s="2">
        <f t="shared" si="21"/>
        <v>0</v>
      </c>
      <c r="AF19" s="2">
        <f t="shared" si="22"/>
        <v>2</v>
      </c>
      <c r="AG19" s="2">
        <f t="shared" si="23"/>
        <v>1</v>
      </c>
      <c r="AH19" s="2">
        <f t="shared" si="24"/>
        <v>0</v>
      </c>
      <c r="AI19" s="2">
        <f t="shared" si="25"/>
        <v>0</v>
      </c>
      <c r="AJ19" s="2">
        <f t="shared" si="26"/>
        <v>0</v>
      </c>
      <c r="AK19" s="2">
        <f t="shared" si="27"/>
        <v>2</v>
      </c>
      <c r="AL19" s="2">
        <f t="shared" si="28"/>
        <v>0</v>
      </c>
      <c r="AM19" s="2">
        <f t="shared" si="29"/>
        <v>0</v>
      </c>
      <c r="AN19" s="2">
        <f t="shared" si="30"/>
        <v>0</v>
      </c>
      <c r="AO19" s="2">
        <f t="shared" si="31"/>
        <v>0</v>
      </c>
      <c r="AP19" s="2">
        <f t="shared" si="32"/>
        <v>0</v>
      </c>
      <c r="AQ19" s="2">
        <f t="shared" si="33"/>
        <v>0</v>
      </c>
      <c r="AR19" s="2">
        <f t="shared" si="34"/>
        <v>0</v>
      </c>
      <c r="AS19" s="2">
        <f t="shared" si="35"/>
        <v>0</v>
      </c>
      <c r="AT19">
        <f t="shared" si="36"/>
        <v>0</v>
      </c>
      <c r="AU19">
        <f t="shared" si="37"/>
        <v>1</v>
      </c>
      <c r="AV19">
        <f t="shared" si="38"/>
        <v>0</v>
      </c>
      <c r="AW19">
        <f t="shared" si="39"/>
        <v>1</v>
      </c>
      <c r="AX19">
        <f t="shared" si="40"/>
        <v>3</v>
      </c>
      <c r="AY19">
        <f t="shared" si="41"/>
        <v>1</v>
      </c>
      <c r="AZ19">
        <f t="shared" si="42"/>
        <v>2</v>
      </c>
      <c r="BA19">
        <f t="shared" si="43"/>
        <v>1</v>
      </c>
      <c r="BB19">
        <f t="shared" si="44"/>
        <v>0</v>
      </c>
      <c r="BC19">
        <f t="shared" si="45"/>
        <v>0</v>
      </c>
      <c r="BD19">
        <f t="shared" si="46"/>
        <v>0</v>
      </c>
      <c r="BE19">
        <f t="shared" si="47"/>
        <v>0</v>
      </c>
      <c r="BF19">
        <f t="shared" si="47"/>
        <v>1</v>
      </c>
      <c r="BG19">
        <f t="shared" si="47"/>
        <v>9</v>
      </c>
      <c r="BH19">
        <f t="shared" si="47"/>
        <v>1</v>
      </c>
      <c r="BI19">
        <f t="shared" si="47"/>
        <v>4</v>
      </c>
      <c r="BJ19">
        <f t="shared" si="47"/>
        <v>1</v>
      </c>
      <c r="BK19">
        <f t="shared" si="47"/>
        <v>0</v>
      </c>
      <c r="BL19">
        <f t="shared" si="47"/>
        <v>0</v>
      </c>
      <c r="BM19">
        <f t="shared" si="47"/>
        <v>0</v>
      </c>
    </row>
    <row r="20" spans="1:65" x14ac:dyDescent="0.25">
      <c r="A20" s="2">
        <v>1</v>
      </c>
      <c r="B20" s="2">
        <v>1</v>
      </c>
      <c r="C20" s="2">
        <v>3</v>
      </c>
      <c r="D20" s="2">
        <v>0</v>
      </c>
      <c r="E20" s="2">
        <v>3</v>
      </c>
      <c r="F20" s="2">
        <v>1</v>
      </c>
      <c r="G20" s="2">
        <v>0</v>
      </c>
      <c r="H20" s="2">
        <v>0</v>
      </c>
      <c r="I20" s="2">
        <v>0</v>
      </c>
      <c r="J20" s="82">
        <v>1</v>
      </c>
      <c r="K20" s="2">
        <f t="shared" si="1"/>
        <v>1</v>
      </c>
      <c r="L20" s="2">
        <f t="shared" si="2"/>
        <v>3</v>
      </c>
      <c r="M20" s="2">
        <f t="shared" si="3"/>
        <v>0</v>
      </c>
      <c r="N20" s="2">
        <f t="shared" si="4"/>
        <v>3</v>
      </c>
      <c r="O20" s="2">
        <f t="shared" si="5"/>
        <v>1</v>
      </c>
      <c r="P20" s="2">
        <f t="shared" si="6"/>
        <v>0</v>
      </c>
      <c r="Q20" s="2">
        <f t="shared" si="7"/>
        <v>0</v>
      </c>
      <c r="R20" s="2">
        <f t="shared" si="8"/>
        <v>0</v>
      </c>
      <c r="S20" s="2">
        <f t="shared" si="9"/>
        <v>3</v>
      </c>
      <c r="T20" s="2">
        <f t="shared" si="10"/>
        <v>0</v>
      </c>
      <c r="U20" s="2">
        <f t="shared" si="11"/>
        <v>3</v>
      </c>
      <c r="V20" s="2">
        <f t="shared" si="12"/>
        <v>1</v>
      </c>
      <c r="W20" s="2">
        <f t="shared" si="13"/>
        <v>0</v>
      </c>
      <c r="X20" s="2">
        <f t="shared" si="14"/>
        <v>0</v>
      </c>
      <c r="Y20" s="2">
        <f t="shared" si="15"/>
        <v>0</v>
      </c>
      <c r="Z20" s="2">
        <f t="shared" si="16"/>
        <v>0</v>
      </c>
      <c r="AA20" s="2">
        <f t="shared" si="17"/>
        <v>9</v>
      </c>
      <c r="AB20" s="2">
        <f t="shared" si="18"/>
        <v>3</v>
      </c>
      <c r="AC20" s="2">
        <f t="shared" si="19"/>
        <v>0</v>
      </c>
      <c r="AD20" s="2">
        <f t="shared" si="20"/>
        <v>0</v>
      </c>
      <c r="AE20" s="2">
        <f t="shared" si="21"/>
        <v>0</v>
      </c>
      <c r="AF20" s="2">
        <f t="shared" si="22"/>
        <v>0</v>
      </c>
      <c r="AG20" s="2">
        <f t="shared" si="23"/>
        <v>0</v>
      </c>
      <c r="AH20" s="2">
        <f t="shared" si="24"/>
        <v>0</v>
      </c>
      <c r="AI20" s="2">
        <f t="shared" si="25"/>
        <v>0</v>
      </c>
      <c r="AJ20" s="2">
        <f t="shared" si="26"/>
        <v>0</v>
      </c>
      <c r="AK20" s="2">
        <f t="shared" si="27"/>
        <v>3</v>
      </c>
      <c r="AL20" s="2">
        <f t="shared" si="28"/>
        <v>0</v>
      </c>
      <c r="AM20" s="2">
        <f t="shared" si="29"/>
        <v>0</v>
      </c>
      <c r="AN20" s="2">
        <f t="shared" si="30"/>
        <v>0</v>
      </c>
      <c r="AO20" s="2">
        <f t="shared" si="31"/>
        <v>0</v>
      </c>
      <c r="AP20" s="2">
        <f t="shared" si="32"/>
        <v>0</v>
      </c>
      <c r="AQ20" s="2">
        <f t="shared" si="33"/>
        <v>0</v>
      </c>
      <c r="AR20" s="2">
        <f t="shared" si="34"/>
        <v>0</v>
      </c>
      <c r="AS20" s="2">
        <f t="shared" si="35"/>
        <v>0</v>
      </c>
      <c r="AT20">
        <f t="shared" si="36"/>
        <v>0</v>
      </c>
      <c r="AU20">
        <f t="shared" si="37"/>
        <v>1</v>
      </c>
      <c r="AV20">
        <f t="shared" si="38"/>
        <v>1</v>
      </c>
      <c r="AW20">
        <f t="shared" si="39"/>
        <v>1</v>
      </c>
      <c r="AX20">
        <f t="shared" si="40"/>
        <v>3</v>
      </c>
      <c r="AY20">
        <f t="shared" si="41"/>
        <v>0</v>
      </c>
      <c r="AZ20">
        <f t="shared" si="42"/>
        <v>3</v>
      </c>
      <c r="BA20">
        <f t="shared" si="43"/>
        <v>1</v>
      </c>
      <c r="BB20">
        <f t="shared" si="44"/>
        <v>0</v>
      </c>
      <c r="BC20">
        <f t="shared" si="45"/>
        <v>0</v>
      </c>
      <c r="BD20">
        <f t="shared" si="46"/>
        <v>0</v>
      </c>
      <c r="BE20">
        <f t="shared" si="47"/>
        <v>1</v>
      </c>
      <c r="BF20">
        <f t="shared" si="47"/>
        <v>1</v>
      </c>
      <c r="BG20">
        <f t="shared" si="47"/>
        <v>9</v>
      </c>
      <c r="BH20">
        <f t="shared" si="47"/>
        <v>0</v>
      </c>
      <c r="BI20">
        <f t="shared" si="47"/>
        <v>9</v>
      </c>
      <c r="BJ20">
        <f t="shared" si="47"/>
        <v>1</v>
      </c>
      <c r="BK20">
        <f t="shared" si="47"/>
        <v>0</v>
      </c>
      <c r="BL20">
        <f t="shared" si="47"/>
        <v>0</v>
      </c>
      <c r="BM20">
        <f t="shared" si="47"/>
        <v>0</v>
      </c>
    </row>
    <row r="21" spans="1:65" x14ac:dyDescent="0.25">
      <c r="A21" s="2">
        <v>1</v>
      </c>
      <c r="B21" s="2">
        <v>1</v>
      </c>
      <c r="C21" s="2">
        <v>2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82">
        <v>0</v>
      </c>
      <c r="K21" s="2">
        <f t="shared" si="1"/>
        <v>1</v>
      </c>
      <c r="L21" s="2">
        <f t="shared" si="2"/>
        <v>2</v>
      </c>
      <c r="M21" s="2">
        <f t="shared" si="3"/>
        <v>0</v>
      </c>
      <c r="N21" s="2">
        <f t="shared" si="4"/>
        <v>1</v>
      </c>
      <c r="O21" s="2">
        <f t="shared" si="5"/>
        <v>0</v>
      </c>
      <c r="P21" s="2">
        <f t="shared" si="6"/>
        <v>0</v>
      </c>
      <c r="Q21" s="2">
        <f t="shared" si="7"/>
        <v>0</v>
      </c>
      <c r="R21" s="2">
        <f t="shared" si="8"/>
        <v>0</v>
      </c>
      <c r="S21" s="2">
        <f t="shared" si="9"/>
        <v>2</v>
      </c>
      <c r="T21" s="2">
        <f t="shared" si="10"/>
        <v>0</v>
      </c>
      <c r="U21" s="2">
        <f t="shared" si="11"/>
        <v>1</v>
      </c>
      <c r="V21" s="2">
        <f t="shared" si="12"/>
        <v>0</v>
      </c>
      <c r="W21" s="2">
        <f t="shared" si="13"/>
        <v>0</v>
      </c>
      <c r="X21" s="2">
        <f t="shared" si="14"/>
        <v>0</v>
      </c>
      <c r="Y21" s="2">
        <f t="shared" si="15"/>
        <v>0</v>
      </c>
      <c r="Z21" s="2">
        <f t="shared" si="16"/>
        <v>0</v>
      </c>
      <c r="AA21" s="2">
        <f t="shared" si="17"/>
        <v>2</v>
      </c>
      <c r="AB21" s="2">
        <f t="shared" si="18"/>
        <v>0</v>
      </c>
      <c r="AC21" s="2">
        <f t="shared" si="19"/>
        <v>0</v>
      </c>
      <c r="AD21" s="2">
        <f t="shared" si="20"/>
        <v>0</v>
      </c>
      <c r="AE21" s="2">
        <f t="shared" si="21"/>
        <v>0</v>
      </c>
      <c r="AF21" s="2">
        <f t="shared" si="22"/>
        <v>0</v>
      </c>
      <c r="AG21" s="2">
        <f t="shared" si="23"/>
        <v>0</v>
      </c>
      <c r="AH21" s="2">
        <f t="shared" si="24"/>
        <v>0</v>
      </c>
      <c r="AI21" s="2">
        <f t="shared" si="25"/>
        <v>0</v>
      </c>
      <c r="AJ21" s="2">
        <f t="shared" si="26"/>
        <v>0</v>
      </c>
      <c r="AK21" s="2">
        <f t="shared" si="27"/>
        <v>0</v>
      </c>
      <c r="AL21" s="2">
        <f t="shared" si="28"/>
        <v>0</v>
      </c>
      <c r="AM21" s="2">
        <f t="shared" si="29"/>
        <v>0</v>
      </c>
      <c r="AN21" s="2">
        <f t="shared" si="30"/>
        <v>0</v>
      </c>
      <c r="AO21" s="2">
        <f t="shared" si="31"/>
        <v>0</v>
      </c>
      <c r="AP21" s="2">
        <f t="shared" si="32"/>
        <v>0</v>
      </c>
      <c r="AQ21" s="2">
        <f t="shared" si="33"/>
        <v>0</v>
      </c>
      <c r="AR21" s="2">
        <f t="shared" si="34"/>
        <v>0</v>
      </c>
      <c r="AS21" s="2">
        <f t="shared" si="35"/>
        <v>0</v>
      </c>
      <c r="AT21">
        <f t="shared" si="36"/>
        <v>0</v>
      </c>
      <c r="AU21">
        <f t="shared" si="37"/>
        <v>0</v>
      </c>
      <c r="AV21">
        <f t="shared" si="38"/>
        <v>0</v>
      </c>
      <c r="AW21">
        <f t="shared" si="39"/>
        <v>0</v>
      </c>
      <c r="AX21">
        <f t="shared" si="40"/>
        <v>0</v>
      </c>
      <c r="AY21">
        <f t="shared" si="41"/>
        <v>0</v>
      </c>
      <c r="AZ21">
        <f t="shared" si="42"/>
        <v>0</v>
      </c>
      <c r="BA21">
        <f t="shared" si="43"/>
        <v>0</v>
      </c>
      <c r="BB21">
        <f t="shared" si="44"/>
        <v>0</v>
      </c>
      <c r="BC21">
        <f t="shared" si="45"/>
        <v>0</v>
      </c>
      <c r="BD21">
        <f t="shared" si="46"/>
        <v>0</v>
      </c>
      <c r="BE21">
        <f t="shared" si="47"/>
        <v>1</v>
      </c>
      <c r="BF21">
        <f t="shared" si="47"/>
        <v>1</v>
      </c>
      <c r="BG21">
        <f t="shared" si="47"/>
        <v>4</v>
      </c>
      <c r="BH21">
        <f t="shared" si="47"/>
        <v>0</v>
      </c>
      <c r="BI21">
        <f t="shared" si="47"/>
        <v>1</v>
      </c>
      <c r="BJ21">
        <f t="shared" si="47"/>
        <v>0</v>
      </c>
      <c r="BK21">
        <f t="shared" si="47"/>
        <v>0</v>
      </c>
      <c r="BL21">
        <f t="shared" si="47"/>
        <v>0</v>
      </c>
      <c r="BM21">
        <f t="shared" si="47"/>
        <v>0</v>
      </c>
    </row>
    <row r="22" spans="1:65" x14ac:dyDescent="0.25">
      <c r="A22" s="2">
        <v>1</v>
      </c>
      <c r="B22" s="2">
        <v>1</v>
      </c>
      <c r="C22" s="2">
        <v>3</v>
      </c>
      <c r="D22" s="2">
        <v>1</v>
      </c>
      <c r="E22" s="2">
        <v>2</v>
      </c>
      <c r="F22" s="2">
        <v>1</v>
      </c>
      <c r="G22" s="2">
        <v>0</v>
      </c>
      <c r="H22" s="2">
        <v>0</v>
      </c>
      <c r="I22" s="2">
        <v>0</v>
      </c>
      <c r="J22" s="82">
        <v>1</v>
      </c>
      <c r="K22" s="2">
        <f t="shared" si="1"/>
        <v>1</v>
      </c>
      <c r="L22" s="2">
        <f t="shared" si="2"/>
        <v>3</v>
      </c>
      <c r="M22" s="2">
        <f t="shared" si="3"/>
        <v>1</v>
      </c>
      <c r="N22" s="2">
        <f t="shared" si="4"/>
        <v>2</v>
      </c>
      <c r="O22" s="2">
        <f t="shared" si="5"/>
        <v>1</v>
      </c>
      <c r="P22" s="2">
        <f t="shared" si="6"/>
        <v>0</v>
      </c>
      <c r="Q22" s="2">
        <f t="shared" si="7"/>
        <v>0</v>
      </c>
      <c r="R22" s="2">
        <f t="shared" si="8"/>
        <v>0</v>
      </c>
      <c r="S22" s="2">
        <f t="shared" si="9"/>
        <v>3</v>
      </c>
      <c r="T22" s="2">
        <f t="shared" si="10"/>
        <v>1</v>
      </c>
      <c r="U22" s="2">
        <f t="shared" si="11"/>
        <v>2</v>
      </c>
      <c r="V22" s="2">
        <f t="shared" si="12"/>
        <v>1</v>
      </c>
      <c r="W22" s="2">
        <f t="shared" si="13"/>
        <v>0</v>
      </c>
      <c r="X22" s="2">
        <f t="shared" si="14"/>
        <v>0</v>
      </c>
      <c r="Y22" s="2">
        <f t="shared" si="15"/>
        <v>0</v>
      </c>
      <c r="Z22" s="2">
        <f t="shared" si="16"/>
        <v>3</v>
      </c>
      <c r="AA22" s="2">
        <f t="shared" si="17"/>
        <v>6</v>
      </c>
      <c r="AB22" s="2">
        <f t="shared" si="18"/>
        <v>3</v>
      </c>
      <c r="AC22" s="2">
        <f t="shared" si="19"/>
        <v>0</v>
      </c>
      <c r="AD22" s="2">
        <f t="shared" si="20"/>
        <v>0</v>
      </c>
      <c r="AE22" s="2">
        <f t="shared" si="21"/>
        <v>0</v>
      </c>
      <c r="AF22" s="2">
        <f t="shared" si="22"/>
        <v>2</v>
      </c>
      <c r="AG22" s="2">
        <f t="shared" si="23"/>
        <v>1</v>
      </c>
      <c r="AH22" s="2">
        <f t="shared" si="24"/>
        <v>0</v>
      </c>
      <c r="AI22" s="2">
        <f t="shared" si="25"/>
        <v>0</v>
      </c>
      <c r="AJ22" s="2">
        <f t="shared" si="26"/>
        <v>0</v>
      </c>
      <c r="AK22" s="2">
        <f t="shared" si="27"/>
        <v>2</v>
      </c>
      <c r="AL22" s="2">
        <f t="shared" si="28"/>
        <v>0</v>
      </c>
      <c r="AM22" s="2">
        <f t="shared" si="29"/>
        <v>0</v>
      </c>
      <c r="AN22" s="2">
        <f t="shared" si="30"/>
        <v>0</v>
      </c>
      <c r="AO22" s="2">
        <f t="shared" si="31"/>
        <v>0</v>
      </c>
      <c r="AP22" s="2">
        <f t="shared" si="32"/>
        <v>0</v>
      </c>
      <c r="AQ22" s="2">
        <f t="shared" si="33"/>
        <v>0</v>
      </c>
      <c r="AR22" s="2">
        <f t="shared" si="34"/>
        <v>0</v>
      </c>
      <c r="AS22" s="2">
        <f t="shared" si="35"/>
        <v>0</v>
      </c>
      <c r="AT22">
        <f t="shared" si="36"/>
        <v>0</v>
      </c>
      <c r="AU22">
        <f t="shared" si="37"/>
        <v>1</v>
      </c>
      <c r="AV22">
        <f t="shared" si="38"/>
        <v>1</v>
      </c>
      <c r="AW22">
        <f t="shared" si="39"/>
        <v>1</v>
      </c>
      <c r="AX22">
        <f t="shared" si="40"/>
        <v>3</v>
      </c>
      <c r="AY22">
        <f t="shared" si="41"/>
        <v>1</v>
      </c>
      <c r="AZ22">
        <f t="shared" si="42"/>
        <v>2</v>
      </c>
      <c r="BA22">
        <f t="shared" si="43"/>
        <v>1</v>
      </c>
      <c r="BB22">
        <f t="shared" si="44"/>
        <v>0</v>
      </c>
      <c r="BC22">
        <f t="shared" si="45"/>
        <v>0</v>
      </c>
      <c r="BD22">
        <f t="shared" si="46"/>
        <v>0</v>
      </c>
      <c r="BE22">
        <f t="shared" si="47"/>
        <v>1</v>
      </c>
      <c r="BF22">
        <f t="shared" si="47"/>
        <v>1</v>
      </c>
      <c r="BG22">
        <f t="shared" si="47"/>
        <v>9</v>
      </c>
      <c r="BH22">
        <f t="shared" si="47"/>
        <v>1</v>
      </c>
      <c r="BI22">
        <f t="shared" si="47"/>
        <v>4</v>
      </c>
      <c r="BJ22">
        <f t="shared" si="47"/>
        <v>1</v>
      </c>
      <c r="BK22">
        <f t="shared" si="47"/>
        <v>0</v>
      </c>
      <c r="BL22">
        <f t="shared" si="47"/>
        <v>0</v>
      </c>
      <c r="BM22">
        <f t="shared" si="47"/>
        <v>0</v>
      </c>
    </row>
    <row r="23" spans="1:65" x14ac:dyDescent="0.25">
      <c r="A23" s="2">
        <v>0</v>
      </c>
      <c r="B23" s="2">
        <v>1</v>
      </c>
      <c r="C23" s="2">
        <v>2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82">
        <v>0</v>
      </c>
      <c r="K23" s="2">
        <f t="shared" si="1"/>
        <v>0</v>
      </c>
      <c r="L23" s="2">
        <f t="shared" si="2"/>
        <v>0</v>
      </c>
      <c r="M23" s="2">
        <f t="shared" si="3"/>
        <v>0</v>
      </c>
      <c r="N23" s="2">
        <f t="shared" si="4"/>
        <v>0</v>
      </c>
      <c r="O23" s="2">
        <f t="shared" si="5"/>
        <v>0</v>
      </c>
      <c r="P23" s="2">
        <f t="shared" si="6"/>
        <v>0</v>
      </c>
      <c r="Q23" s="2">
        <f t="shared" si="7"/>
        <v>0</v>
      </c>
      <c r="R23" s="2">
        <f t="shared" si="8"/>
        <v>0</v>
      </c>
      <c r="S23" s="2">
        <f t="shared" si="9"/>
        <v>2</v>
      </c>
      <c r="T23" s="2">
        <f t="shared" si="10"/>
        <v>0</v>
      </c>
      <c r="U23" s="2">
        <f t="shared" si="11"/>
        <v>1</v>
      </c>
      <c r="V23" s="2">
        <f t="shared" si="12"/>
        <v>0</v>
      </c>
      <c r="W23" s="2">
        <f t="shared" si="13"/>
        <v>0</v>
      </c>
      <c r="X23" s="2">
        <f t="shared" si="14"/>
        <v>0</v>
      </c>
      <c r="Y23" s="2">
        <f t="shared" si="15"/>
        <v>0</v>
      </c>
      <c r="Z23" s="2">
        <f t="shared" si="16"/>
        <v>0</v>
      </c>
      <c r="AA23" s="2">
        <f t="shared" si="17"/>
        <v>2</v>
      </c>
      <c r="AB23" s="2">
        <f t="shared" si="18"/>
        <v>0</v>
      </c>
      <c r="AC23" s="2">
        <f t="shared" si="19"/>
        <v>0</v>
      </c>
      <c r="AD23" s="2">
        <f t="shared" si="20"/>
        <v>0</v>
      </c>
      <c r="AE23" s="2">
        <f t="shared" si="21"/>
        <v>0</v>
      </c>
      <c r="AF23" s="2">
        <f t="shared" si="22"/>
        <v>0</v>
      </c>
      <c r="AG23" s="2">
        <f t="shared" si="23"/>
        <v>0</v>
      </c>
      <c r="AH23" s="2">
        <f t="shared" si="24"/>
        <v>0</v>
      </c>
      <c r="AI23" s="2">
        <f t="shared" si="25"/>
        <v>0</v>
      </c>
      <c r="AJ23" s="2">
        <f t="shared" si="26"/>
        <v>0</v>
      </c>
      <c r="AK23" s="2">
        <f t="shared" si="27"/>
        <v>0</v>
      </c>
      <c r="AL23" s="2">
        <f t="shared" si="28"/>
        <v>0</v>
      </c>
      <c r="AM23" s="2">
        <f t="shared" si="29"/>
        <v>0</v>
      </c>
      <c r="AN23" s="2">
        <f t="shared" si="30"/>
        <v>0</v>
      </c>
      <c r="AO23" s="2">
        <f t="shared" si="31"/>
        <v>0</v>
      </c>
      <c r="AP23" s="2">
        <f t="shared" si="32"/>
        <v>0</v>
      </c>
      <c r="AQ23" s="2">
        <f t="shared" si="33"/>
        <v>0</v>
      </c>
      <c r="AR23" s="2">
        <f t="shared" si="34"/>
        <v>0</v>
      </c>
      <c r="AS23" s="2">
        <f t="shared" si="35"/>
        <v>0</v>
      </c>
      <c r="AT23">
        <f t="shared" si="36"/>
        <v>0</v>
      </c>
      <c r="AU23">
        <f t="shared" si="37"/>
        <v>0</v>
      </c>
      <c r="AV23">
        <f t="shared" si="38"/>
        <v>0</v>
      </c>
      <c r="AW23">
        <f t="shared" si="39"/>
        <v>0</v>
      </c>
      <c r="AX23">
        <f t="shared" si="40"/>
        <v>0</v>
      </c>
      <c r="AY23">
        <f t="shared" si="41"/>
        <v>0</v>
      </c>
      <c r="AZ23">
        <f t="shared" si="42"/>
        <v>0</v>
      </c>
      <c r="BA23">
        <f t="shared" si="43"/>
        <v>0</v>
      </c>
      <c r="BB23">
        <f t="shared" si="44"/>
        <v>0</v>
      </c>
      <c r="BC23">
        <f t="shared" si="45"/>
        <v>0</v>
      </c>
      <c r="BD23">
        <f t="shared" si="46"/>
        <v>0</v>
      </c>
      <c r="BE23">
        <f t="shared" si="47"/>
        <v>0</v>
      </c>
      <c r="BF23">
        <f t="shared" si="47"/>
        <v>1</v>
      </c>
      <c r="BG23">
        <f t="shared" si="47"/>
        <v>4</v>
      </c>
      <c r="BH23">
        <f t="shared" si="47"/>
        <v>0</v>
      </c>
      <c r="BI23">
        <f t="shared" si="47"/>
        <v>1</v>
      </c>
      <c r="BJ23">
        <f t="shared" si="47"/>
        <v>0</v>
      </c>
      <c r="BK23">
        <f t="shared" si="47"/>
        <v>0</v>
      </c>
      <c r="BL23">
        <f t="shared" si="47"/>
        <v>0</v>
      </c>
      <c r="BM23">
        <f t="shared" si="47"/>
        <v>0</v>
      </c>
    </row>
    <row r="24" spans="1:65" x14ac:dyDescent="0.25">
      <c r="A24" s="2">
        <v>1</v>
      </c>
      <c r="B24" s="2">
        <v>1</v>
      </c>
      <c r="C24" s="2">
        <v>2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82">
        <v>0</v>
      </c>
      <c r="K24" s="2">
        <f t="shared" si="1"/>
        <v>1</v>
      </c>
      <c r="L24" s="2">
        <f t="shared" si="2"/>
        <v>2</v>
      </c>
      <c r="M24" s="2">
        <f t="shared" si="3"/>
        <v>0</v>
      </c>
      <c r="N24" s="2">
        <f t="shared" si="4"/>
        <v>1</v>
      </c>
      <c r="O24" s="2">
        <f t="shared" si="5"/>
        <v>0</v>
      </c>
      <c r="P24" s="2">
        <f t="shared" si="6"/>
        <v>0</v>
      </c>
      <c r="Q24" s="2">
        <f t="shared" si="7"/>
        <v>0</v>
      </c>
      <c r="R24" s="2">
        <f t="shared" si="8"/>
        <v>0</v>
      </c>
      <c r="S24" s="2">
        <f t="shared" si="9"/>
        <v>2</v>
      </c>
      <c r="T24" s="2">
        <f t="shared" si="10"/>
        <v>0</v>
      </c>
      <c r="U24" s="2">
        <f t="shared" si="11"/>
        <v>1</v>
      </c>
      <c r="V24" s="2">
        <f t="shared" si="12"/>
        <v>0</v>
      </c>
      <c r="W24" s="2">
        <f t="shared" si="13"/>
        <v>0</v>
      </c>
      <c r="X24" s="2">
        <f t="shared" si="14"/>
        <v>0</v>
      </c>
      <c r="Y24" s="2">
        <f t="shared" si="15"/>
        <v>0</v>
      </c>
      <c r="Z24" s="2">
        <f t="shared" si="16"/>
        <v>0</v>
      </c>
      <c r="AA24" s="2">
        <f t="shared" si="17"/>
        <v>2</v>
      </c>
      <c r="AB24" s="2">
        <f t="shared" si="18"/>
        <v>0</v>
      </c>
      <c r="AC24" s="2">
        <f t="shared" si="19"/>
        <v>0</v>
      </c>
      <c r="AD24" s="2">
        <f t="shared" si="20"/>
        <v>0</v>
      </c>
      <c r="AE24" s="2">
        <f t="shared" si="21"/>
        <v>0</v>
      </c>
      <c r="AF24" s="2">
        <f t="shared" si="22"/>
        <v>0</v>
      </c>
      <c r="AG24" s="2">
        <f t="shared" si="23"/>
        <v>0</v>
      </c>
      <c r="AH24" s="2">
        <f t="shared" si="24"/>
        <v>0</v>
      </c>
      <c r="AI24" s="2">
        <f t="shared" si="25"/>
        <v>0</v>
      </c>
      <c r="AJ24" s="2">
        <f t="shared" si="26"/>
        <v>0</v>
      </c>
      <c r="AK24" s="2">
        <f t="shared" si="27"/>
        <v>0</v>
      </c>
      <c r="AL24" s="2">
        <f t="shared" si="28"/>
        <v>0</v>
      </c>
      <c r="AM24" s="2">
        <f t="shared" si="29"/>
        <v>0</v>
      </c>
      <c r="AN24" s="2">
        <f t="shared" si="30"/>
        <v>0</v>
      </c>
      <c r="AO24" s="2">
        <f t="shared" si="31"/>
        <v>0</v>
      </c>
      <c r="AP24" s="2">
        <f t="shared" si="32"/>
        <v>0</v>
      </c>
      <c r="AQ24" s="2">
        <f t="shared" si="33"/>
        <v>0</v>
      </c>
      <c r="AR24" s="2">
        <f t="shared" si="34"/>
        <v>0</v>
      </c>
      <c r="AS24" s="2">
        <f t="shared" si="35"/>
        <v>0</v>
      </c>
      <c r="AT24">
        <f t="shared" si="36"/>
        <v>0</v>
      </c>
      <c r="AU24">
        <f t="shared" si="37"/>
        <v>0</v>
      </c>
      <c r="AV24">
        <f t="shared" si="38"/>
        <v>0</v>
      </c>
      <c r="AW24">
        <f t="shared" si="39"/>
        <v>0</v>
      </c>
      <c r="AX24">
        <f t="shared" si="40"/>
        <v>0</v>
      </c>
      <c r="AY24">
        <f t="shared" si="41"/>
        <v>0</v>
      </c>
      <c r="AZ24">
        <f t="shared" si="42"/>
        <v>0</v>
      </c>
      <c r="BA24">
        <f t="shared" si="43"/>
        <v>0</v>
      </c>
      <c r="BB24">
        <f t="shared" si="44"/>
        <v>0</v>
      </c>
      <c r="BC24">
        <f t="shared" si="45"/>
        <v>0</v>
      </c>
      <c r="BD24">
        <f t="shared" si="46"/>
        <v>0</v>
      </c>
      <c r="BE24">
        <f t="shared" si="47"/>
        <v>1</v>
      </c>
      <c r="BF24">
        <f t="shared" si="47"/>
        <v>1</v>
      </c>
      <c r="BG24">
        <f t="shared" si="47"/>
        <v>4</v>
      </c>
      <c r="BH24">
        <f t="shared" si="47"/>
        <v>0</v>
      </c>
      <c r="BI24">
        <f t="shared" si="47"/>
        <v>1</v>
      </c>
      <c r="BJ24">
        <f t="shared" si="47"/>
        <v>0</v>
      </c>
      <c r="BK24">
        <f t="shared" si="47"/>
        <v>0</v>
      </c>
      <c r="BL24">
        <f t="shared" si="47"/>
        <v>0</v>
      </c>
      <c r="BM24">
        <f t="shared" si="47"/>
        <v>0</v>
      </c>
    </row>
    <row r="25" spans="1:65" x14ac:dyDescent="0.25">
      <c r="A25" s="2">
        <v>1</v>
      </c>
      <c r="B25" s="2">
        <v>1</v>
      </c>
      <c r="C25" s="2">
        <v>2</v>
      </c>
      <c r="D25" s="2">
        <v>0</v>
      </c>
      <c r="E25" s="2">
        <v>1</v>
      </c>
      <c r="F25" s="2">
        <v>0</v>
      </c>
      <c r="G25" s="2">
        <v>0</v>
      </c>
      <c r="H25" s="2">
        <v>1</v>
      </c>
      <c r="I25" s="2">
        <v>0</v>
      </c>
      <c r="J25" s="82">
        <v>0</v>
      </c>
      <c r="K25" s="2">
        <f t="shared" si="1"/>
        <v>1</v>
      </c>
      <c r="L25" s="2">
        <f t="shared" si="2"/>
        <v>2</v>
      </c>
      <c r="M25" s="2">
        <f t="shared" si="3"/>
        <v>0</v>
      </c>
      <c r="N25" s="2">
        <f t="shared" si="4"/>
        <v>1</v>
      </c>
      <c r="O25" s="2">
        <f t="shared" si="5"/>
        <v>0</v>
      </c>
      <c r="P25" s="2">
        <f t="shared" si="6"/>
        <v>0</v>
      </c>
      <c r="Q25" s="2">
        <f t="shared" si="7"/>
        <v>1</v>
      </c>
      <c r="R25" s="2">
        <f t="shared" si="8"/>
        <v>0</v>
      </c>
      <c r="S25" s="2">
        <f t="shared" si="9"/>
        <v>2</v>
      </c>
      <c r="T25" s="2">
        <f t="shared" si="10"/>
        <v>0</v>
      </c>
      <c r="U25" s="2">
        <f t="shared" si="11"/>
        <v>1</v>
      </c>
      <c r="V25" s="2">
        <f t="shared" si="12"/>
        <v>0</v>
      </c>
      <c r="W25" s="2">
        <f t="shared" si="13"/>
        <v>0</v>
      </c>
      <c r="X25" s="2">
        <f t="shared" si="14"/>
        <v>1</v>
      </c>
      <c r="Y25" s="2">
        <f t="shared" si="15"/>
        <v>0</v>
      </c>
      <c r="Z25" s="2">
        <f t="shared" si="16"/>
        <v>0</v>
      </c>
      <c r="AA25" s="2">
        <f t="shared" si="17"/>
        <v>2</v>
      </c>
      <c r="AB25" s="2">
        <f t="shared" si="18"/>
        <v>0</v>
      </c>
      <c r="AC25" s="2">
        <f t="shared" si="19"/>
        <v>0</v>
      </c>
      <c r="AD25" s="2">
        <f t="shared" si="20"/>
        <v>2</v>
      </c>
      <c r="AE25" s="2">
        <f t="shared" si="21"/>
        <v>0</v>
      </c>
      <c r="AF25" s="2">
        <f t="shared" si="22"/>
        <v>0</v>
      </c>
      <c r="AG25" s="2">
        <f t="shared" si="23"/>
        <v>0</v>
      </c>
      <c r="AH25" s="2">
        <f t="shared" si="24"/>
        <v>0</v>
      </c>
      <c r="AI25" s="2">
        <f t="shared" si="25"/>
        <v>0</v>
      </c>
      <c r="AJ25" s="2">
        <f t="shared" si="26"/>
        <v>0</v>
      </c>
      <c r="AK25" s="2">
        <f t="shared" si="27"/>
        <v>0</v>
      </c>
      <c r="AL25" s="2">
        <f t="shared" si="28"/>
        <v>0</v>
      </c>
      <c r="AM25" s="2">
        <f t="shared" si="29"/>
        <v>1</v>
      </c>
      <c r="AN25" s="2">
        <f t="shared" si="30"/>
        <v>0</v>
      </c>
      <c r="AO25" s="2">
        <f t="shared" si="31"/>
        <v>0</v>
      </c>
      <c r="AP25" s="2">
        <f t="shared" si="32"/>
        <v>0</v>
      </c>
      <c r="AQ25" s="2">
        <f t="shared" si="33"/>
        <v>0</v>
      </c>
      <c r="AR25" s="2">
        <f t="shared" si="34"/>
        <v>0</v>
      </c>
      <c r="AS25" s="2">
        <f t="shared" si="35"/>
        <v>0</v>
      </c>
      <c r="AT25">
        <f t="shared" si="36"/>
        <v>0</v>
      </c>
      <c r="AU25">
        <f t="shared" si="37"/>
        <v>0</v>
      </c>
      <c r="AV25">
        <f t="shared" si="38"/>
        <v>0</v>
      </c>
      <c r="AW25">
        <f t="shared" si="39"/>
        <v>0</v>
      </c>
      <c r="AX25">
        <f t="shared" si="40"/>
        <v>0</v>
      </c>
      <c r="AY25">
        <f t="shared" si="41"/>
        <v>0</v>
      </c>
      <c r="AZ25">
        <f t="shared" si="42"/>
        <v>0</v>
      </c>
      <c r="BA25">
        <f t="shared" si="43"/>
        <v>0</v>
      </c>
      <c r="BB25">
        <f t="shared" si="44"/>
        <v>0</v>
      </c>
      <c r="BC25">
        <f t="shared" si="45"/>
        <v>0</v>
      </c>
      <c r="BD25">
        <f t="shared" si="46"/>
        <v>0</v>
      </c>
      <c r="BE25">
        <f t="shared" si="47"/>
        <v>1</v>
      </c>
      <c r="BF25">
        <f t="shared" si="47"/>
        <v>1</v>
      </c>
      <c r="BG25">
        <f t="shared" si="47"/>
        <v>4</v>
      </c>
      <c r="BH25">
        <f t="shared" si="47"/>
        <v>0</v>
      </c>
      <c r="BI25">
        <f t="shared" si="47"/>
        <v>1</v>
      </c>
      <c r="BJ25">
        <f t="shared" si="47"/>
        <v>0</v>
      </c>
      <c r="BK25">
        <f t="shared" si="47"/>
        <v>0</v>
      </c>
      <c r="BL25">
        <f t="shared" si="47"/>
        <v>1</v>
      </c>
      <c r="BM25">
        <f t="shared" si="47"/>
        <v>0</v>
      </c>
    </row>
    <row r="26" spans="1:65" x14ac:dyDescent="0.25">
      <c r="A26" s="2">
        <v>1</v>
      </c>
      <c r="B26" s="2">
        <v>1</v>
      </c>
      <c r="C26" s="2">
        <v>2</v>
      </c>
      <c r="D26" s="2">
        <v>1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82">
        <v>0</v>
      </c>
      <c r="K26" s="2">
        <f t="shared" si="1"/>
        <v>1</v>
      </c>
      <c r="L26" s="2">
        <f t="shared" si="2"/>
        <v>2</v>
      </c>
      <c r="M26" s="2">
        <f t="shared" si="3"/>
        <v>1</v>
      </c>
      <c r="N26" s="2">
        <f t="shared" si="4"/>
        <v>1</v>
      </c>
      <c r="O26" s="2">
        <f t="shared" si="5"/>
        <v>0</v>
      </c>
      <c r="P26" s="2">
        <f t="shared" si="6"/>
        <v>0</v>
      </c>
      <c r="Q26" s="2">
        <f t="shared" si="7"/>
        <v>0</v>
      </c>
      <c r="R26" s="2">
        <f t="shared" si="8"/>
        <v>0</v>
      </c>
      <c r="S26" s="2">
        <f t="shared" si="9"/>
        <v>2</v>
      </c>
      <c r="T26" s="2">
        <f t="shared" si="10"/>
        <v>1</v>
      </c>
      <c r="U26" s="2">
        <f t="shared" si="11"/>
        <v>1</v>
      </c>
      <c r="V26" s="2">
        <f t="shared" si="12"/>
        <v>0</v>
      </c>
      <c r="W26" s="2">
        <f t="shared" si="13"/>
        <v>0</v>
      </c>
      <c r="X26" s="2">
        <f t="shared" si="14"/>
        <v>0</v>
      </c>
      <c r="Y26" s="2">
        <f t="shared" si="15"/>
        <v>0</v>
      </c>
      <c r="Z26" s="2">
        <f t="shared" si="16"/>
        <v>2</v>
      </c>
      <c r="AA26" s="2">
        <f t="shared" si="17"/>
        <v>2</v>
      </c>
      <c r="AB26" s="2">
        <f t="shared" si="18"/>
        <v>0</v>
      </c>
      <c r="AC26" s="2">
        <f t="shared" si="19"/>
        <v>0</v>
      </c>
      <c r="AD26" s="2">
        <f t="shared" si="20"/>
        <v>0</v>
      </c>
      <c r="AE26" s="2">
        <f t="shared" si="21"/>
        <v>0</v>
      </c>
      <c r="AF26" s="2">
        <f t="shared" si="22"/>
        <v>1</v>
      </c>
      <c r="AG26" s="2">
        <f t="shared" si="23"/>
        <v>0</v>
      </c>
      <c r="AH26" s="2">
        <f t="shared" si="24"/>
        <v>0</v>
      </c>
      <c r="AI26" s="2">
        <f t="shared" si="25"/>
        <v>0</v>
      </c>
      <c r="AJ26" s="2">
        <f t="shared" si="26"/>
        <v>0</v>
      </c>
      <c r="AK26" s="2">
        <f t="shared" si="27"/>
        <v>0</v>
      </c>
      <c r="AL26" s="2">
        <f t="shared" si="28"/>
        <v>0</v>
      </c>
      <c r="AM26" s="2">
        <f t="shared" si="29"/>
        <v>0</v>
      </c>
      <c r="AN26" s="2">
        <f t="shared" si="30"/>
        <v>0</v>
      </c>
      <c r="AO26" s="2">
        <f t="shared" si="31"/>
        <v>0</v>
      </c>
      <c r="AP26" s="2">
        <f t="shared" si="32"/>
        <v>0</v>
      </c>
      <c r="AQ26" s="2">
        <f t="shared" si="33"/>
        <v>0</v>
      </c>
      <c r="AR26" s="2">
        <f t="shared" si="34"/>
        <v>0</v>
      </c>
      <c r="AS26" s="2">
        <f t="shared" si="35"/>
        <v>0</v>
      </c>
      <c r="AT26">
        <f t="shared" si="36"/>
        <v>0</v>
      </c>
      <c r="AU26">
        <f t="shared" si="37"/>
        <v>0</v>
      </c>
      <c r="AV26">
        <f t="shared" si="38"/>
        <v>0</v>
      </c>
      <c r="AW26">
        <f t="shared" si="39"/>
        <v>0</v>
      </c>
      <c r="AX26">
        <f t="shared" si="40"/>
        <v>0</v>
      </c>
      <c r="AY26">
        <f t="shared" si="41"/>
        <v>0</v>
      </c>
      <c r="AZ26">
        <f t="shared" si="42"/>
        <v>0</v>
      </c>
      <c r="BA26">
        <f t="shared" si="43"/>
        <v>0</v>
      </c>
      <c r="BB26">
        <f t="shared" si="44"/>
        <v>0</v>
      </c>
      <c r="BC26">
        <f t="shared" si="45"/>
        <v>0</v>
      </c>
      <c r="BD26">
        <f t="shared" si="46"/>
        <v>0</v>
      </c>
      <c r="BE26">
        <f t="shared" si="47"/>
        <v>1</v>
      </c>
      <c r="BF26">
        <f t="shared" si="47"/>
        <v>1</v>
      </c>
      <c r="BG26">
        <f t="shared" si="47"/>
        <v>4</v>
      </c>
      <c r="BH26">
        <f t="shared" si="47"/>
        <v>1</v>
      </c>
      <c r="BI26">
        <f t="shared" si="47"/>
        <v>1</v>
      </c>
      <c r="BJ26">
        <f t="shared" si="47"/>
        <v>0</v>
      </c>
      <c r="BK26">
        <f t="shared" si="47"/>
        <v>0</v>
      </c>
      <c r="BL26">
        <f t="shared" si="47"/>
        <v>0</v>
      </c>
      <c r="BM26">
        <f t="shared" si="47"/>
        <v>0</v>
      </c>
    </row>
    <row r="27" spans="1:65" x14ac:dyDescent="0.25">
      <c r="A27" s="2">
        <v>0</v>
      </c>
      <c r="B27" s="2">
        <v>1</v>
      </c>
      <c r="C27" s="2">
        <v>3</v>
      </c>
      <c r="D27" s="2">
        <v>1</v>
      </c>
      <c r="E27" s="2">
        <v>3</v>
      </c>
      <c r="F27" s="2">
        <v>0</v>
      </c>
      <c r="G27" s="2">
        <v>0</v>
      </c>
      <c r="H27" s="2">
        <v>1</v>
      </c>
      <c r="I27" s="2">
        <v>0</v>
      </c>
      <c r="J27" s="82">
        <v>1</v>
      </c>
      <c r="K27" s="2">
        <f t="shared" si="1"/>
        <v>0</v>
      </c>
      <c r="L27" s="2">
        <f t="shared" si="2"/>
        <v>0</v>
      </c>
      <c r="M27" s="2">
        <f t="shared" si="3"/>
        <v>0</v>
      </c>
      <c r="N27" s="2">
        <f t="shared" si="4"/>
        <v>0</v>
      </c>
      <c r="O27" s="2">
        <f t="shared" si="5"/>
        <v>0</v>
      </c>
      <c r="P27" s="2">
        <f t="shared" si="6"/>
        <v>0</v>
      </c>
      <c r="Q27" s="2">
        <f t="shared" si="7"/>
        <v>0</v>
      </c>
      <c r="R27" s="2">
        <f t="shared" si="8"/>
        <v>0</v>
      </c>
      <c r="S27" s="2">
        <f t="shared" si="9"/>
        <v>3</v>
      </c>
      <c r="T27" s="2">
        <f t="shared" si="10"/>
        <v>1</v>
      </c>
      <c r="U27" s="2">
        <f t="shared" si="11"/>
        <v>3</v>
      </c>
      <c r="V27" s="2">
        <f t="shared" si="12"/>
        <v>0</v>
      </c>
      <c r="W27" s="2">
        <f t="shared" si="13"/>
        <v>0</v>
      </c>
      <c r="X27" s="2">
        <f t="shared" si="14"/>
        <v>1</v>
      </c>
      <c r="Y27" s="2">
        <f t="shared" si="15"/>
        <v>0</v>
      </c>
      <c r="Z27" s="2">
        <f t="shared" si="16"/>
        <v>3</v>
      </c>
      <c r="AA27" s="2">
        <f t="shared" si="17"/>
        <v>9</v>
      </c>
      <c r="AB27" s="2">
        <f t="shared" si="18"/>
        <v>0</v>
      </c>
      <c r="AC27" s="2">
        <f t="shared" si="19"/>
        <v>0</v>
      </c>
      <c r="AD27" s="2">
        <f t="shared" si="20"/>
        <v>3</v>
      </c>
      <c r="AE27" s="2">
        <f t="shared" si="21"/>
        <v>0</v>
      </c>
      <c r="AF27" s="2">
        <f t="shared" si="22"/>
        <v>3</v>
      </c>
      <c r="AG27" s="2">
        <f t="shared" si="23"/>
        <v>0</v>
      </c>
      <c r="AH27" s="2">
        <f t="shared" si="24"/>
        <v>0</v>
      </c>
      <c r="AI27" s="2">
        <f t="shared" si="25"/>
        <v>1</v>
      </c>
      <c r="AJ27" s="2">
        <f t="shared" si="26"/>
        <v>0</v>
      </c>
      <c r="AK27" s="2">
        <f t="shared" si="27"/>
        <v>0</v>
      </c>
      <c r="AL27" s="2">
        <f t="shared" si="28"/>
        <v>0</v>
      </c>
      <c r="AM27" s="2">
        <f t="shared" si="29"/>
        <v>3</v>
      </c>
      <c r="AN27" s="2">
        <f t="shared" si="30"/>
        <v>0</v>
      </c>
      <c r="AO27" s="2">
        <f t="shared" si="31"/>
        <v>0</v>
      </c>
      <c r="AP27" s="2">
        <f t="shared" si="32"/>
        <v>0</v>
      </c>
      <c r="AQ27" s="2">
        <f t="shared" si="33"/>
        <v>0</v>
      </c>
      <c r="AR27" s="2">
        <f t="shared" si="34"/>
        <v>0</v>
      </c>
      <c r="AS27" s="2">
        <f t="shared" si="35"/>
        <v>0</v>
      </c>
      <c r="AT27">
        <f t="shared" si="36"/>
        <v>0</v>
      </c>
      <c r="AU27">
        <f t="shared" si="37"/>
        <v>1</v>
      </c>
      <c r="AV27">
        <f t="shared" si="38"/>
        <v>0</v>
      </c>
      <c r="AW27">
        <f t="shared" si="39"/>
        <v>1</v>
      </c>
      <c r="AX27">
        <f t="shared" si="40"/>
        <v>3</v>
      </c>
      <c r="AY27">
        <f t="shared" si="41"/>
        <v>1</v>
      </c>
      <c r="AZ27">
        <f t="shared" si="42"/>
        <v>3</v>
      </c>
      <c r="BA27">
        <f t="shared" si="43"/>
        <v>0</v>
      </c>
      <c r="BB27">
        <f t="shared" si="44"/>
        <v>0</v>
      </c>
      <c r="BC27">
        <f t="shared" si="45"/>
        <v>1</v>
      </c>
      <c r="BD27">
        <f t="shared" si="46"/>
        <v>0</v>
      </c>
      <c r="BE27">
        <f t="shared" si="47"/>
        <v>0</v>
      </c>
      <c r="BF27">
        <f t="shared" si="47"/>
        <v>1</v>
      </c>
      <c r="BG27">
        <f t="shared" si="47"/>
        <v>9</v>
      </c>
      <c r="BH27">
        <f t="shared" si="47"/>
        <v>1</v>
      </c>
      <c r="BI27">
        <f t="shared" si="47"/>
        <v>9</v>
      </c>
      <c r="BJ27">
        <f t="shared" si="47"/>
        <v>0</v>
      </c>
      <c r="BK27">
        <f t="shared" si="47"/>
        <v>0</v>
      </c>
      <c r="BL27">
        <f t="shared" si="47"/>
        <v>1</v>
      </c>
      <c r="BM27">
        <f t="shared" si="47"/>
        <v>0</v>
      </c>
    </row>
    <row r="28" spans="1:65" x14ac:dyDescent="0.25">
      <c r="A28" s="2">
        <v>1</v>
      </c>
      <c r="B28" s="2">
        <v>1</v>
      </c>
      <c r="C28" s="2">
        <v>3</v>
      </c>
      <c r="D28" s="2">
        <v>0</v>
      </c>
      <c r="E28" s="2">
        <v>2</v>
      </c>
      <c r="F28" s="2">
        <v>1</v>
      </c>
      <c r="G28" s="2">
        <v>1</v>
      </c>
      <c r="H28" s="2">
        <v>0</v>
      </c>
      <c r="I28" s="2">
        <v>0</v>
      </c>
      <c r="J28" s="82">
        <v>1</v>
      </c>
      <c r="K28" s="2">
        <f t="shared" si="1"/>
        <v>1</v>
      </c>
      <c r="L28" s="2">
        <f t="shared" si="2"/>
        <v>3</v>
      </c>
      <c r="M28" s="2">
        <f t="shared" si="3"/>
        <v>0</v>
      </c>
      <c r="N28" s="2">
        <f t="shared" si="4"/>
        <v>2</v>
      </c>
      <c r="O28" s="2">
        <f t="shared" si="5"/>
        <v>1</v>
      </c>
      <c r="P28" s="2">
        <f t="shared" si="6"/>
        <v>1</v>
      </c>
      <c r="Q28" s="2">
        <f t="shared" si="7"/>
        <v>0</v>
      </c>
      <c r="R28" s="2">
        <f t="shared" si="8"/>
        <v>0</v>
      </c>
      <c r="S28" s="2">
        <f t="shared" si="9"/>
        <v>3</v>
      </c>
      <c r="T28" s="2">
        <f t="shared" si="10"/>
        <v>0</v>
      </c>
      <c r="U28" s="2">
        <f t="shared" si="11"/>
        <v>2</v>
      </c>
      <c r="V28" s="2">
        <f t="shared" si="12"/>
        <v>1</v>
      </c>
      <c r="W28" s="2">
        <f t="shared" si="13"/>
        <v>1</v>
      </c>
      <c r="X28" s="2">
        <f t="shared" si="14"/>
        <v>0</v>
      </c>
      <c r="Y28" s="2">
        <f t="shared" si="15"/>
        <v>0</v>
      </c>
      <c r="Z28" s="2">
        <f t="shared" si="16"/>
        <v>0</v>
      </c>
      <c r="AA28" s="2">
        <f t="shared" si="17"/>
        <v>6</v>
      </c>
      <c r="AB28" s="2">
        <f t="shared" si="18"/>
        <v>3</v>
      </c>
      <c r="AC28" s="2">
        <f t="shared" si="19"/>
        <v>3</v>
      </c>
      <c r="AD28" s="2">
        <f t="shared" si="20"/>
        <v>0</v>
      </c>
      <c r="AE28" s="2">
        <f t="shared" si="21"/>
        <v>0</v>
      </c>
      <c r="AF28" s="2">
        <f t="shared" si="22"/>
        <v>0</v>
      </c>
      <c r="AG28" s="2">
        <f t="shared" si="23"/>
        <v>0</v>
      </c>
      <c r="AH28" s="2">
        <f t="shared" si="24"/>
        <v>0</v>
      </c>
      <c r="AI28" s="2">
        <f t="shared" si="25"/>
        <v>0</v>
      </c>
      <c r="AJ28" s="2">
        <f t="shared" si="26"/>
        <v>0</v>
      </c>
      <c r="AK28" s="2">
        <f t="shared" si="27"/>
        <v>2</v>
      </c>
      <c r="AL28" s="2">
        <f t="shared" si="28"/>
        <v>2</v>
      </c>
      <c r="AM28" s="2">
        <f t="shared" si="29"/>
        <v>0</v>
      </c>
      <c r="AN28" s="2">
        <f t="shared" si="30"/>
        <v>0</v>
      </c>
      <c r="AO28" s="2">
        <f t="shared" si="31"/>
        <v>1</v>
      </c>
      <c r="AP28" s="2">
        <f t="shared" si="32"/>
        <v>0</v>
      </c>
      <c r="AQ28" s="2">
        <f t="shared" si="33"/>
        <v>0</v>
      </c>
      <c r="AR28" s="2">
        <f t="shared" si="34"/>
        <v>0</v>
      </c>
      <c r="AS28" s="2">
        <f t="shared" si="35"/>
        <v>0</v>
      </c>
      <c r="AT28">
        <f t="shared" si="36"/>
        <v>0</v>
      </c>
      <c r="AU28">
        <f t="shared" si="37"/>
        <v>1</v>
      </c>
      <c r="AV28">
        <f t="shared" si="38"/>
        <v>1</v>
      </c>
      <c r="AW28">
        <f t="shared" si="39"/>
        <v>1</v>
      </c>
      <c r="AX28">
        <f t="shared" si="40"/>
        <v>3</v>
      </c>
      <c r="AY28">
        <f t="shared" si="41"/>
        <v>0</v>
      </c>
      <c r="AZ28">
        <f t="shared" si="42"/>
        <v>2</v>
      </c>
      <c r="BA28">
        <f t="shared" si="43"/>
        <v>1</v>
      </c>
      <c r="BB28">
        <f t="shared" si="44"/>
        <v>1</v>
      </c>
      <c r="BC28">
        <f t="shared" si="45"/>
        <v>0</v>
      </c>
      <c r="BD28">
        <f t="shared" si="46"/>
        <v>0</v>
      </c>
      <c r="BE28">
        <f t="shared" si="47"/>
        <v>1</v>
      </c>
      <c r="BF28">
        <f t="shared" si="47"/>
        <v>1</v>
      </c>
      <c r="BG28">
        <f t="shared" si="47"/>
        <v>9</v>
      </c>
      <c r="BH28">
        <f t="shared" si="47"/>
        <v>0</v>
      </c>
      <c r="BI28">
        <f t="shared" si="47"/>
        <v>4</v>
      </c>
      <c r="BJ28">
        <f t="shared" si="47"/>
        <v>1</v>
      </c>
      <c r="BK28">
        <f t="shared" si="47"/>
        <v>1</v>
      </c>
      <c r="BL28">
        <f t="shared" si="47"/>
        <v>0</v>
      </c>
      <c r="BM28">
        <f t="shared" si="47"/>
        <v>0</v>
      </c>
    </row>
    <row r="29" spans="1:65" x14ac:dyDescent="0.25">
      <c r="A29" s="2">
        <v>1</v>
      </c>
      <c r="B29" s="2">
        <v>1</v>
      </c>
      <c r="C29" s="2">
        <v>3</v>
      </c>
      <c r="D29" s="2">
        <v>1</v>
      </c>
      <c r="E29" s="2">
        <v>2</v>
      </c>
      <c r="F29" s="2">
        <v>0</v>
      </c>
      <c r="G29" s="2">
        <v>0</v>
      </c>
      <c r="H29" s="2">
        <v>0</v>
      </c>
      <c r="I29" s="2">
        <v>0</v>
      </c>
      <c r="J29" s="82">
        <v>1</v>
      </c>
      <c r="K29" s="2">
        <f t="shared" si="1"/>
        <v>1</v>
      </c>
      <c r="L29" s="2">
        <f t="shared" si="2"/>
        <v>3</v>
      </c>
      <c r="M29" s="2">
        <f t="shared" si="3"/>
        <v>1</v>
      </c>
      <c r="N29" s="2">
        <f t="shared" si="4"/>
        <v>2</v>
      </c>
      <c r="O29" s="2">
        <f t="shared" si="5"/>
        <v>0</v>
      </c>
      <c r="P29" s="2">
        <f t="shared" si="6"/>
        <v>0</v>
      </c>
      <c r="Q29" s="2">
        <f t="shared" si="7"/>
        <v>0</v>
      </c>
      <c r="R29" s="2">
        <f t="shared" si="8"/>
        <v>0</v>
      </c>
      <c r="S29" s="2">
        <f t="shared" si="9"/>
        <v>3</v>
      </c>
      <c r="T29" s="2">
        <f t="shared" si="10"/>
        <v>1</v>
      </c>
      <c r="U29" s="2">
        <f t="shared" si="11"/>
        <v>2</v>
      </c>
      <c r="V29" s="2">
        <f t="shared" si="12"/>
        <v>0</v>
      </c>
      <c r="W29" s="2">
        <f t="shared" si="13"/>
        <v>0</v>
      </c>
      <c r="X29" s="2">
        <f t="shared" si="14"/>
        <v>0</v>
      </c>
      <c r="Y29" s="2">
        <f t="shared" si="15"/>
        <v>0</v>
      </c>
      <c r="Z29" s="2">
        <f t="shared" si="16"/>
        <v>3</v>
      </c>
      <c r="AA29" s="2">
        <f t="shared" si="17"/>
        <v>6</v>
      </c>
      <c r="AB29" s="2">
        <f t="shared" si="18"/>
        <v>0</v>
      </c>
      <c r="AC29" s="2">
        <f t="shared" si="19"/>
        <v>0</v>
      </c>
      <c r="AD29" s="2">
        <f t="shared" si="20"/>
        <v>0</v>
      </c>
      <c r="AE29" s="2">
        <f t="shared" si="21"/>
        <v>0</v>
      </c>
      <c r="AF29" s="2">
        <f t="shared" si="22"/>
        <v>2</v>
      </c>
      <c r="AG29" s="2">
        <f t="shared" si="23"/>
        <v>0</v>
      </c>
      <c r="AH29" s="2">
        <f t="shared" si="24"/>
        <v>0</v>
      </c>
      <c r="AI29" s="2">
        <f t="shared" si="25"/>
        <v>0</v>
      </c>
      <c r="AJ29" s="2">
        <f t="shared" si="26"/>
        <v>0</v>
      </c>
      <c r="AK29" s="2">
        <f t="shared" si="27"/>
        <v>0</v>
      </c>
      <c r="AL29" s="2">
        <f t="shared" si="28"/>
        <v>0</v>
      </c>
      <c r="AM29" s="2">
        <f t="shared" si="29"/>
        <v>0</v>
      </c>
      <c r="AN29" s="2">
        <f t="shared" si="30"/>
        <v>0</v>
      </c>
      <c r="AO29" s="2">
        <f t="shared" si="31"/>
        <v>0</v>
      </c>
      <c r="AP29" s="2">
        <f t="shared" si="32"/>
        <v>0</v>
      </c>
      <c r="AQ29" s="2">
        <f t="shared" si="33"/>
        <v>0</v>
      </c>
      <c r="AR29" s="2">
        <f t="shared" si="34"/>
        <v>0</v>
      </c>
      <c r="AS29" s="2">
        <f t="shared" si="35"/>
        <v>0</v>
      </c>
      <c r="AT29">
        <f t="shared" si="36"/>
        <v>0</v>
      </c>
      <c r="AU29">
        <f t="shared" si="37"/>
        <v>1</v>
      </c>
      <c r="AV29">
        <f t="shared" si="38"/>
        <v>1</v>
      </c>
      <c r="AW29">
        <f t="shared" si="39"/>
        <v>1</v>
      </c>
      <c r="AX29">
        <f t="shared" si="40"/>
        <v>3</v>
      </c>
      <c r="AY29">
        <f t="shared" si="41"/>
        <v>1</v>
      </c>
      <c r="AZ29">
        <f t="shared" si="42"/>
        <v>2</v>
      </c>
      <c r="BA29">
        <f t="shared" si="43"/>
        <v>0</v>
      </c>
      <c r="BB29">
        <f t="shared" si="44"/>
        <v>0</v>
      </c>
      <c r="BC29">
        <f t="shared" si="45"/>
        <v>0</v>
      </c>
      <c r="BD29">
        <f t="shared" si="46"/>
        <v>0</v>
      </c>
      <c r="BE29">
        <f t="shared" si="47"/>
        <v>1</v>
      </c>
      <c r="BF29">
        <f t="shared" si="47"/>
        <v>1</v>
      </c>
      <c r="BG29">
        <f t="shared" si="47"/>
        <v>9</v>
      </c>
      <c r="BH29">
        <f t="shared" si="47"/>
        <v>1</v>
      </c>
      <c r="BI29">
        <f t="shared" si="47"/>
        <v>4</v>
      </c>
      <c r="BJ29">
        <f t="shared" si="47"/>
        <v>0</v>
      </c>
      <c r="BK29">
        <f t="shared" si="47"/>
        <v>0</v>
      </c>
      <c r="BL29">
        <f t="shared" si="47"/>
        <v>0</v>
      </c>
      <c r="BM29">
        <f t="shared" si="47"/>
        <v>0</v>
      </c>
    </row>
    <row r="30" spans="1:65" x14ac:dyDescent="0.25">
      <c r="A30" s="2">
        <v>0</v>
      </c>
      <c r="B30" s="2">
        <v>0</v>
      </c>
      <c r="C30" s="2">
        <v>2</v>
      </c>
      <c r="D30" s="2">
        <v>1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82">
        <v>0</v>
      </c>
      <c r="K30" s="2">
        <f t="shared" si="1"/>
        <v>0</v>
      </c>
      <c r="L30" s="2">
        <f t="shared" si="2"/>
        <v>0</v>
      </c>
      <c r="M30" s="2">
        <f t="shared" si="3"/>
        <v>0</v>
      </c>
      <c r="N30" s="2">
        <f t="shared" si="4"/>
        <v>0</v>
      </c>
      <c r="O30" s="2">
        <f t="shared" si="5"/>
        <v>0</v>
      </c>
      <c r="P30" s="2">
        <f t="shared" si="6"/>
        <v>0</v>
      </c>
      <c r="Q30" s="2">
        <f t="shared" si="7"/>
        <v>0</v>
      </c>
      <c r="R30" s="2">
        <f t="shared" si="8"/>
        <v>0</v>
      </c>
      <c r="S30" s="2">
        <f t="shared" si="9"/>
        <v>0</v>
      </c>
      <c r="T30" s="2">
        <f t="shared" si="10"/>
        <v>0</v>
      </c>
      <c r="U30" s="2">
        <f t="shared" si="11"/>
        <v>0</v>
      </c>
      <c r="V30" s="2">
        <f t="shared" si="12"/>
        <v>0</v>
      </c>
      <c r="W30" s="2">
        <f t="shared" si="13"/>
        <v>0</v>
      </c>
      <c r="X30" s="2">
        <f t="shared" si="14"/>
        <v>0</v>
      </c>
      <c r="Y30" s="2">
        <f t="shared" si="15"/>
        <v>0</v>
      </c>
      <c r="Z30" s="2">
        <f t="shared" si="16"/>
        <v>2</v>
      </c>
      <c r="AA30" s="2">
        <f t="shared" si="17"/>
        <v>2</v>
      </c>
      <c r="AB30" s="2">
        <f t="shared" si="18"/>
        <v>0</v>
      </c>
      <c r="AC30" s="2">
        <f t="shared" si="19"/>
        <v>0</v>
      </c>
      <c r="AD30" s="2">
        <f t="shared" si="20"/>
        <v>0</v>
      </c>
      <c r="AE30" s="2">
        <f t="shared" si="21"/>
        <v>0</v>
      </c>
      <c r="AF30" s="2">
        <f t="shared" si="22"/>
        <v>1</v>
      </c>
      <c r="AG30" s="2">
        <f t="shared" si="23"/>
        <v>0</v>
      </c>
      <c r="AH30" s="2">
        <f t="shared" si="24"/>
        <v>0</v>
      </c>
      <c r="AI30" s="2">
        <f t="shared" si="25"/>
        <v>0</v>
      </c>
      <c r="AJ30" s="2">
        <f t="shared" si="26"/>
        <v>0</v>
      </c>
      <c r="AK30" s="2">
        <f t="shared" si="27"/>
        <v>0</v>
      </c>
      <c r="AL30" s="2">
        <f t="shared" si="28"/>
        <v>0</v>
      </c>
      <c r="AM30" s="2">
        <f t="shared" si="29"/>
        <v>0</v>
      </c>
      <c r="AN30" s="2">
        <f t="shared" si="30"/>
        <v>0</v>
      </c>
      <c r="AO30" s="2">
        <f t="shared" si="31"/>
        <v>0</v>
      </c>
      <c r="AP30" s="2">
        <f t="shared" si="32"/>
        <v>0</v>
      </c>
      <c r="AQ30" s="2">
        <f t="shared" si="33"/>
        <v>0</v>
      </c>
      <c r="AR30" s="2">
        <f t="shared" si="34"/>
        <v>0</v>
      </c>
      <c r="AS30" s="2">
        <f t="shared" si="35"/>
        <v>0</v>
      </c>
      <c r="AT30">
        <f t="shared" si="36"/>
        <v>0</v>
      </c>
      <c r="AU30">
        <f t="shared" si="37"/>
        <v>0</v>
      </c>
      <c r="AV30">
        <f t="shared" si="38"/>
        <v>0</v>
      </c>
      <c r="AW30">
        <f t="shared" si="39"/>
        <v>0</v>
      </c>
      <c r="AX30">
        <f t="shared" si="40"/>
        <v>0</v>
      </c>
      <c r="AY30">
        <f t="shared" si="41"/>
        <v>0</v>
      </c>
      <c r="AZ30">
        <f t="shared" si="42"/>
        <v>0</v>
      </c>
      <c r="BA30">
        <f t="shared" si="43"/>
        <v>0</v>
      </c>
      <c r="BB30">
        <f t="shared" si="44"/>
        <v>0</v>
      </c>
      <c r="BC30">
        <f t="shared" si="45"/>
        <v>0</v>
      </c>
      <c r="BD30">
        <f t="shared" si="46"/>
        <v>0</v>
      </c>
      <c r="BE30">
        <f t="shared" si="47"/>
        <v>0</v>
      </c>
      <c r="BF30">
        <f t="shared" si="47"/>
        <v>0</v>
      </c>
      <c r="BG30">
        <f t="shared" si="47"/>
        <v>4</v>
      </c>
      <c r="BH30">
        <f t="shared" si="47"/>
        <v>1</v>
      </c>
      <c r="BI30">
        <f t="shared" si="47"/>
        <v>1</v>
      </c>
      <c r="BJ30">
        <f t="shared" si="47"/>
        <v>0</v>
      </c>
      <c r="BK30">
        <f t="shared" si="47"/>
        <v>0</v>
      </c>
      <c r="BL30">
        <f t="shared" si="47"/>
        <v>0</v>
      </c>
      <c r="BM30">
        <f t="shared" si="47"/>
        <v>0</v>
      </c>
    </row>
    <row r="31" spans="1:65" x14ac:dyDescent="0.25">
      <c r="A31" s="2">
        <v>1</v>
      </c>
      <c r="B31" s="2">
        <v>1</v>
      </c>
      <c r="C31" s="2">
        <v>2</v>
      </c>
      <c r="D31" s="2">
        <v>0</v>
      </c>
      <c r="E31" s="2">
        <v>1</v>
      </c>
      <c r="F31" s="2">
        <v>1</v>
      </c>
      <c r="G31" s="2">
        <v>0</v>
      </c>
      <c r="H31" s="2">
        <v>0</v>
      </c>
      <c r="I31" s="2">
        <v>0</v>
      </c>
      <c r="J31" s="82">
        <v>0</v>
      </c>
      <c r="K31" s="2">
        <f t="shared" si="1"/>
        <v>1</v>
      </c>
      <c r="L31" s="2">
        <f t="shared" si="2"/>
        <v>2</v>
      </c>
      <c r="M31" s="2">
        <f t="shared" si="3"/>
        <v>0</v>
      </c>
      <c r="N31" s="2">
        <f t="shared" si="4"/>
        <v>1</v>
      </c>
      <c r="O31" s="2">
        <f t="shared" si="5"/>
        <v>1</v>
      </c>
      <c r="P31" s="2">
        <f t="shared" si="6"/>
        <v>0</v>
      </c>
      <c r="Q31" s="2">
        <f t="shared" si="7"/>
        <v>0</v>
      </c>
      <c r="R31" s="2">
        <f t="shared" si="8"/>
        <v>0</v>
      </c>
      <c r="S31" s="2">
        <f t="shared" si="9"/>
        <v>2</v>
      </c>
      <c r="T31" s="2">
        <f t="shared" si="10"/>
        <v>0</v>
      </c>
      <c r="U31" s="2">
        <f t="shared" si="11"/>
        <v>1</v>
      </c>
      <c r="V31" s="2">
        <f t="shared" si="12"/>
        <v>1</v>
      </c>
      <c r="W31" s="2">
        <f t="shared" si="13"/>
        <v>0</v>
      </c>
      <c r="X31" s="2">
        <f t="shared" si="14"/>
        <v>0</v>
      </c>
      <c r="Y31" s="2">
        <f t="shared" si="15"/>
        <v>0</v>
      </c>
      <c r="Z31" s="2">
        <f t="shared" si="16"/>
        <v>0</v>
      </c>
      <c r="AA31" s="2">
        <f t="shared" si="17"/>
        <v>2</v>
      </c>
      <c r="AB31" s="2">
        <f t="shared" si="18"/>
        <v>2</v>
      </c>
      <c r="AC31" s="2">
        <f t="shared" si="19"/>
        <v>0</v>
      </c>
      <c r="AD31" s="2">
        <f t="shared" si="20"/>
        <v>0</v>
      </c>
      <c r="AE31" s="2">
        <f t="shared" si="21"/>
        <v>0</v>
      </c>
      <c r="AF31" s="2">
        <f t="shared" si="22"/>
        <v>0</v>
      </c>
      <c r="AG31" s="2">
        <f t="shared" si="23"/>
        <v>0</v>
      </c>
      <c r="AH31" s="2">
        <f t="shared" si="24"/>
        <v>0</v>
      </c>
      <c r="AI31" s="2">
        <f t="shared" si="25"/>
        <v>0</v>
      </c>
      <c r="AJ31" s="2">
        <f t="shared" si="26"/>
        <v>0</v>
      </c>
      <c r="AK31" s="2">
        <f t="shared" si="27"/>
        <v>1</v>
      </c>
      <c r="AL31" s="2">
        <f t="shared" si="28"/>
        <v>0</v>
      </c>
      <c r="AM31" s="2">
        <f t="shared" si="29"/>
        <v>0</v>
      </c>
      <c r="AN31" s="2">
        <f t="shared" si="30"/>
        <v>0</v>
      </c>
      <c r="AO31" s="2">
        <f t="shared" si="31"/>
        <v>0</v>
      </c>
      <c r="AP31" s="2">
        <f t="shared" si="32"/>
        <v>0</v>
      </c>
      <c r="AQ31" s="2">
        <f t="shared" si="33"/>
        <v>0</v>
      </c>
      <c r="AR31" s="2">
        <f t="shared" si="34"/>
        <v>0</v>
      </c>
      <c r="AS31" s="2">
        <f t="shared" si="35"/>
        <v>0</v>
      </c>
      <c r="AT31">
        <f t="shared" si="36"/>
        <v>0</v>
      </c>
      <c r="AU31">
        <f t="shared" si="37"/>
        <v>0</v>
      </c>
      <c r="AV31">
        <f t="shared" si="38"/>
        <v>0</v>
      </c>
      <c r="AW31">
        <f t="shared" si="39"/>
        <v>0</v>
      </c>
      <c r="AX31">
        <f t="shared" si="40"/>
        <v>0</v>
      </c>
      <c r="AY31">
        <f t="shared" si="41"/>
        <v>0</v>
      </c>
      <c r="AZ31">
        <f t="shared" si="42"/>
        <v>0</v>
      </c>
      <c r="BA31">
        <f t="shared" si="43"/>
        <v>0</v>
      </c>
      <c r="BB31">
        <f t="shared" si="44"/>
        <v>0</v>
      </c>
      <c r="BC31">
        <f t="shared" si="45"/>
        <v>0</v>
      </c>
      <c r="BD31">
        <f t="shared" si="46"/>
        <v>0</v>
      </c>
      <c r="BE31">
        <f t="shared" si="47"/>
        <v>1</v>
      </c>
      <c r="BF31">
        <f t="shared" si="47"/>
        <v>1</v>
      </c>
      <c r="BG31">
        <f t="shared" si="47"/>
        <v>4</v>
      </c>
      <c r="BH31">
        <f t="shared" si="47"/>
        <v>0</v>
      </c>
      <c r="BI31">
        <f t="shared" si="47"/>
        <v>1</v>
      </c>
      <c r="BJ31">
        <f t="shared" si="47"/>
        <v>1</v>
      </c>
      <c r="BK31">
        <f t="shared" si="47"/>
        <v>0</v>
      </c>
      <c r="BL31">
        <f t="shared" si="47"/>
        <v>0</v>
      </c>
      <c r="BM31">
        <f t="shared" si="47"/>
        <v>0</v>
      </c>
    </row>
    <row r="32" spans="1:65" x14ac:dyDescent="0.25">
      <c r="A32" s="2">
        <v>1</v>
      </c>
      <c r="B32" s="2">
        <v>1</v>
      </c>
      <c r="C32" s="2">
        <v>2</v>
      </c>
      <c r="D32" s="2">
        <v>0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82">
        <v>0</v>
      </c>
      <c r="K32" s="2">
        <f t="shared" si="1"/>
        <v>1</v>
      </c>
      <c r="L32" s="2">
        <f t="shared" si="2"/>
        <v>2</v>
      </c>
      <c r="M32" s="2">
        <f t="shared" si="3"/>
        <v>0</v>
      </c>
      <c r="N32" s="2">
        <f t="shared" si="4"/>
        <v>1</v>
      </c>
      <c r="O32" s="2">
        <f t="shared" si="5"/>
        <v>0</v>
      </c>
      <c r="P32" s="2">
        <f t="shared" si="6"/>
        <v>0</v>
      </c>
      <c r="Q32" s="2">
        <f t="shared" si="7"/>
        <v>0</v>
      </c>
      <c r="R32" s="2">
        <f t="shared" si="8"/>
        <v>0</v>
      </c>
      <c r="S32" s="2">
        <f t="shared" si="9"/>
        <v>2</v>
      </c>
      <c r="T32" s="2">
        <f t="shared" si="10"/>
        <v>0</v>
      </c>
      <c r="U32" s="2">
        <f t="shared" si="11"/>
        <v>1</v>
      </c>
      <c r="V32" s="2">
        <f t="shared" si="12"/>
        <v>0</v>
      </c>
      <c r="W32" s="2">
        <f t="shared" si="13"/>
        <v>0</v>
      </c>
      <c r="X32" s="2">
        <f t="shared" si="14"/>
        <v>0</v>
      </c>
      <c r="Y32" s="2">
        <f t="shared" si="15"/>
        <v>0</v>
      </c>
      <c r="Z32" s="2">
        <f t="shared" si="16"/>
        <v>0</v>
      </c>
      <c r="AA32" s="2">
        <f t="shared" si="17"/>
        <v>2</v>
      </c>
      <c r="AB32" s="2">
        <f t="shared" si="18"/>
        <v>0</v>
      </c>
      <c r="AC32" s="2">
        <f t="shared" si="19"/>
        <v>0</v>
      </c>
      <c r="AD32" s="2">
        <f t="shared" si="20"/>
        <v>0</v>
      </c>
      <c r="AE32" s="2">
        <f t="shared" si="21"/>
        <v>0</v>
      </c>
      <c r="AF32" s="2">
        <f t="shared" si="22"/>
        <v>0</v>
      </c>
      <c r="AG32" s="2">
        <f t="shared" si="23"/>
        <v>0</v>
      </c>
      <c r="AH32" s="2">
        <f t="shared" si="24"/>
        <v>0</v>
      </c>
      <c r="AI32" s="2">
        <f t="shared" si="25"/>
        <v>0</v>
      </c>
      <c r="AJ32" s="2">
        <f t="shared" si="26"/>
        <v>0</v>
      </c>
      <c r="AK32" s="2">
        <f t="shared" si="27"/>
        <v>0</v>
      </c>
      <c r="AL32" s="2">
        <f t="shared" si="28"/>
        <v>0</v>
      </c>
      <c r="AM32" s="2">
        <f t="shared" si="29"/>
        <v>0</v>
      </c>
      <c r="AN32" s="2">
        <f t="shared" si="30"/>
        <v>0</v>
      </c>
      <c r="AO32" s="2">
        <f t="shared" si="31"/>
        <v>0</v>
      </c>
      <c r="AP32" s="2">
        <f t="shared" si="32"/>
        <v>0</v>
      </c>
      <c r="AQ32" s="2">
        <f t="shared" si="33"/>
        <v>0</v>
      </c>
      <c r="AR32" s="2">
        <f t="shared" si="34"/>
        <v>0</v>
      </c>
      <c r="AS32" s="2">
        <f t="shared" si="35"/>
        <v>0</v>
      </c>
      <c r="AT32">
        <f t="shared" si="36"/>
        <v>0</v>
      </c>
      <c r="AU32">
        <f t="shared" si="37"/>
        <v>0</v>
      </c>
      <c r="AV32">
        <f t="shared" si="38"/>
        <v>0</v>
      </c>
      <c r="AW32">
        <f t="shared" si="39"/>
        <v>0</v>
      </c>
      <c r="AX32">
        <f t="shared" si="40"/>
        <v>0</v>
      </c>
      <c r="AY32">
        <f t="shared" si="41"/>
        <v>0</v>
      </c>
      <c r="AZ32">
        <f t="shared" si="42"/>
        <v>0</v>
      </c>
      <c r="BA32">
        <f t="shared" si="43"/>
        <v>0</v>
      </c>
      <c r="BB32">
        <f t="shared" si="44"/>
        <v>0</v>
      </c>
      <c r="BC32">
        <f t="shared" si="45"/>
        <v>0</v>
      </c>
      <c r="BD32">
        <f t="shared" si="46"/>
        <v>0</v>
      </c>
      <c r="BE32">
        <f t="shared" si="47"/>
        <v>1</v>
      </c>
      <c r="BF32">
        <f t="shared" si="47"/>
        <v>1</v>
      </c>
      <c r="BG32">
        <f t="shared" si="47"/>
        <v>4</v>
      </c>
      <c r="BH32">
        <f t="shared" si="47"/>
        <v>0</v>
      </c>
      <c r="BI32">
        <f t="shared" si="47"/>
        <v>1</v>
      </c>
      <c r="BJ32">
        <f t="shared" si="47"/>
        <v>0</v>
      </c>
      <c r="BK32">
        <f t="shared" si="47"/>
        <v>0</v>
      </c>
      <c r="BL32">
        <f t="shared" si="47"/>
        <v>0</v>
      </c>
      <c r="BM32">
        <f t="shared" si="47"/>
        <v>0</v>
      </c>
    </row>
    <row r="33" spans="1:65" x14ac:dyDescent="0.25">
      <c r="A33" s="2">
        <v>1</v>
      </c>
      <c r="B33" s="2">
        <v>1</v>
      </c>
      <c r="C33" s="2">
        <v>2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82">
        <v>0</v>
      </c>
      <c r="K33" s="2">
        <f t="shared" si="1"/>
        <v>1</v>
      </c>
      <c r="L33" s="2">
        <f t="shared" si="2"/>
        <v>2</v>
      </c>
      <c r="M33" s="2">
        <f t="shared" si="3"/>
        <v>0</v>
      </c>
      <c r="N33" s="2">
        <f t="shared" si="4"/>
        <v>1</v>
      </c>
      <c r="O33" s="2">
        <f t="shared" si="5"/>
        <v>0</v>
      </c>
      <c r="P33" s="2">
        <f t="shared" si="6"/>
        <v>0</v>
      </c>
      <c r="Q33" s="2">
        <f t="shared" si="7"/>
        <v>0</v>
      </c>
      <c r="R33" s="2">
        <f t="shared" si="8"/>
        <v>0</v>
      </c>
      <c r="S33" s="2">
        <f t="shared" si="9"/>
        <v>2</v>
      </c>
      <c r="T33" s="2">
        <f t="shared" si="10"/>
        <v>0</v>
      </c>
      <c r="U33" s="2">
        <f t="shared" si="11"/>
        <v>1</v>
      </c>
      <c r="V33" s="2">
        <f t="shared" si="12"/>
        <v>0</v>
      </c>
      <c r="W33" s="2">
        <f t="shared" si="13"/>
        <v>0</v>
      </c>
      <c r="X33" s="2">
        <f t="shared" si="14"/>
        <v>0</v>
      </c>
      <c r="Y33" s="2">
        <f t="shared" si="15"/>
        <v>0</v>
      </c>
      <c r="Z33" s="2">
        <f t="shared" si="16"/>
        <v>0</v>
      </c>
      <c r="AA33" s="2">
        <f t="shared" si="17"/>
        <v>2</v>
      </c>
      <c r="AB33" s="2">
        <f t="shared" si="18"/>
        <v>0</v>
      </c>
      <c r="AC33" s="2">
        <f t="shared" si="19"/>
        <v>0</v>
      </c>
      <c r="AD33" s="2">
        <f t="shared" si="20"/>
        <v>0</v>
      </c>
      <c r="AE33" s="2">
        <f t="shared" si="21"/>
        <v>0</v>
      </c>
      <c r="AF33" s="2">
        <f t="shared" si="22"/>
        <v>0</v>
      </c>
      <c r="AG33" s="2">
        <f t="shared" si="23"/>
        <v>0</v>
      </c>
      <c r="AH33" s="2">
        <f t="shared" si="24"/>
        <v>0</v>
      </c>
      <c r="AI33" s="2">
        <f t="shared" si="25"/>
        <v>0</v>
      </c>
      <c r="AJ33" s="2">
        <f t="shared" si="26"/>
        <v>0</v>
      </c>
      <c r="AK33" s="2">
        <f t="shared" si="27"/>
        <v>0</v>
      </c>
      <c r="AL33" s="2">
        <f t="shared" si="28"/>
        <v>0</v>
      </c>
      <c r="AM33" s="2">
        <f t="shared" si="29"/>
        <v>0</v>
      </c>
      <c r="AN33" s="2">
        <f t="shared" si="30"/>
        <v>0</v>
      </c>
      <c r="AO33" s="2">
        <f t="shared" si="31"/>
        <v>0</v>
      </c>
      <c r="AP33" s="2">
        <f t="shared" si="32"/>
        <v>0</v>
      </c>
      <c r="AQ33" s="2">
        <f t="shared" si="33"/>
        <v>0</v>
      </c>
      <c r="AR33" s="2">
        <f t="shared" si="34"/>
        <v>0</v>
      </c>
      <c r="AS33" s="2">
        <f t="shared" si="35"/>
        <v>0</v>
      </c>
      <c r="AT33">
        <f t="shared" si="36"/>
        <v>0</v>
      </c>
      <c r="AU33">
        <f t="shared" si="37"/>
        <v>0</v>
      </c>
      <c r="AV33">
        <f t="shared" si="38"/>
        <v>0</v>
      </c>
      <c r="AW33">
        <f t="shared" si="39"/>
        <v>0</v>
      </c>
      <c r="AX33">
        <f t="shared" si="40"/>
        <v>0</v>
      </c>
      <c r="AY33">
        <f t="shared" si="41"/>
        <v>0</v>
      </c>
      <c r="AZ33">
        <f t="shared" si="42"/>
        <v>0</v>
      </c>
      <c r="BA33">
        <f t="shared" si="43"/>
        <v>0</v>
      </c>
      <c r="BB33">
        <f t="shared" si="44"/>
        <v>0</v>
      </c>
      <c r="BC33">
        <f t="shared" si="45"/>
        <v>0</v>
      </c>
      <c r="BD33">
        <f t="shared" si="46"/>
        <v>0</v>
      </c>
      <c r="BE33">
        <f t="shared" si="47"/>
        <v>1</v>
      </c>
      <c r="BF33">
        <f t="shared" si="47"/>
        <v>1</v>
      </c>
      <c r="BG33">
        <f t="shared" si="47"/>
        <v>4</v>
      </c>
      <c r="BH33">
        <f t="shared" si="47"/>
        <v>0</v>
      </c>
      <c r="BI33">
        <f t="shared" si="47"/>
        <v>1</v>
      </c>
      <c r="BJ33">
        <f t="shared" si="47"/>
        <v>0</v>
      </c>
      <c r="BK33">
        <f t="shared" si="47"/>
        <v>0</v>
      </c>
      <c r="BL33">
        <f t="shared" si="47"/>
        <v>0</v>
      </c>
      <c r="BM33">
        <f t="shared" si="47"/>
        <v>0</v>
      </c>
    </row>
    <row r="34" spans="1:65" x14ac:dyDescent="0.25">
      <c r="A34" s="2">
        <v>1</v>
      </c>
      <c r="B34" s="2">
        <v>1</v>
      </c>
      <c r="C34" s="2">
        <v>2</v>
      </c>
      <c r="D34" s="2"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82">
        <v>0</v>
      </c>
      <c r="K34" s="2">
        <f t="shared" si="1"/>
        <v>1</v>
      </c>
      <c r="L34" s="2">
        <f t="shared" si="2"/>
        <v>2</v>
      </c>
      <c r="M34" s="2">
        <f t="shared" si="3"/>
        <v>1</v>
      </c>
      <c r="N34" s="2">
        <f t="shared" si="4"/>
        <v>1</v>
      </c>
      <c r="O34" s="2">
        <f t="shared" si="5"/>
        <v>0</v>
      </c>
      <c r="P34" s="2">
        <f t="shared" si="6"/>
        <v>0</v>
      </c>
      <c r="Q34" s="2">
        <f t="shared" si="7"/>
        <v>0</v>
      </c>
      <c r="R34" s="2">
        <f t="shared" si="8"/>
        <v>0</v>
      </c>
      <c r="S34" s="2">
        <f t="shared" si="9"/>
        <v>2</v>
      </c>
      <c r="T34" s="2">
        <f t="shared" si="10"/>
        <v>1</v>
      </c>
      <c r="U34" s="2">
        <f t="shared" si="11"/>
        <v>1</v>
      </c>
      <c r="V34" s="2">
        <f t="shared" si="12"/>
        <v>0</v>
      </c>
      <c r="W34" s="2">
        <f t="shared" si="13"/>
        <v>0</v>
      </c>
      <c r="X34" s="2">
        <f t="shared" si="14"/>
        <v>0</v>
      </c>
      <c r="Y34" s="2">
        <f t="shared" si="15"/>
        <v>0</v>
      </c>
      <c r="Z34" s="2">
        <f t="shared" si="16"/>
        <v>2</v>
      </c>
      <c r="AA34" s="2">
        <f t="shared" si="17"/>
        <v>2</v>
      </c>
      <c r="AB34" s="2">
        <f t="shared" si="18"/>
        <v>0</v>
      </c>
      <c r="AC34" s="2">
        <f t="shared" si="19"/>
        <v>0</v>
      </c>
      <c r="AD34" s="2">
        <f t="shared" si="20"/>
        <v>0</v>
      </c>
      <c r="AE34" s="2">
        <f t="shared" si="21"/>
        <v>0</v>
      </c>
      <c r="AF34" s="2">
        <f t="shared" si="22"/>
        <v>1</v>
      </c>
      <c r="AG34" s="2">
        <f t="shared" si="23"/>
        <v>0</v>
      </c>
      <c r="AH34" s="2">
        <f t="shared" si="24"/>
        <v>0</v>
      </c>
      <c r="AI34" s="2">
        <f t="shared" si="25"/>
        <v>0</v>
      </c>
      <c r="AJ34" s="2">
        <f t="shared" si="26"/>
        <v>0</v>
      </c>
      <c r="AK34" s="2">
        <f t="shared" si="27"/>
        <v>0</v>
      </c>
      <c r="AL34" s="2">
        <f t="shared" si="28"/>
        <v>0</v>
      </c>
      <c r="AM34" s="2">
        <f t="shared" si="29"/>
        <v>0</v>
      </c>
      <c r="AN34" s="2">
        <f t="shared" si="30"/>
        <v>0</v>
      </c>
      <c r="AO34" s="2">
        <f t="shared" si="31"/>
        <v>0</v>
      </c>
      <c r="AP34" s="2">
        <f t="shared" si="32"/>
        <v>0</v>
      </c>
      <c r="AQ34" s="2">
        <f t="shared" si="33"/>
        <v>0</v>
      </c>
      <c r="AR34" s="2">
        <f t="shared" si="34"/>
        <v>0</v>
      </c>
      <c r="AS34" s="2">
        <f t="shared" si="35"/>
        <v>0</v>
      </c>
      <c r="AT34">
        <f t="shared" si="36"/>
        <v>0</v>
      </c>
      <c r="AU34">
        <f t="shared" si="37"/>
        <v>0</v>
      </c>
      <c r="AV34">
        <f t="shared" si="38"/>
        <v>0</v>
      </c>
      <c r="AW34">
        <f t="shared" si="39"/>
        <v>0</v>
      </c>
      <c r="AX34">
        <f t="shared" si="40"/>
        <v>0</v>
      </c>
      <c r="AY34">
        <f t="shared" si="41"/>
        <v>0</v>
      </c>
      <c r="AZ34">
        <f t="shared" si="42"/>
        <v>0</v>
      </c>
      <c r="BA34">
        <f t="shared" si="43"/>
        <v>0</v>
      </c>
      <c r="BB34">
        <f t="shared" si="44"/>
        <v>0</v>
      </c>
      <c r="BC34">
        <f t="shared" si="45"/>
        <v>0</v>
      </c>
      <c r="BD34">
        <f t="shared" si="46"/>
        <v>0</v>
      </c>
      <c r="BE34">
        <f t="shared" si="47"/>
        <v>1</v>
      </c>
      <c r="BF34">
        <f t="shared" si="47"/>
        <v>1</v>
      </c>
      <c r="BG34">
        <f t="shared" si="47"/>
        <v>4</v>
      </c>
      <c r="BH34">
        <f t="shared" si="47"/>
        <v>1</v>
      </c>
      <c r="BI34">
        <f t="shared" si="47"/>
        <v>1</v>
      </c>
      <c r="BJ34">
        <f t="shared" si="47"/>
        <v>0</v>
      </c>
      <c r="BK34">
        <f t="shared" si="47"/>
        <v>0</v>
      </c>
      <c r="BL34">
        <f t="shared" si="47"/>
        <v>0</v>
      </c>
      <c r="BM34">
        <f t="shared" si="47"/>
        <v>0</v>
      </c>
    </row>
    <row r="35" spans="1:65" x14ac:dyDescent="0.25">
      <c r="A35" s="2">
        <v>0</v>
      </c>
      <c r="B35" s="2">
        <v>1</v>
      </c>
      <c r="C35" s="2">
        <v>2</v>
      </c>
      <c r="D35" s="2">
        <v>0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82">
        <v>0</v>
      </c>
      <c r="K35" s="2">
        <f t="shared" si="1"/>
        <v>0</v>
      </c>
      <c r="L35" s="2">
        <f t="shared" si="2"/>
        <v>0</v>
      </c>
      <c r="M35" s="2">
        <f t="shared" si="3"/>
        <v>0</v>
      </c>
      <c r="N35" s="2">
        <f t="shared" si="4"/>
        <v>0</v>
      </c>
      <c r="O35" s="2">
        <f t="shared" si="5"/>
        <v>0</v>
      </c>
      <c r="P35" s="2">
        <f t="shared" si="6"/>
        <v>0</v>
      </c>
      <c r="Q35" s="2">
        <f t="shared" si="7"/>
        <v>0</v>
      </c>
      <c r="R35" s="2">
        <f t="shared" si="8"/>
        <v>0</v>
      </c>
      <c r="S35" s="2">
        <f t="shared" si="9"/>
        <v>2</v>
      </c>
      <c r="T35" s="2">
        <f t="shared" si="10"/>
        <v>0</v>
      </c>
      <c r="U35" s="2">
        <f t="shared" si="11"/>
        <v>1</v>
      </c>
      <c r="V35" s="2">
        <f t="shared" si="12"/>
        <v>0</v>
      </c>
      <c r="W35" s="2">
        <f t="shared" si="13"/>
        <v>0</v>
      </c>
      <c r="X35" s="2">
        <f t="shared" si="14"/>
        <v>0</v>
      </c>
      <c r="Y35" s="2">
        <f t="shared" si="15"/>
        <v>0</v>
      </c>
      <c r="Z35" s="2">
        <f t="shared" si="16"/>
        <v>0</v>
      </c>
      <c r="AA35" s="2">
        <f t="shared" si="17"/>
        <v>2</v>
      </c>
      <c r="AB35" s="2">
        <f t="shared" si="18"/>
        <v>0</v>
      </c>
      <c r="AC35" s="2">
        <f t="shared" si="19"/>
        <v>0</v>
      </c>
      <c r="AD35" s="2">
        <f t="shared" si="20"/>
        <v>0</v>
      </c>
      <c r="AE35" s="2">
        <f t="shared" si="21"/>
        <v>0</v>
      </c>
      <c r="AF35" s="2">
        <f t="shared" si="22"/>
        <v>0</v>
      </c>
      <c r="AG35" s="2">
        <f t="shared" si="23"/>
        <v>0</v>
      </c>
      <c r="AH35" s="2">
        <f t="shared" si="24"/>
        <v>0</v>
      </c>
      <c r="AI35" s="2">
        <f t="shared" si="25"/>
        <v>0</v>
      </c>
      <c r="AJ35" s="2">
        <f t="shared" si="26"/>
        <v>0</v>
      </c>
      <c r="AK35" s="2">
        <f t="shared" si="27"/>
        <v>0</v>
      </c>
      <c r="AL35" s="2">
        <f t="shared" si="28"/>
        <v>0</v>
      </c>
      <c r="AM35" s="2">
        <f t="shared" si="29"/>
        <v>0</v>
      </c>
      <c r="AN35" s="2">
        <f t="shared" si="30"/>
        <v>0</v>
      </c>
      <c r="AO35" s="2">
        <f t="shared" si="31"/>
        <v>0</v>
      </c>
      <c r="AP35" s="2">
        <f t="shared" si="32"/>
        <v>0</v>
      </c>
      <c r="AQ35" s="2">
        <f t="shared" si="33"/>
        <v>0</v>
      </c>
      <c r="AR35" s="2">
        <f t="shared" si="34"/>
        <v>0</v>
      </c>
      <c r="AS35" s="2">
        <f t="shared" si="35"/>
        <v>0</v>
      </c>
      <c r="AT35">
        <f t="shared" si="36"/>
        <v>0</v>
      </c>
      <c r="AU35">
        <f t="shared" si="37"/>
        <v>0</v>
      </c>
      <c r="AV35">
        <f t="shared" si="38"/>
        <v>0</v>
      </c>
      <c r="AW35">
        <f t="shared" si="39"/>
        <v>0</v>
      </c>
      <c r="AX35">
        <f t="shared" si="40"/>
        <v>0</v>
      </c>
      <c r="AY35">
        <f t="shared" si="41"/>
        <v>0</v>
      </c>
      <c r="AZ35">
        <f t="shared" si="42"/>
        <v>0</v>
      </c>
      <c r="BA35">
        <f t="shared" si="43"/>
        <v>0</v>
      </c>
      <c r="BB35">
        <f t="shared" si="44"/>
        <v>0</v>
      </c>
      <c r="BC35">
        <f t="shared" si="45"/>
        <v>0</v>
      </c>
      <c r="BD35">
        <f t="shared" si="46"/>
        <v>0</v>
      </c>
      <c r="BE35">
        <f t="shared" si="47"/>
        <v>0</v>
      </c>
      <c r="BF35">
        <f t="shared" si="47"/>
        <v>1</v>
      </c>
      <c r="BG35">
        <f t="shared" si="47"/>
        <v>4</v>
      </c>
      <c r="BH35">
        <f t="shared" si="47"/>
        <v>0</v>
      </c>
      <c r="BI35">
        <f t="shared" si="47"/>
        <v>1</v>
      </c>
      <c r="BJ35">
        <f t="shared" si="47"/>
        <v>0</v>
      </c>
      <c r="BK35">
        <f t="shared" si="47"/>
        <v>0</v>
      </c>
      <c r="BL35">
        <f t="shared" si="47"/>
        <v>0</v>
      </c>
      <c r="BM35">
        <f t="shared" si="47"/>
        <v>0</v>
      </c>
    </row>
    <row r="36" spans="1:65" x14ac:dyDescent="0.25">
      <c r="A36" s="2">
        <v>1</v>
      </c>
      <c r="B36" s="2">
        <v>1</v>
      </c>
      <c r="C36" s="2">
        <v>3</v>
      </c>
      <c r="D36" s="2">
        <v>1</v>
      </c>
      <c r="E36" s="2">
        <v>2</v>
      </c>
      <c r="F36" s="2">
        <v>0</v>
      </c>
      <c r="G36" s="2">
        <v>0</v>
      </c>
      <c r="H36" s="2">
        <v>0</v>
      </c>
      <c r="I36" s="2">
        <v>0</v>
      </c>
      <c r="J36" s="82">
        <v>1</v>
      </c>
      <c r="K36" s="2">
        <f t="shared" si="1"/>
        <v>1</v>
      </c>
      <c r="L36" s="2">
        <f t="shared" si="2"/>
        <v>3</v>
      </c>
      <c r="M36" s="2">
        <f t="shared" si="3"/>
        <v>1</v>
      </c>
      <c r="N36" s="2">
        <f t="shared" si="4"/>
        <v>2</v>
      </c>
      <c r="O36" s="2">
        <f t="shared" si="5"/>
        <v>0</v>
      </c>
      <c r="P36" s="2">
        <f t="shared" si="6"/>
        <v>0</v>
      </c>
      <c r="Q36" s="2">
        <f t="shared" si="7"/>
        <v>0</v>
      </c>
      <c r="R36" s="2">
        <f t="shared" si="8"/>
        <v>0</v>
      </c>
      <c r="S36" s="2">
        <f t="shared" si="9"/>
        <v>3</v>
      </c>
      <c r="T36" s="2">
        <f t="shared" si="10"/>
        <v>1</v>
      </c>
      <c r="U36" s="2">
        <f t="shared" si="11"/>
        <v>2</v>
      </c>
      <c r="V36" s="2">
        <f t="shared" si="12"/>
        <v>0</v>
      </c>
      <c r="W36" s="2">
        <f t="shared" si="13"/>
        <v>0</v>
      </c>
      <c r="X36" s="2">
        <f t="shared" si="14"/>
        <v>0</v>
      </c>
      <c r="Y36" s="2">
        <f t="shared" si="15"/>
        <v>0</v>
      </c>
      <c r="Z36" s="2">
        <f t="shared" si="16"/>
        <v>3</v>
      </c>
      <c r="AA36" s="2">
        <f t="shared" si="17"/>
        <v>6</v>
      </c>
      <c r="AB36" s="2">
        <f t="shared" si="18"/>
        <v>0</v>
      </c>
      <c r="AC36" s="2">
        <f t="shared" si="19"/>
        <v>0</v>
      </c>
      <c r="AD36" s="2">
        <f t="shared" si="20"/>
        <v>0</v>
      </c>
      <c r="AE36" s="2">
        <f t="shared" si="21"/>
        <v>0</v>
      </c>
      <c r="AF36" s="2">
        <f t="shared" si="22"/>
        <v>2</v>
      </c>
      <c r="AG36" s="2">
        <f t="shared" si="23"/>
        <v>0</v>
      </c>
      <c r="AH36" s="2">
        <f t="shared" si="24"/>
        <v>0</v>
      </c>
      <c r="AI36" s="2">
        <f t="shared" si="25"/>
        <v>0</v>
      </c>
      <c r="AJ36" s="2">
        <f t="shared" si="26"/>
        <v>0</v>
      </c>
      <c r="AK36" s="2">
        <f t="shared" si="27"/>
        <v>0</v>
      </c>
      <c r="AL36" s="2">
        <f t="shared" si="28"/>
        <v>0</v>
      </c>
      <c r="AM36" s="2">
        <f t="shared" si="29"/>
        <v>0</v>
      </c>
      <c r="AN36" s="2">
        <f t="shared" si="30"/>
        <v>0</v>
      </c>
      <c r="AO36" s="2">
        <f t="shared" si="31"/>
        <v>0</v>
      </c>
      <c r="AP36" s="2">
        <f t="shared" si="32"/>
        <v>0</v>
      </c>
      <c r="AQ36" s="2">
        <f t="shared" si="33"/>
        <v>0</v>
      </c>
      <c r="AR36" s="2">
        <f t="shared" si="34"/>
        <v>0</v>
      </c>
      <c r="AS36" s="2">
        <f t="shared" si="35"/>
        <v>0</v>
      </c>
      <c r="AT36">
        <f t="shared" si="36"/>
        <v>0</v>
      </c>
      <c r="AU36">
        <f t="shared" si="37"/>
        <v>1</v>
      </c>
      <c r="AV36">
        <f t="shared" si="38"/>
        <v>1</v>
      </c>
      <c r="AW36">
        <f t="shared" si="39"/>
        <v>1</v>
      </c>
      <c r="AX36">
        <f t="shared" si="40"/>
        <v>3</v>
      </c>
      <c r="AY36">
        <f t="shared" si="41"/>
        <v>1</v>
      </c>
      <c r="AZ36">
        <f t="shared" si="42"/>
        <v>2</v>
      </c>
      <c r="BA36">
        <f t="shared" si="43"/>
        <v>0</v>
      </c>
      <c r="BB36">
        <f t="shared" si="44"/>
        <v>0</v>
      </c>
      <c r="BC36">
        <f t="shared" si="45"/>
        <v>0</v>
      </c>
      <c r="BD36">
        <f t="shared" si="46"/>
        <v>0</v>
      </c>
      <c r="BE36">
        <f t="shared" si="47"/>
        <v>1</v>
      </c>
      <c r="BF36">
        <f t="shared" si="47"/>
        <v>1</v>
      </c>
      <c r="BG36">
        <f t="shared" si="47"/>
        <v>9</v>
      </c>
      <c r="BH36">
        <f t="shared" si="47"/>
        <v>1</v>
      </c>
      <c r="BI36">
        <f t="shared" si="47"/>
        <v>4</v>
      </c>
      <c r="BJ36">
        <f t="shared" si="47"/>
        <v>0</v>
      </c>
      <c r="BK36">
        <f t="shared" si="47"/>
        <v>0</v>
      </c>
      <c r="BL36">
        <f t="shared" si="47"/>
        <v>0</v>
      </c>
      <c r="BM36">
        <f t="shared" si="47"/>
        <v>0</v>
      </c>
    </row>
    <row r="37" spans="1:65" x14ac:dyDescent="0.25">
      <c r="A37" s="2">
        <v>1</v>
      </c>
      <c r="B37" s="2">
        <v>1</v>
      </c>
      <c r="C37" s="2">
        <v>3</v>
      </c>
      <c r="D37" s="2">
        <v>1</v>
      </c>
      <c r="E37" s="2">
        <v>3</v>
      </c>
      <c r="F37" s="2">
        <v>1</v>
      </c>
      <c r="G37" s="2">
        <v>0</v>
      </c>
      <c r="H37" s="2">
        <v>0</v>
      </c>
      <c r="I37" s="2">
        <v>0</v>
      </c>
      <c r="J37" s="82">
        <v>1</v>
      </c>
      <c r="K37" s="2">
        <f t="shared" si="1"/>
        <v>1</v>
      </c>
      <c r="L37" s="2">
        <f t="shared" si="2"/>
        <v>3</v>
      </c>
      <c r="M37" s="2">
        <f t="shared" si="3"/>
        <v>1</v>
      </c>
      <c r="N37" s="2">
        <f t="shared" si="4"/>
        <v>3</v>
      </c>
      <c r="O37" s="2">
        <f t="shared" si="5"/>
        <v>1</v>
      </c>
      <c r="P37" s="2">
        <f t="shared" si="6"/>
        <v>0</v>
      </c>
      <c r="Q37" s="2">
        <f t="shared" si="7"/>
        <v>0</v>
      </c>
      <c r="R37" s="2">
        <f t="shared" si="8"/>
        <v>0</v>
      </c>
      <c r="S37" s="2">
        <f t="shared" si="9"/>
        <v>3</v>
      </c>
      <c r="T37" s="2">
        <f t="shared" si="10"/>
        <v>1</v>
      </c>
      <c r="U37" s="2">
        <f t="shared" si="11"/>
        <v>3</v>
      </c>
      <c r="V37" s="2">
        <f t="shared" si="12"/>
        <v>1</v>
      </c>
      <c r="W37" s="2">
        <f t="shared" si="13"/>
        <v>0</v>
      </c>
      <c r="X37" s="2">
        <f t="shared" si="14"/>
        <v>0</v>
      </c>
      <c r="Y37" s="2">
        <f t="shared" si="15"/>
        <v>0</v>
      </c>
      <c r="Z37" s="2">
        <f t="shared" si="16"/>
        <v>3</v>
      </c>
      <c r="AA37" s="2">
        <f t="shared" si="17"/>
        <v>9</v>
      </c>
      <c r="AB37" s="2">
        <f t="shared" si="18"/>
        <v>3</v>
      </c>
      <c r="AC37" s="2">
        <f t="shared" si="19"/>
        <v>0</v>
      </c>
      <c r="AD37" s="2">
        <f t="shared" si="20"/>
        <v>0</v>
      </c>
      <c r="AE37" s="2">
        <f t="shared" si="21"/>
        <v>0</v>
      </c>
      <c r="AF37" s="2">
        <f t="shared" si="22"/>
        <v>3</v>
      </c>
      <c r="AG37" s="2">
        <f t="shared" si="23"/>
        <v>1</v>
      </c>
      <c r="AH37" s="2">
        <f t="shared" si="24"/>
        <v>0</v>
      </c>
      <c r="AI37" s="2">
        <f t="shared" si="25"/>
        <v>0</v>
      </c>
      <c r="AJ37" s="2">
        <f t="shared" si="26"/>
        <v>0</v>
      </c>
      <c r="AK37" s="2">
        <f t="shared" si="27"/>
        <v>3</v>
      </c>
      <c r="AL37" s="2">
        <f t="shared" si="28"/>
        <v>0</v>
      </c>
      <c r="AM37" s="2">
        <f t="shared" si="29"/>
        <v>0</v>
      </c>
      <c r="AN37" s="2">
        <f t="shared" si="30"/>
        <v>0</v>
      </c>
      <c r="AO37" s="2">
        <f t="shared" si="31"/>
        <v>0</v>
      </c>
      <c r="AP37" s="2">
        <f t="shared" si="32"/>
        <v>0</v>
      </c>
      <c r="AQ37" s="2">
        <f t="shared" si="33"/>
        <v>0</v>
      </c>
      <c r="AR37" s="2">
        <f t="shared" si="34"/>
        <v>0</v>
      </c>
      <c r="AS37" s="2">
        <f t="shared" si="35"/>
        <v>0</v>
      </c>
      <c r="AT37">
        <f t="shared" si="36"/>
        <v>0</v>
      </c>
      <c r="AU37">
        <f t="shared" si="37"/>
        <v>1</v>
      </c>
      <c r="AV37">
        <f t="shared" si="38"/>
        <v>1</v>
      </c>
      <c r="AW37">
        <f t="shared" si="39"/>
        <v>1</v>
      </c>
      <c r="AX37">
        <f t="shared" si="40"/>
        <v>3</v>
      </c>
      <c r="AY37">
        <f t="shared" si="41"/>
        <v>1</v>
      </c>
      <c r="AZ37">
        <f t="shared" si="42"/>
        <v>3</v>
      </c>
      <c r="BA37">
        <f t="shared" si="43"/>
        <v>1</v>
      </c>
      <c r="BB37">
        <f t="shared" si="44"/>
        <v>0</v>
      </c>
      <c r="BC37">
        <f t="shared" si="45"/>
        <v>0</v>
      </c>
      <c r="BD37">
        <f t="shared" si="46"/>
        <v>0</v>
      </c>
      <c r="BE37">
        <f t="shared" si="47"/>
        <v>1</v>
      </c>
      <c r="BF37">
        <f t="shared" si="47"/>
        <v>1</v>
      </c>
      <c r="BG37">
        <f t="shared" si="47"/>
        <v>9</v>
      </c>
      <c r="BH37">
        <f t="shared" si="47"/>
        <v>1</v>
      </c>
      <c r="BI37">
        <f t="shared" si="47"/>
        <v>9</v>
      </c>
      <c r="BJ37">
        <f t="shared" si="47"/>
        <v>1</v>
      </c>
      <c r="BK37">
        <f t="shared" si="47"/>
        <v>0</v>
      </c>
      <c r="BL37">
        <f t="shared" si="47"/>
        <v>0</v>
      </c>
      <c r="BM37">
        <f t="shared" si="47"/>
        <v>0</v>
      </c>
    </row>
    <row r="38" spans="1:65" x14ac:dyDescent="0.25">
      <c r="A38" s="2">
        <v>1</v>
      </c>
      <c r="B38" s="2">
        <v>1</v>
      </c>
      <c r="C38" s="2">
        <v>2</v>
      </c>
      <c r="D38" s="2">
        <v>0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82">
        <v>0</v>
      </c>
      <c r="K38" s="2">
        <f t="shared" si="1"/>
        <v>1</v>
      </c>
      <c r="L38" s="2">
        <f t="shared" si="2"/>
        <v>2</v>
      </c>
      <c r="M38" s="2">
        <f t="shared" si="3"/>
        <v>0</v>
      </c>
      <c r="N38" s="2">
        <f t="shared" si="4"/>
        <v>1</v>
      </c>
      <c r="O38" s="2">
        <f t="shared" si="5"/>
        <v>0</v>
      </c>
      <c r="P38" s="2">
        <f t="shared" si="6"/>
        <v>0</v>
      </c>
      <c r="Q38" s="2">
        <f t="shared" si="7"/>
        <v>0</v>
      </c>
      <c r="R38" s="2">
        <f t="shared" si="8"/>
        <v>0</v>
      </c>
      <c r="S38" s="2">
        <f t="shared" si="9"/>
        <v>2</v>
      </c>
      <c r="T38" s="2">
        <f t="shared" si="10"/>
        <v>0</v>
      </c>
      <c r="U38" s="2">
        <f t="shared" si="11"/>
        <v>1</v>
      </c>
      <c r="V38" s="2">
        <f t="shared" si="12"/>
        <v>0</v>
      </c>
      <c r="W38" s="2">
        <f t="shared" si="13"/>
        <v>0</v>
      </c>
      <c r="X38" s="2">
        <f t="shared" si="14"/>
        <v>0</v>
      </c>
      <c r="Y38" s="2">
        <f t="shared" si="15"/>
        <v>0</v>
      </c>
      <c r="Z38" s="2">
        <f t="shared" si="16"/>
        <v>0</v>
      </c>
      <c r="AA38" s="2">
        <f t="shared" si="17"/>
        <v>2</v>
      </c>
      <c r="AB38" s="2">
        <f t="shared" si="18"/>
        <v>0</v>
      </c>
      <c r="AC38" s="2">
        <f t="shared" si="19"/>
        <v>0</v>
      </c>
      <c r="AD38" s="2">
        <f t="shared" si="20"/>
        <v>0</v>
      </c>
      <c r="AE38" s="2">
        <f t="shared" si="21"/>
        <v>0</v>
      </c>
      <c r="AF38" s="2">
        <f t="shared" si="22"/>
        <v>0</v>
      </c>
      <c r="AG38" s="2">
        <f t="shared" si="23"/>
        <v>0</v>
      </c>
      <c r="AH38" s="2">
        <f t="shared" si="24"/>
        <v>0</v>
      </c>
      <c r="AI38" s="2">
        <f t="shared" si="25"/>
        <v>0</v>
      </c>
      <c r="AJ38" s="2">
        <f t="shared" si="26"/>
        <v>0</v>
      </c>
      <c r="AK38" s="2">
        <f t="shared" si="27"/>
        <v>0</v>
      </c>
      <c r="AL38" s="2">
        <f t="shared" si="28"/>
        <v>0</v>
      </c>
      <c r="AM38" s="2">
        <f t="shared" si="29"/>
        <v>0</v>
      </c>
      <c r="AN38" s="2">
        <f t="shared" si="30"/>
        <v>0</v>
      </c>
      <c r="AO38" s="2">
        <f t="shared" si="31"/>
        <v>0</v>
      </c>
      <c r="AP38" s="2">
        <f t="shared" si="32"/>
        <v>0</v>
      </c>
      <c r="AQ38" s="2">
        <f t="shared" si="33"/>
        <v>0</v>
      </c>
      <c r="AR38" s="2">
        <f t="shared" si="34"/>
        <v>0</v>
      </c>
      <c r="AS38" s="2">
        <f t="shared" si="35"/>
        <v>0</v>
      </c>
      <c r="AT38">
        <f t="shared" si="36"/>
        <v>0</v>
      </c>
      <c r="AU38">
        <f t="shared" si="37"/>
        <v>0</v>
      </c>
      <c r="AV38">
        <f t="shared" si="38"/>
        <v>0</v>
      </c>
      <c r="AW38">
        <f t="shared" si="39"/>
        <v>0</v>
      </c>
      <c r="AX38">
        <f t="shared" si="40"/>
        <v>0</v>
      </c>
      <c r="AY38">
        <f t="shared" si="41"/>
        <v>0</v>
      </c>
      <c r="AZ38">
        <f t="shared" si="42"/>
        <v>0</v>
      </c>
      <c r="BA38">
        <f t="shared" si="43"/>
        <v>0</v>
      </c>
      <c r="BB38">
        <f t="shared" si="44"/>
        <v>0</v>
      </c>
      <c r="BC38">
        <f t="shared" si="45"/>
        <v>0</v>
      </c>
      <c r="BD38">
        <f t="shared" si="46"/>
        <v>0</v>
      </c>
      <c r="BE38">
        <f t="shared" si="47"/>
        <v>1</v>
      </c>
      <c r="BF38">
        <f t="shared" si="47"/>
        <v>1</v>
      </c>
      <c r="BG38">
        <f t="shared" si="47"/>
        <v>4</v>
      </c>
      <c r="BH38">
        <f t="shared" si="47"/>
        <v>0</v>
      </c>
      <c r="BI38">
        <f t="shared" si="47"/>
        <v>1</v>
      </c>
      <c r="BJ38">
        <f t="shared" si="47"/>
        <v>0</v>
      </c>
      <c r="BK38">
        <f t="shared" si="47"/>
        <v>0</v>
      </c>
      <c r="BL38">
        <f t="shared" si="47"/>
        <v>0</v>
      </c>
      <c r="BM38">
        <f t="shared" si="47"/>
        <v>0</v>
      </c>
    </row>
    <row r="39" spans="1:65" x14ac:dyDescent="0.25">
      <c r="A39" s="2">
        <v>1</v>
      </c>
      <c r="B39" s="2">
        <v>1</v>
      </c>
      <c r="C39" s="2">
        <v>3</v>
      </c>
      <c r="D39" s="2">
        <v>0</v>
      </c>
      <c r="E39" s="2">
        <v>3</v>
      </c>
      <c r="F39" s="2">
        <v>0</v>
      </c>
      <c r="G39" s="2">
        <v>0</v>
      </c>
      <c r="H39" s="2">
        <v>0</v>
      </c>
      <c r="I39" s="2">
        <v>0</v>
      </c>
      <c r="J39" s="82">
        <v>1</v>
      </c>
      <c r="K39" s="2">
        <f t="shared" si="1"/>
        <v>1</v>
      </c>
      <c r="L39" s="2">
        <f t="shared" si="2"/>
        <v>3</v>
      </c>
      <c r="M39" s="2">
        <f t="shared" si="3"/>
        <v>0</v>
      </c>
      <c r="N39" s="2">
        <f t="shared" si="4"/>
        <v>3</v>
      </c>
      <c r="O39" s="2">
        <f t="shared" si="5"/>
        <v>0</v>
      </c>
      <c r="P39" s="2">
        <f t="shared" si="6"/>
        <v>0</v>
      </c>
      <c r="Q39" s="2">
        <f t="shared" si="7"/>
        <v>0</v>
      </c>
      <c r="R39" s="2">
        <f t="shared" si="8"/>
        <v>0</v>
      </c>
      <c r="S39" s="2">
        <f t="shared" si="9"/>
        <v>3</v>
      </c>
      <c r="T39" s="2">
        <f t="shared" si="10"/>
        <v>0</v>
      </c>
      <c r="U39" s="2">
        <f t="shared" si="11"/>
        <v>3</v>
      </c>
      <c r="V39" s="2">
        <f t="shared" si="12"/>
        <v>0</v>
      </c>
      <c r="W39" s="2">
        <f t="shared" si="13"/>
        <v>0</v>
      </c>
      <c r="X39" s="2">
        <f t="shared" si="14"/>
        <v>0</v>
      </c>
      <c r="Y39" s="2">
        <f t="shared" si="15"/>
        <v>0</v>
      </c>
      <c r="Z39" s="2">
        <f t="shared" si="16"/>
        <v>0</v>
      </c>
      <c r="AA39" s="2">
        <f t="shared" si="17"/>
        <v>9</v>
      </c>
      <c r="AB39" s="2">
        <f t="shared" si="18"/>
        <v>0</v>
      </c>
      <c r="AC39" s="2">
        <f t="shared" si="19"/>
        <v>0</v>
      </c>
      <c r="AD39" s="2">
        <f t="shared" si="20"/>
        <v>0</v>
      </c>
      <c r="AE39" s="2">
        <f t="shared" si="21"/>
        <v>0</v>
      </c>
      <c r="AF39" s="2">
        <f t="shared" si="22"/>
        <v>0</v>
      </c>
      <c r="AG39" s="2">
        <f t="shared" si="23"/>
        <v>0</v>
      </c>
      <c r="AH39" s="2">
        <f t="shared" si="24"/>
        <v>0</v>
      </c>
      <c r="AI39" s="2">
        <f t="shared" si="25"/>
        <v>0</v>
      </c>
      <c r="AJ39" s="2">
        <f t="shared" si="26"/>
        <v>0</v>
      </c>
      <c r="AK39" s="2">
        <f t="shared" si="27"/>
        <v>0</v>
      </c>
      <c r="AL39" s="2">
        <f t="shared" si="28"/>
        <v>0</v>
      </c>
      <c r="AM39" s="2">
        <f t="shared" si="29"/>
        <v>0</v>
      </c>
      <c r="AN39" s="2">
        <f t="shared" si="30"/>
        <v>0</v>
      </c>
      <c r="AO39" s="2">
        <f t="shared" si="31"/>
        <v>0</v>
      </c>
      <c r="AP39" s="2">
        <f t="shared" si="32"/>
        <v>0</v>
      </c>
      <c r="AQ39" s="2">
        <f t="shared" si="33"/>
        <v>0</v>
      </c>
      <c r="AR39" s="2">
        <f t="shared" si="34"/>
        <v>0</v>
      </c>
      <c r="AS39" s="2">
        <f t="shared" si="35"/>
        <v>0</v>
      </c>
      <c r="AT39">
        <f t="shared" si="36"/>
        <v>0</v>
      </c>
      <c r="AU39">
        <f t="shared" si="37"/>
        <v>1</v>
      </c>
      <c r="AV39">
        <f t="shared" si="38"/>
        <v>1</v>
      </c>
      <c r="AW39">
        <f t="shared" si="39"/>
        <v>1</v>
      </c>
      <c r="AX39">
        <f t="shared" si="40"/>
        <v>3</v>
      </c>
      <c r="AY39">
        <f t="shared" si="41"/>
        <v>0</v>
      </c>
      <c r="AZ39">
        <f t="shared" si="42"/>
        <v>3</v>
      </c>
      <c r="BA39">
        <f t="shared" si="43"/>
        <v>0</v>
      </c>
      <c r="BB39">
        <f t="shared" si="44"/>
        <v>0</v>
      </c>
      <c r="BC39">
        <f t="shared" si="45"/>
        <v>0</v>
      </c>
      <c r="BD39">
        <f t="shared" si="46"/>
        <v>0</v>
      </c>
      <c r="BE39">
        <f t="shared" si="47"/>
        <v>1</v>
      </c>
      <c r="BF39">
        <f t="shared" si="47"/>
        <v>1</v>
      </c>
      <c r="BG39">
        <f t="shared" si="47"/>
        <v>9</v>
      </c>
      <c r="BH39">
        <f t="shared" si="47"/>
        <v>0</v>
      </c>
      <c r="BI39">
        <f t="shared" si="47"/>
        <v>9</v>
      </c>
      <c r="BJ39">
        <f t="shared" si="47"/>
        <v>0</v>
      </c>
      <c r="BK39">
        <f t="shared" si="47"/>
        <v>0</v>
      </c>
      <c r="BL39">
        <f t="shared" si="47"/>
        <v>0</v>
      </c>
      <c r="BM39">
        <f t="shared" si="47"/>
        <v>0</v>
      </c>
    </row>
    <row r="40" spans="1:65" x14ac:dyDescent="0.25">
      <c r="A40" s="2">
        <v>1</v>
      </c>
      <c r="B40" s="2">
        <v>1</v>
      </c>
      <c r="C40" s="2">
        <v>3</v>
      </c>
      <c r="D40" s="2">
        <v>1</v>
      </c>
      <c r="E40" s="2">
        <v>3</v>
      </c>
      <c r="F40" s="2">
        <v>0</v>
      </c>
      <c r="G40" s="2">
        <v>0</v>
      </c>
      <c r="H40" s="2">
        <v>0</v>
      </c>
      <c r="I40" s="2">
        <v>0</v>
      </c>
      <c r="J40" s="82">
        <v>1</v>
      </c>
      <c r="K40" s="2">
        <f t="shared" si="1"/>
        <v>1</v>
      </c>
      <c r="L40" s="2">
        <f t="shared" si="2"/>
        <v>3</v>
      </c>
      <c r="M40" s="2">
        <f t="shared" si="3"/>
        <v>1</v>
      </c>
      <c r="N40" s="2">
        <f t="shared" si="4"/>
        <v>3</v>
      </c>
      <c r="O40" s="2">
        <f t="shared" si="5"/>
        <v>0</v>
      </c>
      <c r="P40" s="2">
        <f t="shared" si="6"/>
        <v>0</v>
      </c>
      <c r="Q40" s="2">
        <f t="shared" si="7"/>
        <v>0</v>
      </c>
      <c r="R40" s="2">
        <f t="shared" si="8"/>
        <v>0</v>
      </c>
      <c r="S40" s="2">
        <f t="shared" si="9"/>
        <v>3</v>
      </c>
      <c r="T40" s="2">
        <f t="shared" si="10"/>
        <v>1</v>
      </c>
      <c r="U40" s="2">
        <f t="shared" si="11"/>
        <v>3</v>
      </c>
      <c r="V40" s="2">
        <f t="shared" si="12"/>
        <v>0</v>
      </c>
      <c r="W40" s="2">
        <f t="shared" si="13"/>
        <v>0</v>
      </c>
      <c r="X40" s="2">
        <f t="shared" si="14"/>
        <v>0</v>
      </c>
      <c r="Y40" s="2">
        <f t="shared" si="15"/>
        <v>0</v>
      </c>
      <c r="Z40" s="2">
        <f t="shared" si="16"/>
        <v>3</v>
      </c>
      <c r="AA40" s="2">
        <f t="shared" si="17"/>
        <v>9</v>
      </c>
      <c r="AB40" s="2">
        <f t="shared" si="18"/>
        <v>0</v>
      </c>
      <c r="AC40" s="2">
        <f t="shared" si="19"/>
        <v>0</v>
      </c>
      <c r="AD40" s="2">
        <f t="shared" si="20"/>
        <v>0</v>
      </c>
      <c r="AE40" s="2">
        <f t="shared" si="21"/>
        <v>0</v>
      </c>
      <c r="AF40" s="2">
        <f t="shared" si="22"/>
        <v>3</v>
      </c>
      <c r="AG40" s="2">
        <f t="shared" si="23"/>
        <v>0</v>
      </c>
      <c r="AH40" s="2">
        <f t="shared" si="24"/>
        <v>0</v>
      </c>
      <c r="AI40" s="2">
        <f t="shared" si="25"/>
        <v>0</v>
      </c>
      <c r="AJ40" s="2">
        <f t="shared" si="26"/>
        <v>0</v>
      </c>
      <c r="AK40" s="2">
        <f t="shared" si="27"/>
        <v>0</v>
      </c>
      <c r="AL40" s="2">
        <f t="shared" si="28"/>
        <v>0</v>
      </c>
      <c r="AM40" s="2">
        <f t="shared" si="29"/>
        <v>0</v>
      </c>
      <c r="AN40" s="2">
        <f t="shared" si="30"/>
        <v>0</v>
      </c>
      <c r="AO40" s="2">
        <f t="shared" si="31"/>
        <v>0</v>
      </c>
      <c r="AP40" s="2">
        <f t="shared" si="32"/>
        <v>0</v>
      </c>
      <c r="AQ40" s="2">
        <f t="shared" si="33"/>
        <v>0</v>
      </c>
      <c r="AR40" s="2">
        <f t="shared" si="34"/>
        <v>0</v>
      </c>
      <c r="AS40" s="2">
        <f t="shared" si="35"/>
        <v>0</v>
      </c>
      <c r="AT40">
        <f t="shared" si="36"/>
        <v>0</v>
      </c>
      <c r="AU40">
        <f t="shared" si="37"/>
        <v>1</v>
      </c>
      <c r="AV40">
        <f t="shared" si="38"/>
        <v>1</v>
      </c>
      <c r="AW40">
        <f t="shared" si="39"/>
        <v>1</v>
      </c>
      <c r="AX40">
        <f t="shared" si="40"/>
        <v>3</v>
      </c>
      <c r="AY40">
        <f t="shared" si="41"/>
        <v>1</v>
      </c>
      <c r="AZ40">
        <f t="shared" si="42"/>
        <v>3</v>
      </c>
      <c r="BA40">
        <f t="shared" si="43"/>
        <v>0</v>
      </c>
      <c r="BB40">
        <f t="shared" si="44"/>
        <v>0</v>
      </c>
      <c r="BC40">
        <f t="shared" si="45"/>
        <v>0</v>
      </c>
      <c r="BD40">
        <f t="shared" si="46"/>
        <v>0</v>
      </c>
      <c r="BE40">
        <f t="shared" si="47"/>
        <v>1</v>
      </c>
      <c r="BF40">
        <f t="shared" si="47"/>
        <v>1</v>
      </c>
      <c r="BG40">
        <f t="shared" si="47"/>
        <v>9</v>
      </c>
      <c r="BH40">
        <f t="shared" si="47"/>
        <v>1</v>
      </c>
      <c r="BI40">
        <f t="shared" si="47"/>
        <v>9</v>
      </c>
      <c r="BJ40">
        <f t="shared" si="47"/>
        <v>0</v>
      </c>
      <c r="BK40">
        <f t="shared" si="47"/>
        <v>0</v>
      </c>
      <c r="BL40">
        <f t="shared" si="47"/>
        <v>0</v>
      </c>
      <c r="BM40">
        <f t="shared" si="47"/>
        <v>0</v>
      </c>
    </row>
    <row r="41" spans="1:65" x14ac:dyDescent="0.25">
      <c r="A41" s="2">
        <v>1</v>
      </c>
      <c r="B41" s="2">
        <v>1</v>
      </c>
      <c r="C41" s="2">
        <v>2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82">
        <v>0</v>
      </c>
      <c r="K41" s="2">
        <f t="shared" si="1"/>
        <v>1</v>
      </c>
      <c r="L41" s="2">
        <f t="shared" si="2"/>
        <v>2</v>
      </c>
      <c r="M41" s="2">
        <f t="shared" si="3"/>
        <v>0</v>
      </c>
      <c r="N41" s="2">
        <f t="shared" si="4"/>
        <v>1</v>
      </c>
      <c r="O41" s="2">
        <f t="shared" si="5"/>
        <v>0</v>
      </c>
      <c r="P41" s="2">
        <f t="shared" si="6"/>
        <v>0</v>
      </c>
      <c r="Q41" s="2">
        <f t="shared" si="7"/>
        <v>0</v>
      </c>
      <c r="R41" s="2">
        <f t="shared" si="8"/>
        <v>0</v>
      </c>
      <c r="S41" s="2">
        <f t="shared" si="9"/>
        <v>2</v>
      </c>
      <c r="T41" s="2">
        <f t="shared" si="10"/>
        <v>0</v>
      </c>
      <c r="U41" s="2">
        <f t="shared" si="11"/>
        <v>1</v>
      </c>
      <c r="V41" s="2">
        <f t="shared" si="12"/>
        <v>0</v>
      </c>
      <c r="W41" s="2">
        <f t="shared" si="13"/>
        <v>0</v>
      </c>
      <c r="X41" s="2">
        <f t="shared" si="14"/>
        <v>0</v>
      </c>
      <c r="Y41" s="2">
        <f t="shared" si="15"/>
        <v>0</v>
      </c>
      <c r="Z41" s="2">
        <f t="shared" si="16"/>
        <v>0</v>
      </c>
      <c r="AA41" s="2">
        <f t="shared" si="17"/>
        <v>2</v>
      </c>
      <c r="AB41" s="2">
        <f t="shared" si="18"/>
        <v>0</v>
      </c>
      <c r="AC41" s="2">
        <f t="shared" si="19"/>
        <v>0</v>
      </c>
      <c r="AD41" s="2">
        <f t="shared" si="20"/>
        <v>0</v>
      </c>
      <c r="AE41" s="2">
        <f t="shared" si="21"/>
        <v>0</v>
      </c>
      <c r="AF41" s="2">
        <f t="shared" si="22"/>
        <v>0</v>
      </c>
      <c r="AG41" s="2">
        <f t="shared" si="23"/>
        <v>0</v>
      </c>
      <c r="AH41" s="2">
        <f t="shared" si="24"/>
        <v>0</v>
      </c>
      <c r="AI41" s="2">
        <f t="shared" si="25"/>
        <v>0</v>
      </c>
      <c r="AJ41" s="2">
        <f t="shared" si="26"/>
        <v>0</v>
      </c>
      <c r="AK41" s="2">
        <f t="shared" si="27"/>
        <v>0</v>
      </c>
      <c r="AL41" s="2">
        <f t="shared" si="28"/>
        <v>0</v>
      </c>
      <c r="AM41" s="2">
        <f t="shared" si="29"/>
        <v>0</v>
      </c>
      <c r="AN41" s="2">
        <f t="shared" si="30"/>
        <v>0</v>
      </c>
      <c r="AO41" s="2">
        <f t="shared" si="31"/>
        <v>0</v>
      </c>
      <c r="AP41" s="2">
        <f t="shared" si="32"/>
        <v>0</v>
      </c>
      <c r="AQ41" s="2">
        <f t="shared" si="33"/>
        <v>0</v>
      </c>
      <c r="AR41" s="2">
        <f t="shared" si="34"/>
        <v>0</v>
      </c>
      <c r="AS41" s="2">
        <f t="shared" si="35"/>
        <v>0</v>
      </c>
      <c r="AT41">
        <f t="shared" si="36"/>
        <v>0</v>
      </c>
      <c r="AU41">
        <f t="shared" si="37"/>
        <v>0</v>
      </c>
      <c r="AV41">
        <f t="shared" si="38"/>
        <v>0</v>
      </c>
      <c r="AW41">
        <f t="shared" si="39"/>
        <v>0</v>
      </c>
      <c r="AX41">
        <f t="shared" si="40"/>
        <v>0</v>
      </c>
      <c r="AY41">
        <f t="shared" si="41"/>
        <v>0</v>
      </c>
      <c r="AZ41">
        <f t="shared" si="42"/>
        <v>0</v>
      </c>
      <c r="BA41">
        <f t="shared" si="43"/>
        <v>0</v>
      </c>
      <c r="BB41">
        <f t="shared" si="44"/>
        <v>0</v>
      </c>
      <c r="BC41">
        <f t="shared" si="45"/>
        <v>0</v>
      </c>
      <c r="BD41">
        <f t="shared" si="46"/>
        <v>0</v>
      </c>
      <c r="BE41">
        <f t="shared" si="47"/>
        <v>1</v>
      </c>
      <c r="BF41">
        <f t="shared" si="47"/>
        <v>1</v>
      </c>
      <c r="BG41">
        <f t="shared" si="47"/>
        <v>4</v>
      </c>
      <c r="BH41">
        <f t="shared" si="47"/>
        <v>0</v>
      </c>
      <c r="BI41">
        <f t="shared" si="47"/>
        <v>1</v>
      </c>
      <c r="BJ41">
        <f t="shared" si="47"/>
        <v>0</v>
      </c>
      <c r="BK41">
        <f t="shared" si="47"/>
        <v>0</v>
      </c>
      <c r="BL41">
        <f t="shared" si="47"/>
        <v>0</v>
      </c>
      <c r="BM41">
        <f t="shared" si="47"/>
        <v>0</v>
      </c>
    </row>
    <row r="42" spans="1:65" x14ac:dyDescent="0.25">
      <c r="A42" s="2">
        <v>1</v>
      </c>
      <c r="B42" s="2">
        <v>1</v>
      </c>
      <c r="C42" s="2">
        <v>3</v>
      </c>
      <c r="D42" s="2">
        <v>1</v>
      </c>
      <c r="E42" s="2">
        <v>3</v>
      </c>
      <c r="F42" s="2">
        <v>0</v>
      </c>
      <c r="G42" s="2">
        <v>0</v>
      </c>
      <c r="H42" s="2">
        <v>0</v>
      </c>
      <c r="I42" s="2">
        <v>0</v>
      </c>
      <c r="J42" s="82">
        <v>1</v>
      </c>
      <c r="K42" s="2">
        <f t="shared" si="1"/>
        <v>1</v>
      </c>
      <c r="L42" s="2">
        <f t="shared" si="2"/>
        <v>3</v>
      </c>
      <c r="M42" s="2">
        <f t="shared" si="3"/>
        <v>1</v>
      </c>
      <c r="N42" s="2">
        <f t="shared" si="4"/>
        <v>3</v>
      </c>
      <c r="O42" s="2">
        <f t="shared" si="5"/>
        <v>0</v>
      </c>
      <c r="P42" s="2">
        <f t="shared" si="6"/>
        <v>0</v>
      </c>
      <c r="Q42" s="2">
        <f t="shared" si="7"/>
        <v>0</v>
      </c>
      <c r="R42" s="2">
        <f t="shared" si="8"/>
        <v>0</v>
      </c>
      <c r="S42" s="2">
        <f t="shared" si="9"/>
        <v>3</v>
      </c>
      <c r="T42" s="2">
        <f t="shared" si="10"/>
        <v>1</v>
      </c>
      <c r="U42" s="2">
        <f t="shared" si="11"/>
        <v>3</v>
      </c>
      <c r="V42" s="2">
        <f t="shared" si="12"/>
        <v>0</v>
      </c>
      <c r="W42" s="2">
        <f t="shared" si="13"/>
        <v>0</v>
      </c>
      <c r="X42" s="2">
        <f t="shared" si="14"/>
        <v>0</v>
      </c>
      <c r="Y42" s="2">
        <f t="shared" si="15"/>
        <v>0</v>
      </c>
      <c r="Z42" s="2">
        <f t="shared" si="16"/>
        <v>3</v>
      </c>
      <c r="AA42" s="2">
        <f t="shared" si="17"/>
        <v>9</v>
      </c>
      <c r="AB42" s="2">
        <f t="shared" si="18"/>
        <v>0</v>
      </c>
      <c r="AC42" s="2">
        <f t="shared" si="19"/>
        <v>0</v>
      </c>
      <c r="AD42" s="2">
        <f t="shared" si="20"/>
        <v>0</v>
      </c>
      <c r="AE42" s="2">
        <f t="shared" si="21"/>
        <v>0</v>
      </c>
      <c r="AF42" s="2">
        <f t="shared" si="22"/>
        <v>3</v>
      </c>
      <c r="AG42" s="2">
        <f t="shared" si="23"/>
        <v>0</v>
      </c>
      <c r="AH42" s="2">
        <f t="shared" si="24"/>
        <v>0</v>
      </c>
      <c r="AI42" s="2">
        <f t="shared" si="25"/>
        <v>0</v>
      </c>
      <c r="AJ42" s="2">
        <f t="shared" si="26"/>
        <v>0</v>
      </c>
      <c r="AK42" s="2">
        <f t="shared" si="27"/>
        <v>0</v>
      </c>
      <c r="AL42" s="2">
        <f t="shared" si="28"/>
        <v>0</v>
      </c>
      <c r="AM42" s="2">
        <f t="shared" si="29"/>
        <v>0</v>
      </c>
      <c r="AN42" s="2">
        <f t="shared" si="30"/>
        <v>0</v>
      </c>
      <c r="AO42" s="2">
        <f t="shared" si="31"/>
        <v>0</v>
      </c>
      <c r="AP42" s="2">
        <f t="shared" si="32"/>
        <v>0</v>
      </c>
      <c r="AQ42" s="2">
        <f t="shared" si="33"/>
        <v>0</v>
      </c>
      <c r="AR42" s="2">
        <f t="shared" si="34"/>
        <v>0</v>
      </c>
      <c r="AS42" s="2">
        <f t="shared" si="35"/>
        <v>0</v>
      </c>
      <c r="AT42">
        <f t="shared" si="36"/>
        <v>0</v>
      </c>
      <c r="AU42">
        <f t="shared" si="37"/>
        <v>1</v>
      </c>
      <c r="AV42">
        <f t="shared" si="38"/>
        <v>1</v>
      </c>
      <c r="AW42">
        <f t="shared" si="39"/>
        <v>1</v>
      </c>
      <c r="AX42">
        <f t="shared" si="40"/>
        <v>3</v>
      </c>
      <c r="AY42">
        <f t="shared" si="41"/>
        <v>1</v>
      </c>
      <c r="AZ42">
        <f t="shared" si="42"/>
        <v>3</v>
      </c>
      <c r="BA42">
        <f t="shared" si="43"/>
        <v>0</v>
      </c>
      <c r="BB42">
        <f t="shared" si="44"/>
        <v>0</v>
      </c>
      <c r="BC42">
        <f t="shared" si="45"/>
        <v>0</v>
      </c>
      <c r="BD42">
        <f t="shared" si="46"/>
        <v>0</v>
      </c>
      <c r="BE42">
        <f t="shared" si="47"/>
        <v>1</v>
      </c>
      <c r="BF42">
        <f t="shared" si="47"/>
        <v>1</v>
      </c>
      <c r="BG42">
        <f t="shared" si="47"/>
        <v>9</v>
      </c>
      <c r="BH42">
        <f t="shared" si="47"/>
        <v>1</v>
      </c>
      <c r="BI42">
        <f t="shared" si="47"/>
        <v>9</v>
      </c>
      <c r="BJ42">
        <f t="shared" si="47"/>
        <v>0</v>
      </c>
      <c r="BK42">
        <f t="shared" si="47"/>
        <v>0</v>
      </c>
      <c r="BL42">
        <f t="shared" si="47"/>
        <v>0</v>
      </c>
      <c r="BM42">
        <f t="shared" si="47"/>
        <v>0</v>
      </c>
    </row>
    <row r="43" spans="1:65" x14ac:dyDescent="0.25">
      <c r="A43" s="2">
        <v>1</v>
      </c>
      <c r="B43" s="2">
        <v>1</v>
      </c>
      <c r="C43" s="2">
        <v>2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82">
        <v>0</v>
      </c>
      <c r="K43" s="2">
        <f t="shared" si="1"/>
        <v>1</v>
      </c>
      <c r="L43" s="2">
        <f t="shared" si="2"/>
        <v>2</v>
      </c>
      <c r="M43" s="2">
        <f t="shared" si="3"/>
        <v>0</v>
      </c>
      <c r="N43" s="2">
        <f t="shared" si="4"/>
        <v>1</v>
      </c>
      <c r="O43" s="2">
        <f t="shared" si="5"/>
        <v>0</v>
      </c>
      <c r="P43" s="2">
        <f t="shared" si="6"/>
        <v>0</v>
      </c>
      <c r="Q43" s="2">
        <f t="shared" si="7"/>
        <v>0</v>
      </c>
      <c r="R43" s="2">
        <f t="shared" si="8"/>
        <v>0</v>
      </c>
      <c r="S43" s="2">
        <f t="shared" si="9"/>
        <v>2</v>
      </c>
      <c r="T43" s="2">
        <f t="shared" si="10"/>
        <v>0</v>
      </c>
      <c r="U43" s="2">
        <f t="shared" si="11"/>
        <v>1</v>
      </c>
      <c r="V43" s="2">
        <f t="shared" si="12"/>
        <v>0</v>
      </c>
      <c r="W43" s="2">
        <f t="shared" si="13"/>
        <v>0</v>
      </c>
      <c r="X43" s="2">
        <f t="shared" si="14"/>
        <v>0</v>
      </c>
      <c r="Y43" s="2">
        <f t="shared" si="15"/>
        <v>0</v>
      </c>
      <c r="Z43" s="2">
        <f t="shared" si="16"/>
        <v>0</v>
      </c>
      <c r="AA43" s="2">
        <f t="shared" si="17"/>
        <v>2</v>
      </c>
      <c r="AB43" s="2">
        <f t="shared" si="18"/>
        <v>0</v>
      </c>
      <c r="AC43" s="2">
        <f t="shared" si="19"/>
        <v>0</v>
      </c>
      <c r="AD43" s="2">
        <f t="shared" si="20"/>
        <v>0</v>
      </c>
      <c r="AE43" s="2">
        <f t="shared" si="21"/>
        <v>0</v>
      </c>
      <c r="AF43" s="2">
        <f t="shared" si="22"/>
        <v>0</v>
      </c>
      <c r="AG43" s="2">
        <f t="shared" si="23"/>
        <v>0</v>
      </c>
      <c r="AH43" s="2">
        <f t="shared" si="24"/>
        <v>0</v>
      </c>
      <c r="AI43" s="2">
        <f t="shared" si="25"/>
        <v>0</v>
      </c>
      <c r="AJ43" s="2">
        <f t="shared" si="26"/>
        <v>0</v>
      </c>
      <c r="AK43" s="2">
        <f t="shared" si="27"/>
        <v>0</v>
      </c>
      <c r="AL43" s="2">
        <f t="shared" si="28"/>
        <v>0</v>
      </c>
      <c r="AM43" s="2">
        <f t="shared" si="29"/>
        <v>0</v>
      </c>
      <c r="AN43" s="2">
        <f t="shared" si="30"/>
        <v>0</v>
      </c>
      <c r="AO43" s="2">
        <f t="shared" si="31"/>
        <v>0</v>
      </c>
      <c r="AP43" s="2">
        <f t="shared" si="32"/>
        <v>0</v>
      </c>
      <c r="AQ43" s="2">
        <f t="shared" si="33"/>
        <v>0</v>
      </c>
      <c r="AR43" s="2">
        <f t="shared" si="34"/>
        <v>0</v>
      </c>
      <c r="AS43" s="2">
        <f t="shared" si="35"/>
        <v>0</v>
      </c>
      <c r="AT43">
        <f t="shared" si="36"/>
        <v>0</v>
      </c>
      <c r="AU43">
        <f t="shared" si="37"/>
        <v>0</v>
      </c>
      <c r="AV43">
        <f t="shared" si="38"/>
        <v>0</v>
      </c>
      <c r="AW43">
        <f t="shared" si="39"/>
        <v>0</v>
      </c>
      <c r="AX43">
        <f t="shared" si="40"/>
        <v>0</v>
      </c>
      <c r="AY43">
        <f t="shared" si="41"/>
        <v>0</v>
      </c>
      <c r="AZ43">
        <f t="shared" si="42"/>
        <v>0</v>
      </c>
      <c r="BA43">
        <f t="shared" si="43"/>
        <v>0</v>
      </c>
      <c r="BB43">
        <f t="shared" si="44"/>
        <v>0</v>
      </c>
      <c r="BC43">
        <f t="shared" si="45"/>
        <v>0</v>
      </c>
      <c r="BD43">
        <f t="shared" si="46"/>
        <v>0</v>
      </c>
      <c r="BE43">
        <f t="shared" si="47"/>
        <v>1</v>
      </c>
      <c r="BF43">
        <f t="shared" si="47"/>
        <v>1</v>
      </c>
      <c r="BG43">
        <f t="shared" si="47"/>
        <v>4</v>
      </c>
      <c r="BH43">
        <f t="shared" si="47"/>
        <v>0</v>
      </c>
      <c r="BI43">
        <f t="shared" si="47"/>
        <v>1</v>
      </c>
      <c r="BJ43">
        <f t="shared" si="47"/>
        <v>0</v>
      </c>
      <c r="BK43">
        <f t="shared" si="47"/>
        <v>0</v>
      </c>
      <c r="BL43">
        <f t="shared" si="47"/>
        <v>0</v>
      </c>
      <c r="BM43">
        <f t="shared" si="47"/>
        <v>0</v>
      </c>
    </row>
    <row r="44" spans="1:65" x14ac:dyDescent="0.25">
      <c r="A44" s="2">
        <v>0</v>
      </c>
      <c r="B44" s="2">
        <v>1</v>
      </c>
      <c r="C44" s="2">
        <v>2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82">
        <v>0</v>
      </c>
      <c r="K44" s="2">
        <f t="shared" si="1"/>
        <v>0</v>
      </c>
      <c r="L44" s="2">
        <f t="shared" si="2"/>
        <v>0</v>
      </c>
      <c r="M44" s="2">
        <f t="shared" si="3"/>
        <v>0</v>
      </c>
      <c r="N44" s="2">
        <f t="shared" si="4"/>
        <v>0</v>
      </c>
      <c r="O44" s="2">
        <f t="shared" si="5"/>
        <v>0</v>
      </c>
      <c r="P44" s="2">
        <f t="shared" si="6"/>
        <v>0</v>
      </c>
      <c r="Q44" s="2">
        <f t="shared" si="7"/>
        <v>0</v>
      </c>
      <c r="R44" s="2">
        <f t="shared" si="8"/>
        <v>0</v>
      </c>
      <c r="S44" s="2">
        <f t="shared" si="9"/>
        <v>2</v>
      </c>
      <c r="T44" s="2">
        <f t="shared" si="10"/>
        <v>1</v>
      </c>
      <c r="U44" s="2">
        <f t="shared" si="11"/>
        <v>1</v>
      </c>
      <c r="V44" s="2">
        <f t="shared" si="12"/>
        <v>1</v>
      </c>
      <c r="W44" s="2">
        <f t="shared" si="13"/>
        <v>1</v>
      </c>
      <c r="X44" s="2">
        <f t="shared" si="14"/>
        <v>0</v>
      </c>
      <c r="Y44" s="2">
        <f t="shared" si="15"/>
        <v>0</v>
      </c>
      <c r="Z44" s="2">
        <f t="shared" si="16"/>
        <v>2</v>
      </c>
      <c r="AA44" s="2">
        <f t="shared" si="17"/>
        <v>2</v>
      </c>
      <c r="AB44" s="2">
        <f t="shared" si="18"/>
        <v>2</v>
      </c>
      <c r="AC44" s="2">
        <f t="shared" si="19"/>
        <v>2</v>
      </c>
      <c r="AD44" s="2">
        <f t="shared" si="20"/>
        <v>0</v>
      </c>
      <c r="AE44" s="2">
        <f t="shared" si="21"/>
        <v>0</v>
      </c>
      <c r="AF44" s="2">
        <f t="shared" si="22"/>
        <v>1</v>
      </c>
      <c r="AG44" s="2">
        <f t="shared" si="23"/>
        <v>1</v>
      </c>
      <c r="AH44" s="2">
        <f t="shared" si="24"/>
        <v>1</v>
      </c>
      <c r="AI44" s="2">
        <f t="shared" si="25"/>
        <v>0</v>
      </c>
      <c r="AJ44" s="2">
        <f t="shared" si="26"/>
        <v>0</v>
      </c>
      <c r="AK44" s="2">
        <f t="shared" si="27"/>
        <v>1</v>
      </c>
      <c r="AL44" s="2">
        <f t="shared" si="28"/>
        <v>1</v>
      </c>
      <c r="AM44" s="2">
        <f t="shared" si="29"/>
        <v>0</v>
      </c>
      <c r="AN44" s="2">
        <f t="shared" si="30"/>
        <v>0</v>
      </c>
      <c r="AO44" s="2">
        <f t="shared" si="31"/>
        <v>1</v>
      </c>
      <c r="AP44" s="2">
        <f t="shared" si="32"/>
        <v>0</v>
      </c>
      <c r="AQ44" s="2">
        <f t="shared" si="33"/>
        <v>0</v>
      </c>
      <c r="AR44" s="2">
        <f t="shared" si="34"/>
        <v>0</v>
      </c>
      <c r="AS44" s="2">
        <f t="shared" si="35"/>
        <v>0</v>
      </c>
      <c r="AT44">
        <f t="shared" si="36"/>
        <v>0</v>
      </c>
      <c r="AU44">
        <f t="shared" si="37"/>
        <v>0</v>
      </c>
      <c r="AV44">
        <f t="shared" si="38"/>
        <v>0</v>
      </c>
      <c r="AW44">
        <f t="shared" si="39"/>
        <v>0</v>
      </c>
      <c r="AX44">
        <f t="shared" si="40"/>
        <v>0</v>
      </c>
      <c r="AY44">
        <f t="shared" si="41"/>
        <v>0</v>
      </c>
      <c r="AZ44">
        <f t="shared" si="42"/>
        <v>0</v>
      </c>
      <c r="BA44">
        <f t="shared" si="43"/>
        <v>0</v>
      </c>
      <c r="BB44">
        <f t="shared" si="44"/>
        <v>0</v>
      </c>
      <c r="BC44">
        <f t="shared" si="45"/>
        <v>0</v>
      </c>
      <c r="BD44">
        <f t="shared" si="46"/>
        <v>0</v>
      </c>
      <c r="BE44">
        <f t="shared" si="47"/>
        <v>0</v>
      </c>
      <c r="BF44">
        <f t="shared" si="47"/>
        <v>1</v>
      </c>
      <c r="BG44">
        <f t="shared" si="47"/>
        <v>4</v>
      </c>
      <c r="BH44">
        <f t="shared" si="47"/>
        <v>1</v>
      </c>
      <c r="BI44">
        <f t="shared" si="47"/>
        <v>1</v>
      </c>
      <c r="BJ44">
        <f t="shared" si="47"/>
        <v>1</v>
      </c>
      <c r="BK44">
        <f t="shared" si="47"/>
        <v>1</v>
      </c>
      <c r="BL44">
        <f t="shared" si="47"/>
        <v>0</v>
      </c>
      <c r="BM44">
        <f t="shared" si="47"/>
        <v>0</v>
      </c>
    </row>
    <row r="45" spans="1:65" x14ac:dyDescent="0.25">
      <c r="A45" s="2">
        <v>1</v>
      </c>
      <c r="B45" s="2">
        <v>1</v>
      </c>
      <c r="C45" s="2">
        <v>2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  <c r="I45" s="2">
        <v>0</v>
      </c>
      <c r="J45" s="82">
        <v>0</v>
      </c>
      <c r="K45" s="2">
        <f t="shared" si="1"/>
        <v>1</v>
      </c>
      <c r="L45" s="2">
        <f t="shared" si="2"/>
        <v>2</v>
      </c>
      <c r="M45" s="2">
        <f t="shared" si="3"/>
        <v>0</v>
      </c>
      <c r="N45" s="2">
        <f t="shared" si="4"/>
        <v>1</v>
      </c>
      <c r="O45" s="2">
        <f t="shared" si="5"/>
        <v>0</v>
      </c>
      <c r="P45" s="2">
        <f t="shared" si="6"/>
        <v>0</v>
      </c>
      <c r="Q45" s="2">
        <f t="shared" si="7"/>
        <v>0</v>
      </c>
      <c r="R45" s="2">
        <f t="shared" si="8"/>
        <v>0</v>
      </c>
      <c r="S45" s="2">
        <f t="shared" si="9"/>
        <v>2</v>
      </c>
      <c r="T45" s="2">
        <f t="shared" si="10"/>
        <v>0</v>
      </c>
      <c r="U45" s="2">
        <f t="shared" si="11"/>
        <v>1</v>
      </c>
      <c r="V45" s="2">
        <f t="shared" si="12"/>
        <v>0</v>
      </c>
      <c r="W45" s="2">
        <f t="shared" si="13"/>
        <v>0</v>
      </c>
      <c r="X45" s="2">
        <f t="shared" si="14"/>
        <v>0</v>
      </c>
      <c r="Y45" s="2">
        <f t="shared" si="15"/>
        <v>0</v>
      </c>
      <c r="Z45" s="2">
        <f t="shared" si="16"/>
        <v>0</v>
      </c>
      <c r="AA45" s="2">
        <f t="shared" si="17"/>
        <v>2</v>
      </c>
      <c r="AB45" s="2">
        <f t="shared" si="18"/>
        <v>0</v>
      </c>
      <c r="AC45" s="2">
        <f t="shared" si="19"/>
        <v>0</v>
      </c>
      <c r="AD45" s="2">
        <f t="shared" si="20"/>
        <v>0</v>
      </c>
      <c r="AE45" s="2">
        <f t="shared" si="21"/>
        <v>0</v>
      </c>
      <c r="AF45" s="2">
        <f t="shared" si="22"/>
        <v>0</v>
      </c>
      <c r="AG45" s="2">
        <f t="shared" si="23"/>
        <v>0</v>
      </c>
      <c r="AH45" s="2">
        <f t="shared" si="24"/>
        <v>0</v>
      </c>
      <c r="AI45" s="2">
        <f t="shared" si="25"/>
        <v>0</v>
      </c>
      <c r="AJ45" s="2">
        <f t="shared" si="26"/>
        <v>0</v>
      </c>
      <c r="AK45" s="2">
        <f t="shared" si="27"/>
        <v>0</v>
      </c>
      <c r="AL45" s="2">
        <f t="shared" si="28"/>
        <v>0</v>
      </c>
      <c r="AM45" s="2">
        <f t="shared" si="29"/>
        <v>0</v>
      </c>
      <c r="AN45" s="2">
        <f t="shared" si="30"/>
        <v>0</v>
      </c>
      <c r="AO45" s="2">
        <f t="shared" si="31"/>
        <v>0</v>
      </c>
      <c r="AP45" s="2">
        <f t="shared" si="32"/>
        <v>0</v>
      </c>
      <c r="AQ45" s="2">
        <f t="shared" si="33"/>
        <v>0</v>
      </c>
      <c r="AR45" s="2">
        <f t="shared" si="34"/>
        <v>0</v>
      </c>
      <c r="AS45" s="2">
        <f t="shared" si="35"/>
        <v>0</v>
      </c>
      <c r="AT45">
        <f t="shared" si="36"/>
        <v>0</v>
      </c>
      <c r="AU45">
        <f t="shared" si="37"/>
        <v>0</v>
      </c>
      <c r="AV45">
        <f t="shared" si="38"/>
        <v>0</v>
      </c>
      <c r="AW45">
        <f t="shared" si="39"/>
        <v>0</v>
      </c>
      <c r="AX45">
        <f t="shared" si="40"/>
        <v>0</v>
      </c>
      <c r="AY45">
        <f t="shared" si="41"/>
        <v>0</v>
      </c>
      <c r="AZ45">
        <f t="shared" si="42"/>
        <v>0</v>
      </c>
      <c r="BA45">
        <f t="shared" si="43"/>
        <v>0</v>
      </c>
      <c r="BB45">
        <f t="shared" si="44"/>
        <v>0</v>
      </c>
      <c r="BC45">
        <f t="shared" si="45"/>
        <v>0</v>
      </c>
      <c r="BD45">
        <f t="shared" si="46"/>
        <v>0</v>
      </c>
      <c r="BE45">
        <f t="shared" si="47"/>
        <v>1</v>
      </c>
      <c r="BF45">
        <f t="shared" si="47"/>
        <v>1</v>
      </c>
      <c r="BG45">
        <f t="shared" si="47"/>
        <v>4</v>
      </c>
      <c r="BH45">
        <f t="shared" si="47"/>
        <v>0</v>
      </c>
      <c r="BI45">
        <f t="shared" si="47"/>
        <v>1</v>
      </c>
      <c r="BJ45">
        <f t="shared" si="47"/>
        <v>0</v>
      </c>
      <c r="BK45">
        <f t="shared" si="47"/>
        <v>0</v>
      </c>
      <c r="BL45">
        <f t="shared" si="47"/>
        <v>0</v>
      </c>
      <c r="BM45">
        <f t="shared" si="47"/>
        <v>0</v>
      </c>
    </row>
    <row r="46" spans="1:65" x14ac:dyDescent="0.25">
      <c r="A46" s="2">
        <v>1</v>
      </c>
      <c r="B46" s="2">
        <v>1</v>
      </c>
      <c r="C46" s="2">
        <v>2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f t="shared" si="1"/>
        <v>1</v>
      </c>
      <c r="L46" s="2">
        <f t="shared" si="2"/>
        <v>2</v>
      </c>
      <c r="M46" s="2">
        <f t="shared" si="3"/>
        <v>0</v>
      </c>
      <c r="N46" s="2">
        <f t="shared" si="4"/>
        <v>1</v>
      </c>
      <c r="O46" s="2">
        <f t="shared" si="5"/>
        <v>0</v>
      </c>
      <c r="P46" s="2">
        <f t="shared" si="6"/>
        <v>0</v>
      </c>
      <c r="Q46" s="2">
        <f t="shared" si="7"/>
        <v>0</v>
      </c>
      <c r="R46" s="2">
        <f t="shared" si="8"/>
        <v>0</v>
      </c>
      <c r="S46" s="2">
        <f t="shared" si="9"/>
        <v>2</v>
      </c>
      <c r="T46" s="2">
        <f t="shared" si="10"/>
        <v>0</v>
      </c>
      <c r="U46" s="2">
        <f t="shared" si="11"/>
        <v>1</v>
      </c>
      <c r="V46" s="2">
        <f t="shared" si="12"/>
        <v>0</v>
      </c>
      <c r="W46" s="2">
        <f t="shared" si="13"/>
        <v>0</v>
      </c>
      <c r="X46" s="2">
        <f t="shared" si="14"/>
        <v>0</v>
      </c>
      <c r="Y46" s="2">
        <f t="shared" si="15"/>
        <v>0</v>
      </c>
      <c r="Z46" s="2">
        <f t="shared" si="16"/>
        <v>0</v>
      </c>
      <c r="AA46" s="2">
        <f t="shared" si="17"/>
        <v>2</v>
      </c>
      <c r="AB46" s="2">
        <f t="shared" si="18"/>
        <v>0</v>
      </c>
      <c r="AC46" s="2">
        <f t="shared" si="19"/>
        <v>0</v>
      </c>
      <c r="AD46" s="2">
        <f t="shared" si="20"/>
        <v>0</v>
      </c>
      <c r="AE46" s="2">
        <f t="shared" si="21"/>
        <v>0</v>
      </c>
      <c r="AF46" s="2">
        <f t="shared" si="22"/>
        <v>0</v>
      </c>
      <c r="AG46" s="2">
        <f t="shared" si="23"/>
        <v>0</v>
      </c>
      <c r="AH46" s="2">
        <f t="shared" si="24"/>
        <v>0</v>
      </c>
      <c r="AI46" s="2">
        <f t="shared" si="25"/>
        <v>0</v>
      </c>
      <c r="AJ46" s="2">
        <f t="shared" si="26"/>
        <v>0</v>
      </c>
      <c r="AK46" s="2">
        <f t="shared" si="27"/>
        <v>0</v>
      </c>
      <c r="AL46" s="2">
        <f t="shared" si="28"/>
        <v>0</v>
      </c>
      <c r="AM46" s="2">
        <f t="shared" si="29"/>
        <v>0</v>
      </c>
      <c r="AN46" s="2">
        <f t="shared" si="30"/>
        <v>0</v>
      </c>
      <c r="AO46" s="2">
        <f t="shared" si="31"/>
        <v>0</v>
      </c>
      <c r="AP46" s="2">
        <f t="shared" si="32"/>
        <v>0</v>
      </c>
      <c r="AQ46" s="2">
        <f t="shared" si="33"/>
        <v>0</v>
      </c>
      <c r="AR46" s="2">
        <f t="shared" si="34"/>
        <v>0</v>
      </c>
      <c r="AS46" s="2">
        <f t="shared" si="35"/>
        <v>0</v>
      </c>
      <c r="AT46">
        <f t="shared" si="36"/>
        <v>0</v>
      </c>
      <c r="AU46">
        <f t="shared" si="37"/>
        <v>0</v>
      </c>
      <c r="AV46">
        <f t="shared" si="38"/>
        <v>0</v>
      </c>
      <c r="AW46">
        <f t="shared" si="39"/>
        <v>0</v>
      </c>
      <c r="AX46">
        <f t="shared" si="40"/>
        <v>0</v>
      </c>
      <c r="AY46">
        <f t="shared" si="41"/>
        <v>0</v>
      </c>
      <c r="AZ46">
        <f t="shared" si="42"/>
        <v>0</v>
      </c>
      <c r="BA46">
        <f t="shared" si="43"/>
        <v>0</v>
      </c>
      <c r="BB46">
        <f t="shared" si="44"/>
        <v>0</v>
      </c>
      <c r="BC46">
        <f t="shared" si="45"/>
        <v>0</v>
      </c>
      <c r="BD46">
        <f t="shared" si="46"/>
        <v>0</v>
      </c>
      <c r="BE46">
        <f t="shared" si="47"/>
        <v>1</v>
      </c>
      <c r="BF46">
        <f t="shared" si="47"/>
        <v>1</v>
      </c>
      <c r="BG46">
        <f t="shared" si="47"/>
        <v>4</v>
      </c>
      <c r="BH46">
        <f t="shared" ref="BH46:BM88" si="48">D46*D46</f>
        <v>0</v>
      </c>
      <c r="BI46">
        <f t="shared" si="48"/>
        <v>1</v>
      </c>
      <c r="BJ46">
        <f t="shared" si="48"/>
        <v>0</v>
      </c>
      <c r="BK46">
        <f t="shared" si="48"/>
        <v>0</v>
      </c>
      <c r="BL46">
        <f t="shared" si="48"/>
        <v>0</v>
      </c>
      <c r="BM46">
        <f t="shared" si="48"/>
        <v>0</v>
      </c>
    </row>
    <row r="47" spans="1:65" x14ac:dyDescent="0.25">
      <c r="A47" s="2">
        <v>1</v>
      </c>
      <c r="B47" s="2">
        <v>1</v>
      </c>
      <c r="C47" s="2">
        <v>3</v>
      </c>
      <c r="D47" s="2">
        <v>1</v>
      </c>
      <c r="E47" s="2">
        <v>3</v>
      </c>
      <c r="F47" s="2">
        <v>1</v>
      </c>
      <c r="G47" s="2">
        <v>0</v>
      </c>
      <c r="H47" s="2">
        <v>0</v>
      </c>
      <c r="I47" s="2">
        <v>0</v>
      </c>
      <c r="J47" s="2">
        <v>1</v>
      </c>
      <c r="K47" s="2">
        <f t="shared" si="1"/>
        <v>1</v>
      </c>
      <c r="L47" s="2">
        <f t="shared" si="2"/>
        <v>3</v>
      </c>
      <c r="M47" s="2">
        <f t="shared" si="3"/>
        <v>1</v>
      </c>
      <c r="N47" s="2">
        <f t="shared" si="4"/>
        <v>3</v>
      </c>
      <c r="O47" s="2">
        <f t="shared" si="5"/>
        <v>1</v>
      </c>
      <c r="P47" s="2">
        <f t="shared" si="6"/>
        <v>0</v>
      </c>
      <c r="Q47" s="2">
        <f t="shared" si="7"/>
        <v>0</v>
      </c>
      <c r="R47" s="2">
        <f t="shared" si="8"/>
        <v>0</v>
      </c>
      <c r="S47" s="2">
        <f t="shared" si="9"/>
        <v>3</v>
      </c>
      <c r="T47" s="2">
        <f t="shared" si="10"/>
        <v>1</v>
      </c>
      <c r="U47" s="2">
        <f t="shared" si="11"/>
        <v>3</v>
      </c>
      <c r="V47" s="2">
        <f t="shared" si="12"/>
        <v>1</v>
      </c>
      <c r="W47" s="2">
        <f t="shared" si="13"/>
        <v>0</v>
      </c>
      <c r="X47" s="2">
        <f t="shared" si="14"/>
        <v>0</v>
      </c>
      <c r="Y47" s="2">
        <f t="shared" si="15"/>
        <v>0</v>
      </c>
      <c r="Z47" s="2">
        <f t="shared" si="16"/>
        <v>3</v>
      </c>
      <c r="AA47" s="2">
        <f t="shared" si="17"/>
        <v>9</v>
      </c>
      <c r="AB47" s="2">
        <f t="shared" si="18"/>
        <v>3</v>
      </c>
      <c r="AC47" s="2">
        <f t="shared" si="19"/>
        <v>0</v>
      </c>
      <c r="AD47" s="2">
        <f t="shared" si="20"/>
        <v>0</v>
      </c>
      <c r="AE47" s="2">
        <f t="shared" si="21"/>
        <v>0</v>
      </c>
      <c r="AF47" s="2">
        <f t="shared" si="22"/>
        <v>3</v>
      </c>
      <c r="AG47" s="2">
        <f t="shared" si="23"/>
        <v>1</v>
      </c>
      <c r="AH47" s="2">
        <f t="shared" si="24"/>
        <v>0</v>
      </c>
      <c r="AI47" s="2">
        <f t="shared" si="25"/>
        <v>0</v>
      </c>
      <c r="AJ47" s="2">
        <f t="shared" si="26"/>
        <v>0</v>
      </c>
      <c r="AK47" s="2">
        <f t="shared" si="27"/>
        <v>3</v>
      </c>
      <c r="AL47" s="2">
        <f t="shared" si="28"/>
        <v>0</v>
      </c>
      <c r="AM47" s="2">
        <f t="shared" si="29"/>
        <v>0</v>
      </c>
      <c r="AN47" s="2">
        <f t="shared" si="30"/>
        <v>0</v>
      </c>
      <c r="AO47" s="2">
        <f t="shared" si="31"/>
        <v>0</v>
      </c>
      <c r="AP47" s="2">
        <f t="shared" si="32"/>
        <v>0</v>
      </c>
      <c r="AQ47" s="2">
        <f t="shared" si="33"/>
        <v>0</v>
      </c>
      <c r="AR47" s="2">
        <f t="shared" si="34"/>
        <v>0</v>
      </c>
      <c r="AS47" s="2">
        <f t="shared" si="35"/>
        <v>0</v>
      </c>
      <c r="AT47">
        <f t="shared" si="36"/>
        <v>0</v>
      </c>
      <c r="AU47">
        <f t="shared" si="37"/>
        <v>1</v>
      </c>
      <c r="AV47">
        <f t="shared" si="38"/>
        <v>1</v>
      </c>
      <c r="AW47">
        <f t="shared" si="39"/>
        <v>1</v>
      </c>
      <c r="AX47">
        <f t="shared" si="40"/>
        <v>3</v>
      </c>
      <c r="AY47">
        <f t="shared" si="41"/>
        <v>1</v>
      </c>
      <c r="AZ47">
        <f t="shared" si="42"/>
        <v>3</v>
      </c>
      <c r="BA47">
        <f t="shared" si="43"/>
        <v>1</v>
      </c>
      <c r="BB47">
        <f t="shared" si="44"/>
        <v>0</v>
      </c>
      <c r="BC47">
        <f t="shared" si="45"/>
        <v>0</v>
      </c>
      <c r="BD47">
        <f t="shared" si="46"/>
        <v>0</v>
      </c>
      <c r="BE47">
        <f t="shared" ref="BE47:BJ110" si="49">A47*A47</f>
        <v>1</v>
      </c>
      <c r="BF47">
        <f t="shared" si="49"/>
        <v>1</v>
      </c>
      <c r="BG47">
        <f t="shared" si="49"/>
        <v>9</v>
      </c>
      <c r="BH47">
        <f t="shared" si="48"/>
        <v>1</v>
      </c>
      <c r="BI47">
        <f t="shared" si="48"/>
        <v>9</v>
      </c>
      <c r="BJ47">
        <f t="shared" si="48"/>
        <v>1</v>
      </c>
      <c r="BK47">
        <f t="shared" si="48"/>
        <v>0</v>
      </c>
      <c r="BL47">
        <f t="shared" si="48"/>
        <v>0</v>
      </c>
      <c r="BM47">
        <f t="shared" si="48"/>
        <v>0</v>
      </c>
    </row>
    <row r="48" spans="1:65" x14ac:dyDescent="0.25">
      <c r="A48" s="2">
        <v>1</v>
      </c>
      <c r="B48" s="2">
        <v>1</v>
      </c>
      <c r="C48" s="2">
        <v>3</v>
      </c>
      <c r="D48" s="2">
        <v>1</v>
      </c>
      <c r="E48" s="2">
        <v>3</v>
      </c>
      <c r="F48" s="2">
        <v>1</v>
      </c>
      <c r="G48" s="2">
        <v>0</v>
      </c>
      <c r="H48" s="2">
        <v>0</v>
      </c>
      <c r="I48" s="2">
        <v>0</v>
      </c>
      <c r="J48" s="2">
        <v>1</v>
      </c>
      <c r="K48" s="2">
        <f t="shared" si="1"/>
        <v>1</v>
      </c>
      <c r="L48" s="2">
        <f t="shared" si="2"/>
        <v>3</v>
      </c>
      <c r="M48" s="2">
        <f t="shared" si="3"/>
        <v>1</v>
      </c>
      <c r="N48" s="2">
        <f t="shared" si="4"/>
        <v>3</v>
      </c>
      <c r="O48" s="2">
        <f t="shared" si="5"/>
        <v>1</v>
      </c>
      <c r="P48" s="2">
        <f t="shared" si="6"/>
        <v>0</v>
      </c>
      <c r="Q48" s="2">
        <f t="shared" si="7"/>
        <v>0</v>
      </c>
      <c r="R48" s="2">
        <f t="shared" si="8"/>
        <v>0</v>
      </c>
      <c r="S48" s="2">
        <f t="shared" si="9"/>
        <v>3</v>
      </c>
      <c r="T48" s="2">
        <f t="shared" si="10"/>
        <v>1</v>
      </c>
      <c r="U48" s="2">
        <f t="shared" si="11"/>
        <v>3</v>
      </c>
      <c r="V48" s="2">
        <f t="shared" si="12"/>
        <v>1</v>
      </c>
      <c r="W48" s="2">
        <f t="shared" si="13"/>
        <v>0</v>
      </c>
      <c r="X48" s="2">
        <f t="shared" si="14"/>
        <v>0</v>
      </c>
      <c r="Y48" s="2">
        <f t="shared" si="15"/>
        <v>0</v>
      </c>
      <c r="Z48" s="2">
        <f t="shared" si="16"/>
        <v>3</v>
      </c>
      <c r="AA48" s="2">
        <f t="shared" si="17"/>
        <v>9</v>
      </c>
      <c r="AB48" s="2">
        <f t="shared" si="18"/>
        <v>3</v>
      </c>
      <c r="AC48" s="2">
        <f t="shared" si="19"/>
        <v>0</v>
      </c>
      <c r="AD48" s="2">
        <f t="shared" si="20"/>
        <v>0</v>
      </c>
      <c r="AE48" s="2">
        <f t="shared" si="21"/>
        <v>0</v>
      </c>
      <c r="AF48" s="2">
        <f t="shared" si="22"/>
        <v>3</v>
      </c>
      <c r="AG48" s="2">
        <f t="shared" si="23"/>
        <v>1</v>
      </c>
      <c r="AH48" s="2">
        <f t="shared" si="24"/>
        <v>0</v>
      </c>
      <c r="AI48" s="2">
        <f t="shared" si="25"/>
        <v>0</v>
      </c>
      <c r="AJ48" s="2">
        <f t="shared" si="26"/>
        <v>0</v>
      </c>
      <c r="AK48" s="2">
        <f t="shared" si="27"/>
        <v>3</v>
      </c>
      <c r="AL48" s="2">
        <f t="shared" si="28"/>
        <v>0</v>
      </c>
      <c r="AM48" s="2">
        <f t="shared" si="29"/>
        <v>0</v>
      </c>
      <c r="AN48" s="2">
        <f t="shared" si="30"/>
        <v>0</v>
      </c>
      <c r="AO48" s="2">
        <f t="shared" si="31"/>
        <v>0</v>
      </c>
      <c r="AP48" s="2">
        <f t="shared" si="32"/>
        <v>0</v>
      </c>
      <c r="AQ48" s="2">
        <f t="shared" si="33"/>
        <v>0</v>
      </c>
      <c r="AR48" s="2">
        <f t="shared" si="34"/>
        <v>0</v>
      </c>
      <c r="AS48" s="2">
        <f t="shared" si="35"/>
        <v>0</v>
      </c>
      <c r="AT48">
        <f t="shared" si="36"/>
        <v>0</v>
      </c>
      <c r="AU48">
        <f t="shared" si="37"/>
        <v>1</v>
      </c>
      <c r="AV48">
        <f t="shared" si="38"/>
        <v>1</v>
      </c>
      <c r="AW48">
        <f t="shared" si="39"/>
        <v>1</v>
      </c>
      <c r="AX48">
        <f t="shared" si="40"/>
        <v>3</v>
      </c>
      <c r="AY48">
        <f t="shared" si="41"/>
        <v>1</v>
      </c>
      <c r="AZ48">
        <f t="shared" si="42"/>
        <v>3</v>
      </c>
      <c r="BA48">
        <f t="shared" si="43"/>
        <v>1</v>
      </c>
      <c r="BB48">
        <f t="shared" si="44"/>
        <v>0</v>
      </c>
      <c r="BC48">
        <f t="shared" si="45"/>
        <v>0</v>
      </c>
      <c r="BD48">
        <f t="shared" si="46"/>
        <v>0</v>
      </c>
      <c r="BE48">
        <f t="shared" si="49"/>
        <v>1</v>
      </c>
      <c r="BF48">
        <f t="shared" si="49"/>
        <v>1</v>
      </c>
      <c r="BG48">
        <f t="shared" si="49"/>
        <v>9</v>
      </c>
      <c r="BH48">
        <f t="shared" si="48"/>
        <v>1</v>
      </c>
      <c r="BI48">
        <f t="shared" si="48"/>
        <v>9</v>
      </c>
      <c r="BJ48">
        <f t="shared" si="48"/>
        <v>1</v>
      </c>
      <c r="BK48">
        <f t="shared" si="48"/>
        <v>0</v>
      </c>
      <c r="BL48">
        <f t="shared" si="48"/>
        <v>0</v>
      </c>
      <c r="BM48">
        <f t="shared" si="48"/>
        <v>0</v>
      </c>
    </row>
    <row r="49" spans="1:65" x14ac:dyDescent="0.25">
      <c r="A49" s="2">
        <v>1</v>
      </c>
      <c r="B49" s="2">
        <v>1</v>
      </c>
      <c r="C49" s="2">
        <v>3</v>
      </c>
      <c r="D49" s="2">
        <v>1</v>
      </c>
      <c r="E49" s="2">
        <v>3</v>
      </c>
      <c r="F49" s="2">
        <v>1</v>
      </c>
      <c r="G49" s="2">
        <v>0</v>
      </c>
      <c r="H49" s="2">
        <v>0</v>
      </c>
      <c r="I49" s="2">
        <v>0</v>
      </c>
      <c r="J49" s="2">
        <v>1</v>
      </c>
      <c r="K49" s="2">
        <f t="shared" si="1"/>
        <v>1</v>
      </c>
      <c r="L49" s="2">
        <f t="shared" si="2"/>
        <v>3</v>
      </c>
      <c r="M49" s="2">
        <f t="shared" si="3"/>
        <v>1</v>
      </c>
      <c r="N49" s="2">
        <f t="shared" si="4"/>
        <v>3</v>
      </c>
      <c r="O49" s="2">
        <f t="shared" si="5"/>
        <v>1</v>
      </c>
      <c r="P49" s="2">
        <f t="shared" si="6"/>
        <v>0</v>
      </c>
      <c r="Q49" s="2">
        <f t="shared" si="7"/>
        <v>0</v>
      </c>
      <c r="R49" s="2">
        <f t="shared" si="8"/>
        <v>0</v>
      </c>
      <c r="S49" s="2">
        <f t="shared" si="9"/>
        <v>3</v>
      </c>
      <c r="T49" s="2">
        <f t="shared" si="10"/>
        <v>1</v>
      </c>
      <c r="U49" s="2">
        <f t="shared" si="11"/>
        <v>3</v>
      </c>
      <c r="V49" s="2">
        <f t="shared" si="12"/>
        <v>1</v>
      </c>
      <c r="W49" s="2">
        <f t="shared" si="13"/>
        <v>0</v>
      </c>
      <c r="X49" s="2">
        <f t="shared" si="14"/>
        <v>0</v>
      </c>
      <c r="Y49" s="2">
        <f t="shared" si="15"/>
        <v>0</v>
      </c>
      <c r="Z49" s="2">
        <f t="shared" si="16"/>
        <v>3</v>
      </c>
      <c r="AA49" s="2">
        <f t="shared" si="17"/>
        <v>9</v>
      </c>
      <c r="AB49" s="2">
        <f t="shared" si="18"/>
        <v>3</v>
      </c>
      <c r="AC49" s="2">
        <f t="shared" si="19"/>
        <v>0</v>
      </c>
      <c r="AD49" s="2">
        <f t="shared" si="20"/>
        <v>0</v>
      </c>
      <c r="AE49" s="2">
        <f t="shared" si="21"/>
        <v>0</v>
      </c>
      <c r="AF49" s="2">
        <f t="shared" si="22"/>
        <v>3</v>
      </c>
      <c r="AG49" s="2">
        <f t="shared" si="23"/>
        <v>1</v>
      </c>
      <c r="AH49" s="2">
        <f t="shared" si="24"/>
        <v>0</v>
      </c>
      <c r="AI49" s="2">
        <f t="shared" si="25"/>
        <v>0</v>
      </c>
      <c r="AJ49" s="2">
        <f t="shared" si="26"/>
        <v>0</v>
      </c>
      <c r="AK49" s="2">
        <f t="shared" si="27"/>
        <v>3</v>
      </c>
      <c r="AL49" s="2">
        <f t="shared" si="28"/>
        <v>0</v>
      </c>
      <c r="AM49" s="2">
        <f t="shared" si="29"/>
        <v>0</v>
      </c>
      <c r="AN49" s="2">
        <f t="shared" si="30"/>
        <v>0</v>
      </c>
      <c r="AO49" s="2">
        <f t="shared" si="31"/>
        <v>0</v>
      </c>
      <c r="AP49" s="2">
        <f t="shared" si="32"/>
        <v>0</v>
      </c>
      <c r="AQ49" s="2">
        <f t="shared" si="33"/>
        <v>0</v>
      </c>
      <c r="AR49" s="2">
        <f t="shared" si="34"/>
        <v>0</v>
      </c>
      <c r="AS49" s="2">
        <f t="shared" si="35"/>
        <v>0</v>
      </c>
      <c r="AT49">
        <f t="shared" si="36"/>
        <v>0</v>
      </c>
      <c r="AU49">
        <f t="shared" si="37"/>
        <v>1</v>
      </c>
      <c r="AV49">
        <f t="shared" si="38"/>
        <v>1</v>
      </c>
      <c r="AW49">
        <f t="shared" si="39"/>
        <v>1</v>
      </c>
      <c r="AX49">
        <f t="shared" si="40"/>
        <v>3</v>
      </c>
      <c r="AY49">
        <f t="shared" si="41"/>
        <v>1</v>
      </c>
      <c r="AZ49">
        <f t="shared" si="42"/>
        <v>3</v>
      </c>
      <c r="BA49">
        <f t="shared" si="43"/>
        <v>1</v>
      </c>
      <c r="BB49">
        <f t="shared" si="44"/>
        <v>0</v>
      </c>
      <c r="BC49">
        <f t="shared" si="45"/>
        <v>0</v>
      </c>
      <c r="BD49">
        <f t="shared" si="46"/>
        <v>0</v>
      </c>
      <c r="BE49">
        <f t="shared" si="49"/>
        <v>1</v>
      </c>
      <c r="BF49">
        <f t="shared" si="49"/>
        <v>1</v>
      </c>
      <c r="BG49">
        <f t="shared" si="49"/>
        <v>9</v>
      </c>
      <c r="BH49">
        <f t="shared" si="48"/>
        <v>1</v>
      </c>
      <c r="BI49">
        <f t="shared" si="48"/>
        <v>9</v>
      </c>
      <c r="BJ49">
        <f t="shared" si="48"/>
        <v>1</v>
      </c>
      <c r="BK49">
        <f t="shared" si="48"/>
        <v>0</v>
      </c>
      <c r="BL49">
        <f t="shared" si="48"/>
        <v>0</v>
      </c>
      <c r="BM49">
        <f t="shared" si="48"/>
        <v>0</v>
      </c>
    </row>
    <row r="50" spans="1:65" x14ac:dyDescent="0.25">
      <c r="A50" s="2">
        <v>1</v>
      </c>
      <c r="B50" s="2">
        <v>1</v>
      </c>
      <c r="C50" s="2">
        <v>3</v>
      </c>
      <c r="D50" s="2">
        <v>1</v>
      </c>
      <c r="E50" s="2">
        <v>2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f t="shared" si="1"/>
        <v>1</v>
      </c>
      <c r="L50" s="2">
        <f t="shared" si="2"/>
        <v>3</v>
      </c>
      <c r="M50" s="2">
        <f t="shared" si="3"/>
        <v>1</v>
      </c>
      <c r="N50" s="2">
        <f t="shared" si="4"/>
        <v>2</v>
      </c>
      <c r="O50" s="2">
        <f t="shared" si="5"/>
        <v>0</v>
      </c>
      <c r="P50" s="2">
        <f t="shared" si="6"/>
        <v>0</v>
      </c>
      <c r="Q50" s="2">
        <f t="shared" si="7"/>
        <v>0</v>
      </c>
      <c r="R50" s="2">
        <f t="shared" si="8"/>
        <v>0</v>
      </c>
      <c r="S50" s="2">
        <f t="shared" si="9"/>
        <v>3</v>
      </c>
      <c r="T50" s="2">
        <f t="shared" si="10"/>
        <v>1</v>
      </c>
      <c r="U50" s="2">
        <f t="shared" si="11"/>
        <v>2</v>
      </c>
      <c r="V50" s="2">
        <f t="shared" si="12"/>
        <v>0</v>
      </c>
      <c r="W50" s="2">
        <f t="shared" si="13"/>
        <v>0</v>
      </c>
      <c r="X50" s="2">
        <f t="shared" si="14"/>
        <v>0</v>
      </c>
      <c r="Y50" s="2">
        <f t="shared" si="15"/>
        <v>0</v>
      </c>
      <c r="Z50" s="2">
        <f t="shared" si="16"/>
        <v>3</v>
      </c>
      <c r="AA50" s="2">
        <f t="shared" si="17"/>
        <v>6</v>
      </c>
      <c r="AB50" s="2">
        <f t="shared" si="18"/>
        <v>0</v>
      </c>
      <c r="AC50" s="2">
        <f t="shared" si="19"/>
        <v>0</v>
      </c>
      <c r="AD50" s="2">
        <f t="shared" si="20"/>
        <v>0</v>
      </c>
      <c r="AE50" s="2">
        <f t="shared" si="21"/>
        <v>0</v>
      </c>
      <c r="AF50" s="2">
        <f t="shared" si="22"/>
        <v>2</v>
      </c>
      <c r="AG50" s="2">
        <f t="shared" si="23"/>
        <v>0</v>
      </c>
      <c r="AH50" s="2">
        <f t="shared" si="24"/>
        <v>0</v>
      </c>
      <c r="AI50" s="2">
        <f t="shared" si="25"/>
        <v>0</v>
      </c>
      <c r="AJ50" s="2">
        <f t="shared" si="26"/>
        <v>0</v>
      </c>
      <c r="AK50" s="2">
        <f t="shared" si="27"/>
        <v>0</v>
      </c>
      <c r="AL50" s="2">
        <f t="shared" si="28"/>
        <v>0</v>
      </c>
      <c r="AM50" s="2">
        <f t="shared" si="29"/>
        <v>0</v>
      </c>
      <c r="AN50" s="2">
        <f t="shared" si="30"/>
        <v>0</v>
      </c>
      <c r="AO50" s="2">
        <f t="shared" si="31"/>
        <v>0</v>
      </c>
      <c r="AP50" s="2">
        <f t="shared" si="32"/>
        <v>0</v>
      </c>
      <c r="AQ50" s="2">
        <f t="shared" si="33"/>
        <v>0</v>
      </c>
      <c r="AR50" s="2">
        <f t="shared" si="34"/>
        <v>0</v>
      </c>
      <c r="AS50" s="2">
        <f t="shared" si="35"/>
        <v>0</v>
      </c>
      <c r="AT50">
        <f t="shared" si="36"/>
        <v>0</v>
      </c>
      <c r="AU50">
        <f t="shared" si="37"/>
        <v>1</v>
      </c>
      <c r="AV50">
        <f t="shared" si="38"/>
        <v>1</v>
      </c>
      <c r="AW50">
        <f t="shared" si="39"/>
        <v>1</v>
      </c>
      <c r="AX50">
        <f t="shared" si="40"/>
        <v>3</v>
      </c>
      <c r="AY50">
        <f t="shared" si="41"/>
        <v>1</v>
      </c>
      <c r="AZ50">
        <f t="shared" si="42"/>
        <v>2</v>
      </c>
      <c r="BA50">
        <f t="shared" si="43"/>
        <v>0</v>
      </c>
      <c r="BB50">
        <f t="shared" si="44"/>
        <v>0</v>
      </c>
      <c r="BC50">
        <f t="shared" si="45"/>
        <v>0</v>
      </c>
      <c r="BD50">
        <f t="shared" si="46"/>
        <v>0</v>
      </c>
      <c r="BE50">
        <f t="shared" si="49"/>
        <v>1</v>
      </c>
      <c r="BF50">
        <f t="shared" si="49"/>
        <v>1</v>
      </c>
      <c r="BG50">
        <f t="shared" si="49"/>
        <v>9</v>
      </c>
      <c r="BH50">
        <f t="shared" si="48"/>
        <v>1</v>
      </c>
      <c r="BI50">
        <f t="shared" si="48"/>
        <v>4</v>
      </c>
      <c r="BJ50">
        <f t="shared" si="48"/>
        <v>0</v>
      </c>
      <c r="BK50">
        <f t="shared" si="48"/>
        <v>0</v>
      </c>
      <c r="BL50">
        <f t="shared" si="48"/>
        <v>0</v>
      </c>
      <c r="BM50">
        <f t="shared" si="48"/>
        <v>0</v>
      </c>
    </row>
    <row r="51" spans="1:65" x14ac:dyDescent="0.25">
      <c r="A51" s="2">
        <v>1</v>
      </c>
      <c r="B51" s="2">
        <v>1</v>
      </c>
      <c r="C51" s="2">
        <v>3</v>
      </c>
      <c r="D51" s="2">
        <v>1</v>
      </c>
      <c r="E51" s="2">
        <v>3</v>
      </c>
      <c r="F51" s="2">
        <v>0</v>
      </c>
      <c r="G51" s="2">
        <v>1</v>
      </c>
      <c r="H51" s="2">
        <v>1</v>
      </c>
      <c r="I51" s="2">
        <v>1</v>
      </c>
      <c r="J51" s="2">
        <v>1</v>
      </c>
      <c r="K51" s="2">
        <f t="shared" si="1"/>
        <v>1</v>
      </c>
      <c r="L51" s="2">
        <f t="shared" si="2"/>
        <v>3</v>
      </c>
      <c r="M51" s="2">
        <f t="shared" si="3"/>
        <v>1</v>
      </c>
      <c r="N51" s="2">
        <f t="shared" si="4"/>
        <v>3</v>
      </c>
      <c r="O51" s="2">
        <f t="shared" si="5"/>
        <v>0</v>
      </c>
      <c r="P51" s="2">
        <f t="shared" si="6"/>
        <v>1</v>
      </c>
      <c r="Q51" s="2">
        <f t="shared" si="7"/>
        <v>1</v>
      </c>
      <c r="R51" s="2">
        <f t="shared" si="8"/>
        <v>1</v>
      </c>
      <c r="S51" s="2">
        <f t="shared" si="9"/>
        <v>3</v>
      </c>
      <c r="T51" s="2">
        <f t="shared" si="10"/>
        <v>1</v>
      </c>
      <c r="U51" s="2">
        <f t="shared" si="11"/>
        <v>3</v>
      </c>
      <c r="V51" s="2">
        <f t="shared" si="12"/>
        <v>0</v>
      </c>
      <c r="W51" s="2">
        <f t="shared" si="13"/>
        <v>1</v>
      </c>
      <c r="X51" s="2">
        <f t="shared" si="14"/>
        <v>1</v>
      </c>
      <c r="Y51" s="2">
        <f t="shared" si="15"/>
        <v>1</v>
      </c>
      <c r="Z51" s="2">
        <f t="shared" si="16"/>
        <v>3</v>
      </c>
      <c r="AA51" s="2">
        <f t="shared" si="17"/>
        <v>9</v>
      </c>
      <c r="AB51" s="2">
        <f t="shared" si="18"/>
        <v>0</v>
      </c>
      <c r="AC51" s="2">
        <f t="shared" si="19"/>
        <v>3</v>
      </c>
      <c r="AD51" s="2">
        <f t="shared" si="20"/>
        <v>3</v>
      </c>
      <c r="AE51" s="2">
        <f t="shared" si="21"/>
        <v>3</v>
      </c>
      <c r="AF51" s="2">
        <f t="shared" si="22"/>
        <v>3</v>
      </c>
      <c r="AG51" s="2">
        <f t="shared" si="23"/>
        <v>0</v>
      </c>
      <c r="AH51" s="2">
        <f t="shared" si="24"/>
        <v>1</v>
      </c>
      <c r="AI51" s="2">
        <f t="shared" si="25"/>
        <v>1</v>
      </c>
      <c r="AJ51" s="2">
        <f t="shared" si="26"/>
        <v>1</v>
      </c>
      <c r="AK51" s="2">
        <f t="shared" si="27"/>
        <v>0</v>
      </c>
      <c r="AL51" s="2">
        <f t="shared" si="28"/>
        <v>3</v>
      </c>
      <c r="AM51" s="2">
        <f t="shared" si="29"/>
        <v>3</v>
      </c>
      <c r="AN51" s="2">
        <f t="shared" si="30"/>
        <v>3</v>
      </c>
      <c r="AO51" s="2">
        <f t="shared" si="31"/>
        <v>0</v>
      </c>
      <c r="AP51" s="2">
        <f t="shared" si="32"/>
        <v>0</v>
      </c>
      <c r="AQ51" s="2">
        <f t="shared" si="33"/>
        <v>0</v>
      </c>
      <c r="AR51" s="2">
        <f t="shared" si="34"/>
        <v>1</v>
      </c>
      <c r="AS51" s="2">
        <f t="shared" si="35"/>
        <v>1</v>
      </c>
      <c r="AT51">
        <f t="shared" si="36"/>
        <v>1</v>
      </c>
      <c r="AU51">
        <f t="shared" si="37"/>
        <v>1</v>
      </c>
      <c r="AV51">
        <f t="shared" si="38"/>
        <v>1</v>
      </c>
      <c r="AW51">
        <f t="shared" si="39"/>
        <v>1</v>
      </c>
      <c r="AX51">
        <f t="shared" si="40"/>
        <v>3</v>
      </c>
      <c r="AY51">
        <f t="shared" si="41"/>
        <v>1</v>
      </c>
      <c r="AZ51">
        <f t="shared" si="42"/>
        <v>3</v>
      </c>
      <c r="BA51">
        <f t="shared" si="43"/>
        <v>0</v>
      </c>
      <c r="BB51">
        <f t="shared" si="44"/>
        <v>1</v>
      </c>
      <c r="BC51">
        <f t="shared" si="45"/>
        <v>1</v>
      </c>
      <c r="BD51">
        <f t="shared" si="46"/>
        <v>1</v>
      </c>
      <c r="BE51">
        <f t="shared" si="49"/>
        <v>1</v>
      </c>
      <c r="BF51">
        <f t="shared" si="49"/>
        <v>1</v>
      </c>
      <c r="BG51">
        <f t="shared" si="49"/>
        <v>9</v>
      </c>
      <c r="BH51">
        <f t="shared" si="48"/>
        <v>1</v>
      </c>
      <c r="BI51">
        <f t="shared" si="48"/>
        <v>9</v>
      </c>
      <c r="BJ51">
        <f t="shared" si="48"/>
        <v>0</v>
      </c>
      <c r="BK51">
        <f t="shared" si="48"/>
        <v>1</v>
      </c>
      <c r="BL51">
        <f t="shared" si="48"/>
        <v>1</v>
      </c>
      <c r="BM51">
        <f t="shared" si="48"/>
        <v>1</v>
      </c>
    </row>
    <row r="52" spans="1:65" x14ac:dyDescent="0.25">
      <c r="A52" s="2">
        <v>1</v>
      </c>
      <c r="B52" s="2">
        <v>1</v>
      </c>
      <c r="C52" s="2">
        <v>3</v>
      </c>
      <c r="D52" s="2">
        <v>1</v>
      </c>
      <c r="E52" s="2">
        <v>2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  <c r="K52" s="2">
        <f t="shared" si="1"/>
        <v>1</v>
      </c>
      <c r="L52" s="2">
        <f t="shared" si="2"/>
        <v>3</v>
      </c>
      <c r="M52" s="2">
        <f t="shared" si="3"/>
        <v>1</v>
      </c>
      <c r="N52" s="2">
        <f t="shared" si="4"/>
        <v>2</v>
      </c>
      <c r="O52" s="2">
        <f t="shared" si="5"/>
        <v>0</v>
      </c>
      <c r="P52" s="2">
        <f t="shared" si="6"/>
        <v>0</v>
      </c>
      <c r="Q52" s="2">
        <f t="shared" si="7"/>
        <v>0</v>
      </c>
      <c r="R52" s="2">
        <f t="shared" si="8"/>
        <v>0</v>
      </c>
      <c r="S52" s="2">
        <f t="shared" si="9"/>
        <v>3</v>
      </c>
      <c r="T52" s="2">
        <f t="shared" si="10"/>
        <v>1</v>
      </c>
      <c r="U52" s="2">
        <f t="shared" si="11"/>
        <v>2</v>
      </c>
      <c r="V52" s="2">
        <f t="shared" si="12"/>
        <v>0</v>
      </c>
      <c r="W52" s="2">
        <f t="shared" si="13"/>
        <v>0</v>
      </c>
      <c r="X52" s="2">
        <f t="shared" si="14"/>
        <v>0</v>
      </c>
      <c r="Y52" s="2">
        <f t="shared" si="15"/>
        <v>0</v>
      </c>
      <c r="Z52" s="2">
        <f t="shared" si="16"/>
        <v>3</v>
      </c>
      <c r="AA52" s="2">
        <f t="shared" si="17"/>
        <v>6</v>
      </c>
      <c r="AB52" s="2">
        <f t="shared" si="18"/>
        <v>0</v>
      </c>
      <c r="AC52" s="2">
        <f t="shared" si="19"/>
        <v>0</v>
      </c>
      <c r="AD52" s="2">
        <f t="shared" si="20"/>
        <v>0</v>
      </c>
      <c r="AE52" s="2">
        <f t="shared" si="21"/>
        <v>0</v>
      </c>
      <c r="AF52" s="2">
        <f t="shared" si="22"/>
        <v>2</v>
      </c>
      <c r="AG52" s="2">
        <f t="shared" si="23"/>
        <v>0</v>
      </c>
      <c r="AH52" s="2">
        <f t="shared" si="24"/>
        <v>0</v>
      </c>
      <c r="AI52" s="2">
        <f t="shared" si="25"/>
        <v>0</v>
      </c>
      <c r="AJ52" s="2">
        <f t="shared" si="26"/>
        <v>0</v>
      </c>
      <c r="AK52" s="2">
        <f t="shared" si="27"/>
        <v>0</v>
      </c>
      <c r="AL52" s="2">
        <f t="shared" si="28"/>
        <v>0</v>
      </c>
      <c r="AM52" s="2">
        <f t="shared" si="29"/>
        <v>0</v>
      </c>
      <c r="AN52" s="2">
        <f t="shared" si="30"/>
        <v>0</v>
      </c>
      <c r="AO52" s="2">
        <f t="shared" si="31"/>
        <v>0</v>
      </c>
      <c r="AP52" s="2">
        <f t="shared" si="32"/>
        <v>0</v>
      </c>
      <c r="AQ52" s="2">
        <f t="shared" si="33"/>
        <v>0</v>
      </c>
      <c r="AR52" s="2">
        <f t="shared" si="34"/>
        <v>0</v>
      </c>
      <c r="AS52" s="2">
        <f t="shared" si="35"/>
        <v>0</v>
      </c>
      <c r="AT52">
        <f t="shared" si="36"/>
        <v>0</v>
      </c>
      <c r="AU52">
        <f t="shared" si="37"/>
        <v>1</v>
      </c>
      <c r="AV52">
        <f t="shared" si="38"/>
        <v>1</v>
      </c>
      <c r="AW52">
        <f t="shared" si="39"/>
        <v>1</v>
      </c>
      <c r="AX52">
        <f t="shared" si="40"/>
        <v>3</v>
      </c>
      <c r="AY52">
        <f t="shared" si="41"/>
        <v>1</v>
      </c>
      <c r="AZ52">
        <f t="shared" si="42"/>
        <v>2</v>
      </c>
      <c r="BA52">
        <f t="shared" si="43"/>
        <v>0</v>
      </c>
      <c r="BB52">
        <f t="shared" si="44"/>
        <v>0</v>
      </c>
      <c r="BC52">
        <f t="shared" si="45"/>
        <v>0</v>
      </c>
      <c r="BD52">
        <f t="shared" si="46"/>
        <v>0</v>
      </c>
      <c r="BE52">
        <f t="shared" si="49"/>
        <v>1</v>
      </c>
      <c r="BF52">
        <f t="shared" si="49"/>
        <v>1</v>
      </c>
      <c r="BG52">
        <f t="shared" si="49"/>
        <v>9</v>
      </c>
      <c r="BH52">
        <f t="shared" si="48"/>
        <v>1</v>
      </c>
      <c r="BI52">
        <f t="shared" si="48"/>
        <v>4</v>
      </c>
      <c r="BJ52">
        <f t="shared" si="48"/>
        <v>0</v>
      </c>
      <c r="BK52">
        <f t="shared" si="48"/>
        <v>0</v>
      </c>
      <c r="BL52">
        <f t="shared" si="48"/>
        <v>0</v>
      </c>
      <c r="BM52">
        <f t="shared" si="48"/>
        <v>0</v>
      </c>
    </row>
    <row r="53" spans="1:65" x14ac:dyDescent="0.25">
      <c r="A53" s="2">
        <v>0</v>
      </c>
      <c r="B53" s="2">
        <v>1</v>
      </c>
      <c r="C53" s="2">
        <v>2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f t="shared" si="1"/>
        <v>0</v>
      </c>
      <c r="L53" s="2">
        <f t="shared" si="2"/>
        <v>0</v>
      </c>
      <c r="M53" s="2">
        <f t="shared" si="3"/>
        <v>0</v>
      </c>
      <c r="N53" s="2">
        <f t="shared" si="4"/>
        <v>0</v>
      </c>
      <c r="O53" s="2">
        <f t="shared" si="5"/>
        <v>0</v>
      </c>
      <c r="P53" s="2">
        <f t="shared" si="6"/>
        <v>0</v>
      </c>
      <c r="Q53" s="2">
        <f t="shared" si="7"/>
        <v>0</v>
      </c>
      <c r="R53" s="2">
        <f t="shared" si="8"/>
        <v>0</v>
      </c>
      <c r="S53" s="2">
        <f t="shared" si="9"/>
        <v>2</v>
      </c>
      <c r="T53" s="2">
        <f t="shared" si="10"/>
        <v>0</v>
      </c>
      <c r="U53" s="2">
        <f t="shared" si="11"/>
        <v>1</v>
      </c>
      <c r="V53" s="2">
        <f t="shared" si="12"/>
        <v>0</v>
      </c>
      <c r="W53" s="2">
        <f t="shared" si="13"/>
        <v>0</v>
      </c>
      <c r="X53" s="2">
        <f t="shared" si="14"/>
        <v>0</v>
      </c>
      <c r="Y53" s="2">
        <f t="shared" si="15"/>
        <v>0</v>
      </c>
      <c r="Z53" s="2">
        <f t="shared" si="16"/>
        <v>0</v>
      </c>
      <c r="AA53" s="2">
        <f t="shared" si="17"/>
        <v>2</v>
      </c>
      <c r="AB53" s="2">
        <f t="shared" si="18"/>
        <v>0</v>
      </c>
      <c r="AC53" s="2">
        <f t="shared" si="19"/>
        <v>0</v>
      </c>
      <c r="AD53" s="2">
        <f t="shared" si="20"/>
        <v>0</v>
      </c>
      <c r="AE53" s="2">
        <f t="shared" si="21"/>
        <v>0</v>
      </c>
      <c r="AF53" s="2">
        <f t="shared" si="22"/>
        <v>0</v>
      </c>
      <c r="AG53" s="2">
        <f t="shared" si="23"/>
        <v>0</v>
      </c>
      <c r="AH53" s="2">
        <f t="shared" si="24"/>
        <v>0</v>
      </c>
      <c r="AI53" s="2">
        <f t="shared" si="25"/>
        <v>0</v>
      </c>
      <c r="AJ53" s="2">
        <f t="shared" si="26"/>
        <v>0</v>
      </c>
      <c r="AK53" s="2">
        <f t="shared" si="27"/>
        <v>0</v>
      </c>
      <c r="AL53" s="2">
        <f t="shared" si="28"/>
        <v>0</v>
      </c>
      <c r="AM53" s="2">
        <f t="shared" si="29"/>
        <v>0</v>
      </c>
      <c r="AN53" s="2">
        <f t="shared" si="30"/>
        <v>0</v>
      </c>
      <c r="AO53" s="2">
        <f t="shared" si="31"/>
        <v>0</v>
      </c>
      <c r="AP53" s="2">
        <f t="shared" si="32"/>
        <v>0</v>
      </c>
      <c r="AQ53" s="2">
        <f t="shared" si="33"/>
        <v>0</v>
      </c>
      <c r="AR53" s="2">
        <f t="shared" si="34"/>
        <v>0</v>
      </c>
      <c r="AS53" s="2">
        <f t="shared" si="35"/>
        <v>0</v>
      </c>
      <c r="AT53">
        <f t="shared" si="36"/>
        <v>0</v>
      </c>
      <c r="AU53">
        <f t="shared" si="37"/>
        <v>0</v>
      </c>
      <c r="AV53">
        <f t="shared" si="38"/>
        <v>0</v>
      </c>
      <c r="AW53">
        <f t="shared" si="39"/>
        <v>0</v>
      </c>
      <c r="AX53">
        <f t="shared" si="40"/>
        <v>0</v>
      </c>
      <c r="AY53">
        <f t="shared" si="41"/>
        <v>0</v>
      </c>
      <c r="AZ53">
        <f t="shared" si="42"/>
        <v>0</v>
      </c>
      <c r="BA53">
        <f t="shared" si="43"/>
        <v>0</v>
      </c>
      <c r="BB53">
        <f t="shared" si="44"/>
        <v>0</v>
      </c>
      <c r="BC53">
        <f t="shared" si="45"/>
        <v>0</v>
      </c>
      <c r="BD53">
        <f t="shared" si="46"/>
        <v>0</v>
      </c>
      <c r="BE53">
        <f t="shared" si="49"/>
        <v>0</v>
      </c>
      <c r="BF53">
        <f t="shared" si="49"/>
        <v>1</v>
      </c>
      <c r="BG53">
        <f t="shared" si="49"/>
        <v>4</v>
      </c>
      <c r="BH53">
        <f t="shared" si="48"/>
        <v>0</v>
      </c>
      <c r="BI53">
        <f t="shared" si="48"/>
        <v>1</v>
      </c>
      <c r="BJ53">
        <f t="shared" si="48"/>
        <v>0</v>
      </c>
      <c r="BK53">
        <f t="shared" si="48"/>
        <v>0</v>
      </c>
      <c r="BL53">
        <f t="shared" si="48"/>
        <v>0</v>
      </c>
      <c r="BM53">
        <f t="shared" si="48"/>
        <v>0</v>
      </c>
    </row>
    <row r="54" spans="1:65" x14ac:dyDescent="0.25">
      <c r="A54" s="2">
        <v>1</v>
      </c>
      <c r="B54" s="2">
        <v>1</v>
      </c>
      <c r="C54" s="2">
        <v>2</v>
      </c>
      <c r="D54" s="2">
        <v>0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f t="shared" si="1"/>
        <v>1</v>
      </c>
      <c r="L54" s="2">
        <f t="shared" si="2"/>
        <v>2</v>
      </c>
      <c r="M54" s="2">
        <f t="shared" si="3"/>
        <v>0</v>
      </c>
      <c r="N54" s="2">
        <f t="shared" si="4"/>
        <v>1</v>
      </c>
      <c r="O54" s="2">
        <f t="shared" si="5"/>
        <v>0</v>
      </c>
      <c r="P54" s="2">
        <f t="shared" si="6"/>
        <v>0</v>
      </c>
      <c r="Q54" s="2">
        <f t="shared" si="7"/>
        <v>0</v>
      </c>
      <c r="R54" s="2">
        <f t="shared" si="8"/>
        <v>0</v>
      </c>
      <c r="S54" s="2">
        <f t="shared" si="9"/>
        <v>2</v>
      </c>
      <c r="T54" s="2">
        <f t="shared" si="10"/>
        <v>0</v>
      </c>
      <c r="U54" s="2">
        <f t="shared" si="11"/>
        <v>1</v>
      </c>
      <c r="V54" s="2">
        <f t="shared" si="12"/>
        <v>0</v>
      </c>
      <c r="W54" s="2">
        <f t="shared" si="13"/>
        <v>0</v>
      </c>
      <c r="X54" s="2">
        <f t="shared" si="14"/>
        <v>0</v>
      </c>
      <c r="Y54" s="2">
        <f t="shared" si="15"/>
        <v>0</v>
      </c>
      <c r="Z54" s="2">
        <f t="shared" si="16"/>
        <v>0</v>
      </c>
      <c r="AA54" s="2">
        <f t="shared" si="17"/>
        <v>2</v>
      </c>
      <c r="AB54" s="2">
        <f t="shared" si="18"/>
        <v>0</v>
      </c>
      <c r="AC54" s="2">
        <f t="shared" si="19"/>
        <v>0</v>
      </c>
      <c r="AD54" s="2">
        <f t="shared" si="20"/>
        <v>0</v>
      </c>
      <c r="AE54" s="2">
        <f t="shared" si="21"/>
        <v>0</v>
      </c>
      <c r="AF54" s="2">
        <f t="shared" si="22"/>
        <v>0</v>
      </c>
      <c r="AG54" s="2">
        <f t="shared" si="23"/>
        <v>0</v>
      </c>
      <c r="AH54" s="2">
        <f t="shared" si="24"/>
        <v>0</v>
      </c>
      <c r="AI54" s="2">
        <f t="shared" si="25"/>
        <v>0</v>
      </c>
      <c r="AJ54" s="2">
        <f t="shared" si="26"/>
        <v>0</v>
      </c>
      <c r="AK54" s="2">
        <f t="shared" si="27"/>
        <v>0</v>
      </c>
      <c r="AL54" s="2">
        <f t="shared" si="28"/>
        <v>0</v>
      </c>
      <c r="AM54" s="2">
        <f t="shared" si="29"/>
        <v>0</v>
      </c>
      <c r="AN54" s="2">
        <f t="shared" si="30"/>
        <v>0</v>
      </c>
      <c r="AO54" s="2">
        <f t="shared" si="31"/>
        <v>0</v>
      </c>
      <c r="AP54" s="2">
        <f t="shared" si="32"/>
        <v>0</v>
      </c>
      <c r="AQ54" s="2">
        <f t="shared" si="33"/>
        <v>0</v>
      </c>
      <c r="AR54" s="2">
        <f t="shared" si="34"/>
        <v>0</v>
      </c>
      <c r="AS54" s="2">
        <f t="shared" si="35"/>
        <v>0</v>
      </c>
      <c r="AT54">
        <f t="shared" si="36"/>
        <v>0</v>
      </c>
      <c r="AU54">
        <f t="shared" si="37"/>
        <v>0</v>
      </c>
      <c r="AV54">
        <f t="shared" si="38"/>
        <v>0</v>
      </c>
      <c r="AW54">
        <f t="shared" si="39"/>
        <v>0</v>
      </c>
      <c r="AX54">
        <f t="shared" si="40"/>
        <v>0</v>
      </c>
      <c r="AY54">
        <f t="shared" si="41"/>
        <v>0</v>
      </c>
      <c r="AZ54">
        <f t="shared" si="42"/>
        <v>0</v>
      </c>
      <c r="BA54">
        <f t="shared" si="43"/>
        <v>0</v>
      </c>
      <c r="BB54">
        <f t="shared" si="44"/>
        <v>0</v>
      </c>
      <c r="BC54">
        <f t="shared" si="45"/>
        <v>0</v>
      </c>
      <c r="BD54">
        <f t="shared" si="46"/>
        <v>0</v>
      </c>
      <c r="BE54">
        <f t="shared" si="49"/>
        <v>1</v>
      </c>
      <c r="BF54">
        <f t="shared" si="49"/>
        <v>1</v>
      </c>
      <c r="BG54">
        <f t="shared" si="49"/>
        <v>4</v>
      </c>
      <c r="BH54">
        <f t="shared" si="48"/>
        <v>0</v>
      </c>
      <c r="BI54">
        <f t="shared" si="48"/>
        <v>1</v>
      </c>
      <c r="BJ54">
        <f t="shared" si="48"/>
        <v>0</v>
      </c>
      <c r="BK54">
        <f t="shared" si="48"/>
        <v>0</v>
      </c>
      <c r="BL54">
        <f t="shared" si="48"/>
        <v>0</v>
      </c>
      <c r="BM54">
        <f t="shared" si="48"/>
        <v>0</v>
      </c>
    </row>
    <row r="55" spans="1:65" x14ac:dyDescent="0.25">
      <c r="A55" s="2">
        <v>1</v>
      </c>
      <c r="B55" s="2">
        <v>1</v>
      </c>
      <c r="C55" s="2">
        <v>2</v>
      </c>
      <c r="D55" s="2">
        <v>0</v>
      </c>
      <c r="E55" s="2">
        <v>1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f t="shared" si="1"/>
        <v>1</v>
      </c>
      <c r="L55" s="2">
        <f t="shared" si="2"/>
        <v>2</v>
      </c>
      <c r="M55" s="2">
        <f t="shared" si="3"/>
        <v>0</v>
      </c>
      <c r="N55" s="2">
        <f t="shared" si="4"/>
        <v>1</v>
      </c>
      <c r="O55" s="2">
        <f t="shared" si="5"/>
        <v>0</v>
      </c>
      <c r="P55" s="2">
        <f t="shared" si="6"/>
        <v>0</v>
      </c>
      <c r="Q55" s="2">
        <f t="shared" si="7"/>
        <v>0</v>
      </c>
      <c r="R55" s="2">
        <f t="shared" si="8"/>
        <v>0</v>
      </c>
      <c r="S55" s="2">
        <f t="shared" si="9"/>
        <v>2</v>
      </c>
      <c r="T55" s="2">
        <f t="shared" si="10"/>
        <v>0</v>
      </c>
      <c r="U55" s="2">
        <f t="shared" si="11"/>
        <v>1</v>
      </c>
      <c r="V55" s="2">
        <f t="shared" si="12"/>
        <v>0</v>
      </c>
      <c r="W55" s="2">
        <f t="shared" si="13"/>
        <v>0</v>
      </c>
      <c r="X55" s="2">
        <f t="shared" si="14"/>
        <v>0</v>
      </c>
      <c r="Y55" s="2">
        <f t="shared" si="15"/>
        <v>0</v>
      </c>
      <c r="Z55" s="2">
        <f t="shared" si="16"/>
        <v>0</v>
      </c>
      <c r="AA55" s="2">
        <f t="shared" si="17"/>
        <v>2</v>
      </c>
      <c r="AB55" s="2">
        <f t="shared" si="18"/>
        <v>0</v>
      </c>
      <c r="AC55" s="2">
        <f t="shared" si="19"/>
        <v>0</v>
      </c>
      <c r="AD55" s="2">
        <f t="shared" si="20"/>
        <v>0</v>
      </c>
      <c r="AE55" s="2">
        <f t="shared" si="21"/>
        <v>0</v>
      </c>
      <c r="AF55" s="2">
        <f t="shared" si="22"/>
        <v>0</v>
      </c>
      <c r="AG55" s="2">
        <f t="shared" si="23"/>
        <v>0</v>
      </c>
      <c r="AH55" s="2">
        <f t="shared" si="24"/>
        <v>0</v>
      </c>
      <c r="AI55" s="2">
        <f t="shared" si="25"/>
        <v>0</v>
      </c>
      <c r="AJ55" s="2">
        <f t="shared" si="26"/>
        <v>0</v>
      </c>
      <c r="AK55" s="2">
        <f t="shared" si="27"/>
        <v>0</v>
      </c>
      <c r="AL55" s="2">
        <f t="shared" si="28"/>
        <v>0</v>
      </c>
      <c r="AM55" s="2">
        <f t="shared" si="29"/>
        <v>0</v>
      </c>
      <c r="AN55" s="2">
        <f t="shared" si="30"/>
        <v>0</v>
      </c>
      <c r="AO55" s="2">
        <f t="shared" si="31"/>
        <v>0</v>
      </c>
      <c r="AP55" s="2">
        <f t="shared" si="32"/>
        <v>0</v>
      </c>
      <c r="AQ55" s="2">
        <f t="shared" si="33"/>
        <v>0</v>
      </c>
      <c r="AR55" s="2">
        <f t="shared" si="34"/>
        <v>0</v>
      </c>
      <c r="AS55" s="2">
        <f t="shared" si="35"/>
        <v>0</v>
      </c>
      <c r="AT55">
        <f t="shared" si="36"/>
        <v>0</v>
      </c>
      <c r="AU55">
        <f t="shared" si="37"/>
        <v>0</v>
      </c>
      <c r="AV55">
        <f t="shared" si="38"/>
        <v>0</v>
      </c>
      <c r="AW55">
        <f t="shared" si="39"/>
        <v>0</v>
      </c>
      <c r="AX55">
        <f t="shared" si="40"/>
        <v>0</v>
      </c>
      <c r="AY55">
        <f t="shared" si="41"/>
        <v>0</v>
      </c>
      <c r="AZ55">
        <f t="shared" si="42"/>
        <v>0</v>
      </c>
      <c r="BA55">
        <f t="shared" si="43"/>
        <v>0</v>
      </c>
      <c r="BB55">
        <f t="shared" si="44"/>
        <v>0</v>
      </c>
      <c r="BC55">
        <f t="shared" si="45"/>
        <v>0</v>
      </c>
      <c r="BD55">
        <f t="shared" si="46"/>
        <v>0</v>
      </c>
      <c r="BE55">
        <f t="shared" si="49"/>
        <v>1</v>
      </c>
      <c r="BF55">
        <f t="shared" si="49"/>
        <v>1</v>
      </c>
      <c r="BG55">
        <f t="shared" si="49"/>
        <v>4</v>
      </c>
      <c r="BH55">
        <f t="shared" si="48"/>
        <v>0</v>
      </c>
      <c r="BI55">
        <f t="shared" si="48"/>
        <v>1</v>
      </c>
      <c r="BJ55">
        <f t="shared" si="48"/>
        <v>0</v>
      </c>
      <c r="BK55">
        <f t="shared" si="48"/>
        <v>0</v>
      </c>
      <c r="BL55">
        <f t="shared" si="48"/>
        <v>0</v>
      </c>
      <c r="BM55">
        <f t="shared" si="48"/>
        <v>0</v>
      </c>
    </row>
    <row r="56" spans="1:65" x14ac:dyDescent="0.25">
      <c r="A56" s="2">
        <v>1</v>
      </c>
      <c r="B56" s="2">
        <v>1</v>
      </c>
      <c r="C56" s="2">
        <v>2</v>
      </c>
      <c r="D56" s="2">
        <v>0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f t="shared" si="1"/>
        <v>1</v>
      </c>
      <c r="L56" s="2">
        <f t="shared" si="2"/>
        <v>2</v>
      </c>
      <c r="M56" s="2">
        <f t="shared" si="3"/>
        <v>0</v>
      </c>
      <c r="N56" s="2">
        <f t="shared" si="4"/>
        <v>1</v>
      </c>
      <c r="O56" s="2">
        <f t="shared" si="5"/>
        <v>0</v>
      </c>
      <c r="P56" s="2">
        <f t="shared" si="6"/>
        <v>0</v>
      </c>
      <c r="Q56" s="2">
        <f t="shared" si="7"/>
        <v>0</v>
      </c>
      <c r="R56" s="2">
        <f t="shared" si="8"/>
        <v>0</v>
      </c>
      <c r="S56" s="2">
        <f t="shared" si="9"/>
        <v>2</v>
      </c>
      <c r="T56" s="2">
        <f t="shared" si="10"/>
        <v>0</v>
      </c>
      <c r="U56" s="2">
        <f t="shared" si="11"/>
        <v>1</v>
      </c>
      <c r="V56" s="2">
        <f t="shared" si="12"/>
        <v>0</v>
      </c>
      <c r="W56" s="2">
        <f t="shared" si="13"/>
        <v>0</v>
      </c>
      <c r="X56" s="2">
        <f t="shared" si="14"/>
        <v>0</v>
      </c>
      <c r="Y56" s="2">
        <f t="shared" si="15"/>
        <v>0</v>
      </c>
      <c r="Z56" s="2">
        <f t="shared" si="16"/>
        <v>0</v>
      </c>
      <c r="AA56" s="2">
        <f t="shared" si="17"/>
        <v>2</v>
      </c>
      <c r="AB56" s="2">
        <f t="shared" si="18"/>
        <v>0</v>
      </c>
      <c r="AC56" s="2">
        <f t="shared" si="19"/>
        <v>0</v>
      </c>
      <c r="AD56" s="2">
        <f t="shared" si="20"/>
        <v>0</v>
      </c>
      <c r="AE56" s="2">
        <f t="shared" si="21"/>
        <v>0</v>
      </c>
      <c r="AF56" s="2">
        <f t="shared" si="22"/>
        <v>0</v>
      </c>
      <c r="AG56" s="2">
        <f t="shared" si="23"/>
        <v>0</v>
      </c>
      <c r="AH56" s="2">
        <f t="shared" si="24"/>
        <v>0</v>
      </c>
      <c r="AI56" s="2">
        <f t="shared" si="25"/>
        <v>0</v>
      </c>
      <c r="AJ56" s="2">
        <f t="shared" si="26"/>
        <v>0</v>
      </c>
      <c r="AK56" s="2">
        <f t="shared" si="27"/>
        <v>0</v>
      </c>
      <c r="AL56" s="2">
        <f t="shared" si="28"/>
        <v>0</v>
      </c>
      <c r="AM56" s="2">
        <f t="shared" si="29"/>
        <v>0</v>
      </c>
      <c r="AN56" s="2">
        <f t="shared" si="30"/>
        <v>0</v>
      </c>
      <c r="AO56" s="2">
        <f t="shared" si="31"/>
        <v>0</v>
      </c>
      <c r="AP56" s="2">
        <f t="shared" si="32"/>
        <v>0</v>
      </c>
      <c r="AQ56" s="2">
        <f t="shared" si="33"/>
        <v>0</v>
      </c>
      <c r="AR56" s="2">
        <f t="shared" si="34"/>
        <v>0</v>
      </c>
      <c r="AS56" s="2">
        <f t="shared" si="35"/>
        <v>0</v>
      </c>
      <c r="AT56">
        <f t="shared" si="36"/>
        <v>0</v>
      </c>
      <c r="AU56">
        <f t="shared" si="37"/>
        <v>0</v>
      </c>
      <c r="AV56">
        <f t="shared" si="38"/>
        <v>0</v>
      </c>
      <c r="AW56">
        <f t="shared" si="39"/>
        <v>0</v>
      </c>
      <c r="AX56">
        <f t="shared" si="40"/>
        <v>0</v>
      </c>
      <c r="AY56">
        <f t="shared" si="41"/>
        <v>0</v>
      </c>
      <c r="AZ56">
        <f t="shared" si="42"/>
        <v>0</v>
      </c>
      <c r="BA56">
        <f t="shared" si="43"/>
        <v>0</v>
      </c>
      <c r="BB56">
        <f t="shared" si="44"/>
        <v>0</v>
      </c>
      <c r="BC56">
        <f t="shared" si="45"/>
        <v>0</v>
      </c>
      <c r="BD56">
        <f t="shared" si="46"/>
        <v>0</v>
      </c>
      <c r="BE56">
        <f t="shared" si="49"/>
        <v>1</v>
      </c>
      <c r="BF56">
        <f t="shared" si="49"/>
        <v>1</v>
      </c>
      <c r="BG56">
        <f t="shared" si="49"/>
        <v>4</v>
      </c>
      <c r="BH56">
        <f t="shared" si="48"/>
        <v>0</v>
      </c>
      <c r="BI56">
        <f t="shared" si="48"/>
        <v>1</v>
      </c>
      <c r="BJ56">
        <f t="shared" si="48"/>
        <v>0</v>
      </c>
      <c r="BK56">
        <f t="shared" si="48"/>
        <v>0</v>
      </c>
      <c r="BL56">
        <f t="shared" si="48"/>
        <v>0</v>
      </c>
      <c r="BM56">
        <f t="shared" si="48"/>
        <v>0</v>
      </c>
    </row>
    <row r="57" spans="1:65" x14ac:dyDescent="0.25">
      <c r="A57" s="2">
        <v>1</v>
      </c>
      <c r="B57" s="2">
        <v>1</v>
      </c>
      <c r="C57" s="2">
        <v>3</v>
      </c>
      <c r="D57" s="2">
        <v>1</v>
      </c>
      <c r="E57" s="2">
        <v>3</v>
      </c>
      <c r="F57" s="2">
        <v>1</v>
      </c>
      <c r="G57" s="2">
        <v>1</v>
      </c>
      <c r="H57" s="2">
        <v>1</v>
      </c>
      <c r="I57" s="2">
        <v>0</v>
      </c>
      <c r="J57" s="2">
        <v>1</v>
      </c>
      <c r="K57" s="2">
        <f t="shared" si="1"/>
        <v>1</v>
      </c>
      <c r="L57" s="2">
        <f t="shared" si="2"/>
        <v>3</v>
      </c>
      <c r="M57" s="2">
        <f t="shared" si="3"/>
        <v>1</v>
      </c>
      <c r="N57" s="2">
        <f t="shared" si="4"/>
        <v>3</v>
      </c>
      <c r="O57" s="2">
        <f t="shared" si="5"/>
        <v>1</v>
      </c>
      <c r="P57" s="2">
        <f t="shared" si="6"/>
        <v>1</v>
      </c>
      <c r="Q57" s="2">
        <f t="shared" si="7"/>
        <v>1</v>
      </c>
      <c r="R57" s="2">
        <f t="shared" si="8"/>
        <v>0</v>
      </c>
      <c r="S57" s="2">
        <f t="shared" si="9"/>
        <v>3</v>
      </c>
      <c r="T57" s="2">
        <f t="shared" si="10"/>
        <v>1</v>
      </c>
      <c r="U57" s="2">
        <f t="shared" si="11"/>
        <v>3</v>
      </c>
      <c r="V57" s="2">
        <f t="shared" si="12"/>
        <v>1</v>
      </c>
      <c r="W57" s="2">
        <f t="shared" si="13"/>
        <v>1</v>
      </c>
      <c r="X57" s="2">
        <f t="shared" si="14"/>
        <v>1</v>
      </c>
      <c r="Y57" s="2">
        <f t="shared" si="15"/>
        <v>0</v>
      </c>
      <c r="Z57" s="2">
        <f t="shared" si="16"/>
        <v>3</v>
      </c>
      <c r="AA57" s="2">
        <f t="shared" si="17"/>
        <v>9</v>
      </c>
      <c r="AB57" s="2">
        <f t="shared" si="18"/>
        <v>3</v>
      </c>
      <c r="AC57" s="2">
        <f t="shared" si="19"/>
        <v>3</v>
      </c>
      <c r="AD57" s="2">
        <f t="shared" si="20"/>
        <v>3</v>
      </c>
      <c r="AE57" s="2">
        <f t="shared" si="21"/>
        <v>0</v>
      </c>
      <c r="AF57" s="2">
        <f t="shared" si="22"/>
        <v>3</v>
      </c>
      <c r="AG57" s="2">
        <f t="shared" si="23"/>
        <v>1</v>
      </c>
      <c r="AH57" s="2">
        <f t="shared" si="24"/>
        <v>1</v>
      </c>
      <c r="AI57" s="2">
        <f t="shared" si="25"/>
        <v>1</v>
      </c>
      <c r="AJ57" s="2">
        <f t="shared" si="26"/>
        <v>0</v>
      </c>
      <c r="AK57" s="2">
        <f t="shared" si="27"/>
        <v>3</v>
      </c>
      <c r="AL57" s="2">
        <f t="shared" si="28"/>
        <v>3</v>
      </c>
      <c r="AM57" s="2">
        <f t="shared" si="29"/>
        <v>3</v>
      </c>
      <c r="AN57" s="2">
        <f t="shared" si="30"/>
        <v>0</v>
      </c>
      <c r="AO57" s="2">
        <f t="shared" si="31"/>
        <v>1</v>
      </c>
      <c r="AP57" s="2">
        <f t="shared" si="32"/>
        <v>1</v>
      </c>
      <c r="AQ57" s="2">
        <f t="shared" si="33"/>
        <v>0</v>
      </c>
      <c r="AR57" s="2">
        <f t="shared" si="34"/>
        <v>1</v>
      </c>
      <c r="AS57" s="2">
        <f t="shared" si="35"/>
        <v>0</v>
      </c>
      <c r="AT57">
        <f t="shared" si="36"/>
        <v>0</v>
      </c>
      <c r="AU57">
        <f t="shared" si="37"/>
        <v>1</v>
      </c>
      <c r="AV57">
        <f t="shared" si="38"/>
        <v>1</v>
      </c>
      <c r="AW57">
        <f t="shared" si="39"/>
        <v>1</v>
      </c>
      <c r="AX57">
        <f t="shared" si="40"/>
        <v>3</v>
      </c>
      <c r="AY57">
        <f t="shared" si="41"/>
        <v>1</v>
      </c>
      <c r="AZ57">
        <f t="shared" si="42"/>
        <v>3</v>
      </c>
      <c r="BA57">
        <f t="shared" si="43"/>
        <v>1</v>
      </c>
      <c r="BB57">
        <f t="shared" si="44"/>
        <v>1</v>
      </c>
      <c r="BC57">
        <f t="shared" si="45"/>
        <v>1</v>
      </c>
      <c r="BD57">
        <f t="shared" si="46"/>
        <v>0</v>
      </c>
      <c r="BE57">
        <f t="shared" si="49"/>
        <v>1</v>
      </c>
      <c r="BF57">
        <f t="shared" si="49"/>
        <v>1</v>
      </c>
      <c r="BG57">
        <f t="shared" si="49"/>
        <v>9</v>
      </c>
      <c r="BH57">
        <f t="shared" si="48"/>
        <v>1</v>
      </c>
      <c r="BI57">
        <f t="shared" si="48"/>
        <v>9</v>
      </c>
      <c r="BJ57">
        <f t="shared" si="48"/>
        <v>1</v>
      </c>
      <c r="BK57">
        <f t="shared" si="48"/>
        <v>1</v>
      </c>
      <c r="BL57">
        <f t="shared" si="48"/>
        <v>1</v>
      </c>
      <c r="BM57">
        <f t="shared" si="48"/>
        <v>0</v>
      </c>
    </row>
    <row r="58" spans="1:65" x14ac:dyDescent="0.25">
      <c r="A58" s="2">
        <v>1</v>
      </c>
      <c r="B58" s="2">
        <v>1</v>
      </c>
      <c r="C58" s="2">
        <v>3</v>
      </c>
      <c r="D58" s="2">
        <v>1</v>
      </c>
      <c r="E58" s="2">
        <v>3</v>
      </c>
      <c r="F58" s="2">
        <v>1</v>
      </c>
      <c r="G58" s="2">
        <v>0</v>
      </c>
      <c r="H58" s="2">
        <v>1</v>
      </c>
      <c r="I58" s="2">
        <v>1</v>
      </c>
      <c r="J58" s="2">
        <v>1</v>
      </c>
      <c r="K58" s="2">
        <f t="shared" si="1"/>
        <v>1</v>
      </c>
      <c r="L58" s="2">
        <f t="shared" si="2"/>
        <v>3</v>
      </c>
      <c r="M58" s="2">
        <f t="shared" si="3"/>
        <v>1</v>
      </c>
      <c r="N58" s="2">
        <f t="shared" si="4"/>
        <v>3</v>
      </c>
      <c r="O58" s="2">
        <f t="shared" si="5"/>
        <v>1</v>
      </c>
      <c r="P58" s="2">
        <f t="shared" si="6"/>
        <v>0</v>
      </c>
      <c r="Q58" s="2">
        <f t="shared" si="7"/>
        <v>1</v>
      </c>
      <c r="R58" s="2">
        <f t="shared" si="8"/>
        <v>1</v>
      </c>
      <c r="S58" s="2">
        <f t="shared" si="9"/>
        <v>3</v>
      </c>
      <c r="T58" s="2">
        <f t="shared" si="10"/>
        <v>1</v>
      </c>
      <c r="U58" s="2">
        <f t="shared" si="11"/>
        <v>3</v>
      </c>
      <c r="V58" s="2">
        <f t="shared" si="12"/>
        <v>1</v>
      </c>
      <c r="W58" s="2">
        <f t="shared" si="13"/>
        <v>0</v>
      </c>
      <c r="X58" s="2">
        <f t="shared" si="14"/>
        <v>1</v>
      </c>
      <c r="Y58" s="2">
        <f t="shared" si="15"/>
        <v>1</v>
      </c>
      <c r="Z58" s="2">
        <f t="shared" si="16"/>
        <v>3</v>
      </c>
      <c r="AA58" s="2">
        <f t="shared" si="17"/>
        <v>9</v>
      </c>
      <c r="AB58" s="2">
        <f t="shared" si="18"/>
        <v>3</v>
      </c>
      <c r="AC58" s="2">
        <f t="shared" si="19"/>
        <v>0</v>
      </c>
      <c r="AD58" s="2">
        <f t="shared" si="20"/>
        <v>3</v>
      </c>
      <c r="AE58" s="2">
        <f t="shared" si="21"/>
        <v>3</v>
      </c>
      <c r="AF58" s="2">
        <f t="shared" si="22"/>
        <v>3</v>
      </c>
      <c r="AG58" s="2">
        <f t="shared" si="23"/>
        <v>1</v>
      </c>
      <c r="AH58" s="2">
        <f t="shared" si="24"/>
        <v>0</v>
      </c>
      <c r="AI58" s="2">
        <f t="shared" si="25"/>
        <v>1</v>
      </c>
      <c r="AJ58" s="2">
        <f t="shared" si="26"/>
        <v>1</v>
      </c>
      <c r="AK58" s="2">
        <f t="shared" si="27"/>
        <v>3</v>
      </c>
      <c r="AL58" s="2">
        <f t="shared" si="28"/>
        <v>0</v>
      </c>
      <c r="AM58" s="2">
        <f t="shared" si="29"/>
        <v>3</v>
      </c>
      <c r="AN58" s="2">
        <f t="shared" si="30"/>
        <v>3</v>
      </c>
      <c r="AO58" s="2">
        <f t="shared" si="31"/>
        <v>0</v>
      </c>
      <c r="AP58" s="2">
        <f t="shared" si="32"/>
        <v>1</v>
      </c>
      <c r="AQ58" s="2">
        <f t="shared" si="33"/>
        <v>1</v>
      </c>
      <c r="AR58" s="2">
        <f t="shared" si="34"/>
        <v>0</v>
      </c>
      <c r="AS58" s="2">
        <f t="shared" si="35"/>
        <v>0</v>
      </c>
      <c r="AT58">
        <f t="shared" si="36"/>
        <v>1</v>
      </c>
      <c r="AU58">
        <f t="shared" si="37"/>
        <v>1</v>
      </c>
      <c r="AV58">
        <f t="shared" si="38"/>
        <v>1</v>
      </c>
      <c r="AW58">
        <f t="shared" si="39"/>
        <v>1</v>
      </c>
      <c r="AX58">
        <f t="shared" si="40"/>
        <v>3</v>
      </c>
      <c r="AY58">
        <f t="shared" si="41"/>
        <v>1</v>
      </c>
      <c r="AZ58">
        <f t="shared" si="42"/>
        <v>3</v>
      </c>
      <c r="BA58">
        <f t="shared" si="43"/>
        <v>1</v>
      </c>
      <c r="BB58">
        <f t="shared" si="44"/>
        <v>0</v>
      </c>
      <c r="BC58">
        <f t="shared" si="45"/>
        <v>1</v>
      </c>
      <c r="BD58">
        <f t="shared" si="46"/>
        <v>1</v>
      </c>
      <c r="BE58">
        <f t="shared" si="49"/>
        <v>1</v>
      </c>
      <c r="BF58">
        <f t="shared" si="49"/>
        <v>1</v>
      </c>
      <c r="BG58">
        <f t="shared" si="49"/>
        <v>9</v>
      </c>
      <c r="BH58">
        <f t="shared" si="48"/>
        <v>1</v>
      </c>
      <c r="BI58">
        <f t="shared" si="48"/>
        <v>9</v>
      </c>
      <c r="BJ58">
        <f t="shared" si="48"/>
        <v>1</v>
      </c>
      <c r="BK58">
        <f t="shared" si="48"/>
        <v>0</v>
      </c>
      <c r="BL58">
        <f t="shared" si="48"/>
        <v>1</v>
      </c>
      <c r="BM58">
        <f t="shared" si="48"/>
        <v>1</v>
      </c>
    </row>
    <row r="59" spans="1:65" x14ac:dyDescent="0.25">
      <c r="A59" s="2">
        <v>1</v>
      </c>
      <c r="B59" s="2">
        <v>1</v>
      </c>
      <c r="C59" s="2">
        <v>2</v>
      </c>
      <c r="D59" s="2">
        <v>0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f t="shared" si="1"/>
        <v>1</v>
      </c>
      <c r="L59" s="2">
        <f t="shared" si="2"/>
        <v>2</v>
      </c>
      <c r="M59" s="2">
        <f t="shared" si="3"/>
        <v>0</v>
      </c>
      <c r="N59" s="2">
        <f t="shared" si="4"/>
        <v>1</v>
      </c>
      <c r="O59" s="2">
        <f t="shared" si="5"/>
        <v>0</v>
      </c>
      <c r="P59" s="2">
        <f t="shared" si="6"/>
        <v>0</v>
      </c>
      <c r="Q59" s="2">
        <f t="shared" si="7"/>
        <v>0</v>
      </c>
      <c r="R59" s="2">
        <f t="shared" si="8"/>
        <v>0</v>
      </c>
      <c r="S59" s="2">
        <f t="shared" si="9"/>
        <v>2</v>
      </c>
      <c r="T59" s="2">
        <f t="shared" si="10"/>
        <v>0</v>
      </c>
      <c r="U59" s="2">
        <f t="shared" si="11"/>
        <v>1</v>
      </c>
      <c r="V59" s="2">
        <f t="shared" si="12"/>
        <v>0</v>
      </c>
      <c r="W59" s="2">
        <f t="shared" si="13"/>
        <v>0</v>
      </c>
      <c r="X59" s="2">
        <f t="shared" si="14"/>
        <v>0</v>
      </c>
      <c r="Y59" s="2">
        <f t="shared" si="15"/>
        <v>0</v>
      </c>
      <c r="Z59" s="2">
        <f t="shared" si="16"/>
        <v>0</v>
      </c>
      <c r="AA59" s="2">
        <f t="shared" si="17"/>
        <v>2</v>
      </c>
      <c r="AB59" s="2">
        <f t="shared" si="18"/>
        <v>0</v>
      </c>
      <c r="AC59" s="2">
        <f t="shared" si="19"/>
        <v>0</v>
      </c>
      <c r="AD59" s="2">
        <f t="shared" si="20"/>
        <v>0</v>
      </c>
      <c r="AE59" s="2">
        <f t="shared" si="21"/>
        <v>0</v>
      </c>
      <c r="AF59" s="2">
        <f t="shared" si="22"/>
        <v>0</v>
      </c>
      <c r="AG59" s="2">
        <f t="shared" si="23"/>
        <v>0</v>
      </c>
      <c r="AH59" s="2">
        <f t="shared" si="24"/>
        <v>0</v>
      </c>
      <c r="AI59" s="2">
        <f t="shared" si="25"/>
        <v>0</v>
      </c>
      <c r="AJ59" s="2">
        <f t="shared" si="26"/>
        <v>0</v>
      </c>
      <c r="AK59" s="2">
        <f t="shared" si="27"/>
        <v>0</v>
      </c>
      <c r="AL59" s="2">
        <f t="shared" si="28"/>
        <v>0</v>
      </c>
      <c r="AM59" s="2">
        <f t="shared" si="29"/>
        <v>0</v>
      </c>
      <c r="AN59" s="2">
        <f t="shared" si="30"/>
        <v>0</v>
      </c>
      <c r="AO59" s="2">
        <f t="shared" si="31"/>
        <v>0</v>
      </c>
      <c r="AP59" s="2">
        <f t="shared" si="32"/>
        <v>0</v>
      </c>
      <c r="AQ59" s="2">
        <f t="shared" si="33"/>
        <v>0</v>
      </c>
      <c r="AR59" s="2">
        <f t="shared" si="34"/>
        <v>0</v>
      </c>
      <c r="AS59" s="2">
        <f t="shared" si="35"/>
        <v>0</v>
      </c>
      <c r="AT59">
        <f t="shared" si="36"/>
        <v>0</v>
      </c>
      <c r="AU59">
        <f t="shared" si="37"/>
        <v>0</v>
      </c>
      <c r="AV59">
        <f t="shared" si="38"/>
        <v>0</v>
      </c>
      <c r="AW59">
        <f t="shared" si="39"/>
        <v>0</v>
      </c>
      <c r="AX59">
        <f t="shared" si="40"/>
        <v>0</v>
      </c>
      <c r="AY59">
        <f t="shared" si="41"/>
        <v>0</v>
      </c>
      <c r="AZ59">
        <f t="shared" si="42"/>
        <v>0</v>
      </c>
      <c r="BA59">
        <f t="shared" si="43"/>
        <v>0</v>
      </c>
      <c r="BB59">
        <f t="shared" si="44"/>
        <v>0</v>
      </c>
      <c r="BC59">
        <f t="shared" si="45"/>
        <v>0</v>
      </c>
      <c r="BD59">
        <f t="shared" si="46"/>
        <v>0</v>
      </c>
      <c r="BE59">
        <f t="shared" si="49"/>
        <v>1</v>
      </c>
      <c r="BF59">
        <f t="shared" si="49"/>
        <v>1</v>
      </c>
      <c r="BG59">
        <f t="shared" si="49"/>
        <v>4</v>
      </c>
      <c r="BH59">
        <f t="shared" si="48"/>
        <v>0</v>
      </c>
      <c r="BI59">
        <f t="shared" si="48"/>
        <v>1</v>
      </c>
      <c r="BJ59">
        <f t="shared" si="48"/>
        <v>0</v>
      </c>
      <c r="BK59">
        <f t="shared" si="48"/>
        <v>0</v>
      </c>
      <c r="BL59">
        <f t="shared" si="48"/>
        <v>0</v>
      </c>
      <c r="BM59">
        <f t="shared" si="48"/>
        <v>0</v>
      </c>
    </row>
    <row r="60" spans="1:65" x14ac:dyDescent="0.25">
      <c r="A60" s="2">
        <v>1</v>
      </c>
      <c r="B60" s="2">
        <v>1</v>
      </c>
      <c r="C60" s="2">
        <v>2</v>
      </c>
      <c r="D60" s="2">
        <v>0</v>
      </c>
      <c r="E60" s="2">
        <v>1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f t="shared" si="1"/>
        <v>1</v>
      </c>
      <c r="L60" s="2">
        <f t="shared" si="2"/>
        <v>2</v>
      </c>
      <c r="M60" s="2">
        <f t="shared" si="3"/>
        <v>0</v>
      </c>
      <c r="N60" s="2">
        <f t="shared" si="4"/>
        <v>1</v>
      </c>
      <c r="O60" s="2">
        <f t="shared" si="5"/>
        <v>1</v>
      </c>
      <c r="P60" s="2">
        <f t="shared" si="6"/>
        <v>0</v>
      </c>
      <c r="Q60" s="2">
        <f t="shared" si="7"/>
        <v>0</v>
      </c>
      <c r="R60" s="2">
        <f t="shared" si="8"/>
        <v>0</v>
      </c>
      <c r="S60" s="2">
        <f t="shared" si="9"/>
        <v>2</v>
      </c>
      <c r="T60" s="2">
        <f t="shared" si="10"/>
        <v>0</v>
      </c>
      <c r="U60" s="2">
        <f t="shared" si="11"/>
        <v>1</v>
      </c>
      <c r="V60" s="2">
        <f t="shared" si="12"/>
        <v>1</v>
      </c>
      <c r="W60" s="2">
        <f t="shared" si="13"/>
        <v>0</v>
      </c>
      <c r="X60" s="2">
        <f t="shared" si="14"/>
        <v>0</v>
      </c>
      <c r="Y60" s="2">
        <f t="shared" si="15"/>
        <v>0</v>
      </c>
      <c r="Z60" s="2">
        <f t="shared" si="16"/>
        <v>0</v>
      </c>
      <c r="AA60" s="2">
        <f t="shared" si="17"/>
        <v>2</v>
      </c>
      <c r="AB60" s="2">
        <f t="shared" si="18"/>
        <v>2</v>
      </c>
      <c r="AC60" s="2">
        <f t="shared" si="19"/>
        <v>0</v>
      </c>
      <c r="AD60" s="2">
        <f t="shared" si="20"/>
        <v>0</v>
      </c>
      <c r="AE60" s="2">
        <f t="shared" si="21"/>
        <v>0</v>
      </c>
      <c r="AF60" s="2">
        <f t="shared" si="22"/>
        <v>0</v>
      </c>
      <c r="AG60" s="2">
        <f t="shared" si="23"/>
        <v>0</v>
      </c>
      <c r="AH60" s="2">
        <f t="shared" si="24"/>
        <v>0</v>
      </c>
      <c r="AI60" s="2">
        <f t="shared" si="25"/>
        <v>0</v>
      </c>
      <c r="AJ60" s="2">
        <f t="shared" si="26"/>
        <v>0</v>
      </c>
      <c r="AK60" s="2">
        <f t="shared" si="27"/>
        <v>1</v>
      </c>
      <c r="AL60" s="2">
        <f t="shared" si="28"/>
        <v>0</v>
      </c>
      <c r="AM60" s="2">
        <f t="shared" si="29"/>
        <v>0</v>
      </c>
      <c r="AN60" s="2">
        <f t="shared" si="30"/>
        <v>0</v>
      </c>
      <c r="AO60" s="2">
        <f t="shared" si="31"/>
        <v>0</v>
      </c>
      <c r="AP60" s="2">
        <f t="shared" si="32"/>
        <v>0</v>
      </c>
      <c r="AQ60" s="2">
        <f t="shared" si="33"/>
        <v>0</v>
      </c>
      <c r="AR60" s="2">
        <f t="shared" si="34"/>
        <v>0</v>
      </c>
      <c r="AS60" s="2">
        <f t="shared" si="35"/>
        <v>0</v>
      </c>
      <c r="AT60">
        <f t="shared" si="36"/>
        <v>0</v>
      </c>
      <c r="AU60">
        <f t="shared" si="37"/>
        <v>0</v>
      </c>
      <c r="AV60">
        <f t="shared" si="38"/>
        <v>0</v>
      </c>
      <c r="AW60">
        <f t="shared" si="39"/>
        <v>0</v>
      </c>
      <c r="AX60">
        <f t="shared" si="40"/>
        <v>0</v>
      </c>
      <c r="AY60">
        <f t="shared" si="41"/>
        <v>0</v>
      </c>
      <c r="AZ60">
        <f t="shared" si="42"/>
        <v>0</v>
      </c>
      <c r="BA60">
        <f t="shared" si="43"/>
        <v>0</v>
      </c>
      <c r="BB60">
        <f t="shared" si="44"/>
        <v>0</v>
      </c>
      <c r="BC60">
        <f t="shared" si="45"/>
        <v>0</v>
      </c>
      <c r="BD60">
        <f t="shared" si="46"/>
        <v>0</v>
      </c>
      <c r="BE60">
        <f t="shared" si="49"/>
        <v>1</v>
      </c>
      <c r="BF60">
        <f t="shared" si="49"/>
        <v>1</v>
      </c>
      <c r="BG60">
        <f t="shared" si="49"/>
        <v>4</v>
      </c>
      <c r="BH60">
        <f t="shared" si="48"/>
        <v>0</v>
      </c>
      <c r="BI60">
        <f t="shared" si="48"/>
        <v>1</v>
      </c>
      <c r="BJ60">
        <f t="shared" si="48"/>
        <v>1</v>
      </c>
      <c r="BK60">
        <f t="shared" si="48"/>
        <v>0</v>
      </c>
      <c r="BL60">
        <f t="shared" si="48"/>
        <v>0</v>
      </c>
      <c r="BM60">
        <f t="shared" si="48"/>
        <v>0</v>
      </c>
    </row>
    <row r="61" spans="1:65" x14ac:dyDescent="0.25">
      <c r="A61" s="2">
        <v>1</v>
      </c>
      <c r="B61" s="2">
        <v>1</v>
      </c>
      <c r="C61" s="2">
        <v>3</v>
      </c>
      <c r="D61" s="2">
        <v>0</v>
      </c>
      <c r="E61" s="2">
        <v>3</v>
      </c>
      <c r="F61" s="2">
        <v>0</v>
      </c>
      <c r="G61" s="2">
        <v>0</v>
      </c>
      <c r="H61" s="2">
        <v>0</v>
      </c>
      <c r="I61" s="2">
        <v>0</v>
      </c>
      <c r="J61" s="2">
        <v>1</v>
      </c>
      <c r="K61" s="2">
        <f t="shared" si="1"/>
        <v>1</v>
      </c>
      <c r="L61" s="2">
        <f t="shared" si="2"/>
        <v>3</v>
      </c>
      <c r="M61" s="2">
        <f t="shared" si="3"/>
        <v>0</v>
      </c>
      <c r="N61" s="2">
        <f t="shared" si="4"/>
        <v>3</v>
      </c>
      <c r="O61" s="2">
        <f t="shared" si="5"/>
        <v>0</v>
      </c>
      <c r="P61" s="2">
        <f t="shared" si="6"/>
        <v>0</v>
      </c>
      <c r="Q61" s="2">
        <f t="shared" si="7"/>
        <v>0</v>
      </c>
      <c r="R61" s="2">
        <f t="shared" si="8"/>
        <v>0</v>
      </c>
      <c r="S61" s="2">
        <f t="shared" si="9"/>
        <v>3</v>
      </c>
      <c r="T61" s="2">
        <f t="shared" si="10"/>
        <v>0</v>
      </c>
      <c r="U61" s="2">
        <f t="shared" si="11"/>
        <v>3</v>
      </c>
      <c r="V61" s="2">
        <f t="shared" si="12"/>
        <v>0</v>
      </c>
      <c r="W61" s="2">
        <f t="shared" si="13"/>
        <v>0</v>
      </c>
      <c r="X61" s="2">
        <f t="shared" si="14"/>
        <v>0</v>
      </c>
      <c r="Y61" s="2">
        <f t="shared" si="15"/>
        <v>0</v>
      </c>
      <c r="Z61" s="2">
        <f t="shared" si="16"/>
        <v>0</v>
      </c>
      <c r="AA61" s="2">
        <f t="shared" si="17"/>
        <v>9</v>
      </c>
      <c r="AB61" s="2">
        <f t="shared" si="18"/>
        <v>0</v>
      </c>
      <c r="AC61" s="2">
        <f t="shared" si="19"/>
        <v>0</v>
      </c>
      <c r="AD61" s="2">
        <f t="shared" si="20"/>
        <v>0</v>
      </c>
      <c r="AE61" s="2">
        <f t="shared" si="21"/>
        <v>0</v>
      </c>
      <c r="AF61" s="2">
        <f t="shared" si="22"/>
        <v>0</v>
      </c>
      <c r="AG61" s="2">
        <f t="shared" si="23"/>
        <v>0</v>
      </c>
      <c r="AH61" s="2">
        <f t="shared" si="24"/>
        <v>0</v>
      </c>
      <c r="AI61" s="2">
        <f t="shared" si="25"/>
        <v>0</v>
      </c>
      <c r="AJ61" s="2">
        <f t="shared" si="26"/>
        <v>0</v>
      </c>
      <c r="AK61" s="2">
        <f t="shared" si="27"/>
        <v>0</v>
      </c>
      <c r="AL61" s="2">
        <f t="shared" si="28"/>
        <v>0</v>
      </c>
      <c r="AM61" s="2">
        <f t="shared" si="29"/>
        <v>0</v>
      </c>
      <c r="AN61" s="2">
        <f t="shared" si="30"/>
        <v>0</v>
      </c>
      <c r="AO61" s="2">
        <f t="shared" si="31"/>
        <v>0</v>
      </c>
      <c r="AP61" s="2">
        <f t="shared" si="32"/>
        <v>0</v>
      </c>
      <c r="AQ61" s="2">
        <f t="shared" si="33"/>
        <v>0</v>
      </c>
      <c r="AR61" s="2">
        <f t="shared" si="34"/>
        <v>0</v>
      </c>
      <c r="AS61" s="2">
        <f t="shared" si="35"/>
        <v>0</v>
      </c>
      <c r="AT61">
        <f t="shared" si="36"/>
        <v>0</v>
      </c>
      <c r="AU61">
        <f t="shared" si="37"/>
        <v>1</v>
      </c>
      <c r="AV61">
        <f t="shared" si="38"/>
        <v>1</v>
      </c>
      <c r="AW61">
        <f t="shared" si="39"/>
        <v>1</v>
      </c>
      <c r="AX61">
        <f t="shared" si="40"/>
        <v>3</v>
      </c>
      <c r="AY61">
        <f t="shared" si="41"/>
        <v>0</v>
      </c>
      <c r="AZ61">
        <f t="shared" si="42"/>
        <v>3</v>
      </c>
      <c r="BA61">
        <f t="shared" si="43"/>
        <v>0</v>
      </c>
      <c r="BB61">
        <f t="shared" si="44"/>
        <v>0</v>
      </c>
      <c r="BC61">
        <f t="shared" si="45"/>
        <v>0</v>
      </c>
      <c r="BD61">
        <f t="shared" si="46"/>
        <v>0</v>
      </c>
      <c r="BE61">
        <f t="shared" si="49"/>
        <v>1</v>
      </c>
      <c r="BF61">
        <f t="shared" si="49"/>
        <v>1</v>
      </c>
      <c r="BG61">
        <f t="shared" si="49"/>
        <v>9</v>
      </c>
      <c r="BH61">
        <f t="shared" si="48"/>
        <v>0</v>
      </c>
      <c r="BI61">
        <f t="shared" si="48"/>
        <v>9</v>
      </c>
      <c r="BJ61">
        <f t="shared" si="48"/>
        <v>0</v>
      </c>
      <c r="BK61">
        <f t="shared" si="48"/>
        <v>0</v>
      </c>
      <c r="BL61">
        <f t="shared" si="48"/>
        <v>0</v>
      </c>
      <c r="BM61">
        <f t="shared" si="48"/>
        <v>0</v>
      </c>
    </row>
    <row r="62" spans="1:65" x14ac:dyDescent="0.25">
      <c r="A62" s="2">
        <v>0</v>
      </c>
      <c r="B62" s="2">
        <v>1</v>
      </c>
      <c r="C62" s="2">
        <v>3</v>
      </c>
      <c r="D62" s="2">
        <v>1</v>
      </c>
      <c r="E62" s="2">
        <v>2</v>
      </c>
      <c r="F62" s="2">
        <v>0</v>
      </c>
      <c r="G62" s="2">
        <v>0</v>
      </c>
      <c r="H62" s="2">
        <v>0</v>
      </c>
      <c r="I62" s="2">
        <v>0</v>
      </c>
      <c r="J62" s="2">
        <v>1</v>
      </c>
      <c r="K62" s="2">
        <f t="shared" si="1"/>
        <v>0</v>
      </c>
      <c r="L62" s="2">
        <f t="shared" si="2"/>
        <v>0</v>
      </c>
      <c r="M62" s="2">
        <f t="shared" si="3"/>
        <v>0</v>
      </c>
      <c r="N62" s="2">
        <f t="shared" si="4"/>
        <v>0</v>
      </c>
      <c r="O62" s="2">
        <f t="shared" si="5"/>
        <v>0</v>
      </c>
      <c r="P62" s="2">
        <f t="shared" si="6"/>
        <v>0</v>
      </c>
      <c r="Q62" s="2">
        <f t="shared" si="7"/>
        <v>0</v>
      </c>
      <c r="R62" s="2">
        <f t="shared" si="8"/>
        <v>0</v>
      </c>
      <c r="S62" s="2">
        <f t="shared" si="9"/>
        <v>3</v>
      </c>
      <c r="T62" s="2">
        <f t="shared" si="10"/>
        <v>1</v>
      </c>
      <c r="U62" s="2">
        <f t="shared" si="11"/>
        <v>2</v>
      </c>
      <c r="V62" s="2">
        <f t="shared" si="12"/>
        <v>0</v>
      </c>
      <c r="W62" s="2">
        <f t="shared" si="13"/>
        <v>0</v>
      </c>
      <c r="X62" s="2">
        <f t="shared" si="14"/>
        <v>0</v>
      </c>
      <c r="Y62" s="2">
        <f t="shared" si="15"/>
        <v>0</v>
      </c>
      <c r="Z62" s="2">
        <f t="shared" si="16"/>
        <v>3</v>
      </c>
      <c r="AA62" s="2">
        <f t="shared" si="17"/>
        <v>6</v>
      </c>
      <c r="AB62" s="2">
        <f t="shared" si="18"/>
        <v>0</v>
      </c>
      <c r="AC62" s="2">
        <f t="shared" si="19"/>
        <v>0</v>
      </c>
      <c r="AD62" s="2">
        <f t="shared" si="20"/>
        <v>0</v>
      </c>
      <c r="AE62" s="2">
        <f t="shared" si="21"/>
        <v>0</v>
      </c>
      <c r="AF62" s="2">
        <f t="shared" si="22"/>
        <v>2</v>
      </c>
      <c r="AG62" s="2">
        <f t="shared" si="23"/>
        <v>0</v>
      </c>
      <c r="AH62" s="2">
        <f t="shared" si="24"/>
        <v>0</v>
      </c>
      <c r="AI62" s="2">
        <f t="shared" si="25"/>
        <v>0</v>
      </c>
      <c r="AJ62" s="2">
        <f t="shared" si="26"/>
        <v>0</v>
      </c>
      <c r="AK62" s="2">
        <f t="shared" si="27"/>
        <v>0</v>
      </c>
      <c r="AL62" s="2">
        <f t="shared" si="28"/>
        <v>0</v>
      </c>
      <c r="AM62" s="2">
        <f t="shared" si="29"/>
        <v>0</v>
      </c>
      <c r="AN62" s="2">
        <f t="shared" si="30"/>
        <v>0</v>
      </c>
      <c r="AO62" s="2">
        <f t="shared" si="31"/>
        <v>0</v>
      </c>
      <c r="AP62" s="2">
        <f t="shared" si="32"/>
        <v>0</v>
      </c>
      <c r="AQ62" s="2">
        <f t="shared" si="33"/>
        <v>0</v>
      </c>
      <c r="AR62" s="2">
        <f t="shared" si="34"/>
        <v>0</v>
      </c>
      <c r="AS62" s="2">
        <f t="shared" si="35"/>
        <v>0</v>
      </c>
      <c r="AT62">
        <f t="shared" si="36"/>
        <v>0</v>
      </c>
      <c r="AU62">
        <f t="shared" si="37"/>
        <v>1</v>
      </c>
      <c r="AV62">
        <f t="shared" si="38"/>
        <v>0</v>
      </c>
      <c r="AW62">
        <f t="shared" si="39"/>
        <v>1</v>
      </c>
      <c r="AX62">
        <f t="shared" si="40"/>
        <v>3</v>
      </c>
      <c r="AY62">
        <f t="shared" si="41"/>
        <v>1</v>
      </c>
      <c r="AZ62">
        <f t="shared" si="42"/>
        <v>2</v>
      </c>
      <c r="BA62">
        <f t="shared" si="43"/>
        <v>0</v>
      </c>
      <c r="BB62">
        <f t="shared" si="44"/>
        <v>0</v>
      </c>
      <c r="BC62">
        <f t="shared" si="45"/>
        <v>0</v>
      </c>
      <c r="BD62">
        <f t="shared" si="46"/>
        <v>0</v>
      </c>
      <c r="BE62">
        <f t="shared" si="49"/>
        <v>0</v>
      </c>
      <c r="BF62">
        <f t="shared" si="49"/>
        <v>1</v>
      </c>
      <c r="BG62">
        <f t="shared" si="49"/>
        <v>9</v>
      </c>
      <c r="BH62">
        <f t="shared" si="48"/>
        <v>1</v>
      </c>
      <c r="BI62">
        <f t="shared" si="48"/>
        <v>4</v>
      </c>
      <c r="BJ62">
        <f t="shared" si="48"/>
        <v>0</v>
      </c>
      <c r="BK62">
        <f t="shared" si="48"/>
        <v>0</v>
      </c>
      <c r="BL62">
        <f t="shared" si="48"/>
        <v>0</v>
      </c>
      <c r="BM62">
        <f t="shared" si="48"/>
        <v>0</v>
      </c>
    </row>
    <row r="63" spans="1:65" x14ac:dyDescent="0.25">
      <c r="A63" s="2">
        <v>1</v>
      </c>
      <c r="B63" s="2">
        <v>1</v>
      </c>
      <c r="C63" s="2">
        <v>3</v>
      </c>
      <c r="D63" s="2">
        <v>1</v>
      </c>
      <c r="E63" s="2">
        <v>3</v>
      </c>
      <c r="F63" s="2">
        <v>0</v>
      </c>
      <c r="G63" s="2">
        <v>0</v>
      </c>
      <c r="H63" s="2">
        <v>0</v>
      </c>
      <c r="I63" s="2">
        <v>0</v>
      </c>
      <c r="J63" s="2">
        <v>1</v>
      </c>
      <c r="K63" s="2">
        <f t="shared" si="1"/>
        <v>1</v>
      </c>
      <c r="L63" s="2">
        <f t="shared" si="2"/>
        <v>3</v>
      </c>
      <c r="M63" s="2">
        <f t="shared" si="3"/>
        <v>1</v>
      </c>
      <c r="N63" s="2">
        <f t="shared" si="4"/>
        <v>3</v>
      </c>
      <c r="O63" s="2">
        <f t="shared" si="5"/>
        <v>0</v>
      </c>
      <c r="P63" s="2">
        <f t="shared" si="6"/>
        <v>0</v>
      </c>
      <c r="Q63" s="2">
        <f t="shared" si="7"/>
        <v>0</v>
      </c>
      <c r="R63" s="2">
        <f t="shared" si="8"/>
        <v>0</v>
      </c>
      <c r="S63" s="2">
        <f t="shared" si="9"/>
        <v>3</v>
      </c>
      <c r="T63" s="2">
        <f t="shared" si="10"/>
        <v>1</v>
      </c>
      <c r="U63" s="2">
        <f t="shared" si="11"/>
        <v>3</v>
      </c>
      <c r="V63" s="2">
        <f t="shared" si="12"/>
        <v>0</v>
      </c>
      <c r="W63" s="2">
        <f t="shared" si="13"/>
        <v>0</v>
      </c>
      <c r="X63" s="2">
        <f t="shared" si="14"/>
        <v>0</v>
      </c>
      <c r="Y63" s="2">
        <f t="shared" si="15"/>
        <v>0</v>
      </c>
      <c r="Z63" s="2">
        <f t="shared" si="16"/>
        <v>3</v>
      </c>
      <c r="AA63" s="2">
        <f t="shared" si="17"/>
        <v>9</v>
      </c>
      <c r="AB63" s="2">
        <f t="shared" si="18"/>
        <v>0</v>
      </c>
      <c r="AC63" s="2">
        <f t="shared" si="19"/>
        <v>0</v>
      </c>
      <c r="AD63" s="2">
        <f t="shared" si="20"/>
        <v>0</v>
      </c>
      <c r="AE63" s="2">
        <f t="shared" si="21"/>
        <v>0</v>
      </c>
      <c r="AF63" s="2">
        <f t="shared" si="22"/>
        <v>3</v>
      </c>
      <c r="AG63" s="2">
        <f t="shared" si="23"/>
        <v>0</v>
      </c>
      <c r="AH63" s="2">
        <f t="shared" si="24"/>
        <v>0</v>
      </c>
      <c r="AI63" s="2">
        <f t="shared" si="25"/>
        <v>0</v>
      </c>
      <c r="AJ63" s="2">
        <f t="shared" si="26"/>
        <v>0</v>
      </c>
      <c r="AK63" s="2">
        <f t="shared" si="27"/>
        <v>0</v>
      </c>
      <c r="AL63" s="2">
        <f t="shared" si="28"/>
        <v>0</v>
      </c>
      <c r="AM63" s="2">
        <f t="shared" si="29"/>
        <v>0</v>
      </c>
      <c r="AN63" s="2">
        <f t="shared" si="30"/>
        <v>0</v>
      </c>
      <c r="AO63" s="2">
        <f t="shared" si="31"/>
        <v>0</v>
      </c>
      <c r="AP63" s="2">
        <f t="shared" si="32"/>
        <v>0</v>
      </c>
      <c r="AQ63" s="2">
        <f t="shared" si="33"/>
        <v>0</v>
      </c>
      <c r="AR63" s="2">
        <f t="shared" si="34"/>
        <v>0</v>
      </c>
      <c r="AS63" s="2">
        <f t="shared" si="35"/>
        <v>0</v>
      </c>
      <c r="AT63">
        <f t="shared" si="36"/>
        <v>0</v>
      </c>
      <c r="AU63">
        <f t="shared" si="37"/>
        <v>1</v>
      </c>
      <c r="AV63">
        <f t="shared" si="38"/>
        <v>1</v>
      </c>
      <c r="AW63">
        <f t="shared" si="39"/>
        <v>1</v>
      </c>
      <c r="AX63">
        <f t="shared" si="40"/>
        <v>3</v>
      </c>
      <c r="AY63">
        <f t="shared" si="41"/>
        <v>1</v>
      </c>
      <c r="AZ63">
        <f t="shared" si="42"/>
        <v>3</v>
      </c>
      <c r="BA63">
        <f t="shared" si="43"/>
        <v>0</v>
      </c>
      <c r="BB63">
        <f t="shared" si="44"/>
        <v>0</v>
      </c>
      <c r="BC63">
        <f t="shared" si="45"/>
        <v>0</v>
      </c>
      <c r="BD63">
        <f t="shared" si="46"/>
        <v>0</v>
      </c>
      <c r="BE63">
        <f t="shared" si="49"/>
        <v>1</v>
      </c>
      <c r="BF63">
        <f t="shared" si="49"/>
        <v>1</v>
      </c>
      <c r="BG63">
        <f t="shared" si="49"/>
        <v>9</v>
      </c>
      <c r="BH63">
        <f t="shared" si="48"/>
        <v>1</v>
      </c>
      <c r="BI63">
        <f t="shared" si="48"/>
        <v>9</v>
      </c>
      <c r="BJ63">
        <f t="shared" si="48"/>
        <v>0</v>
      </c>
      <c r="BK63">
        <f t="shared" si="48"/>
        <v>0</v>
      </c>
      <c r="BL63">
        <f t="shared" si="48"/>
        <v>0</v>
      </c>
      <c r="BM63">
        <f t="shared" si="48"/>
        <v>0</v>
      </c>
    </row>
    <row r="64" spans="1:65" x14ac:dyDescent="0.25">
      <c r="A64" s="2">
        <v>1</v>
      </c>
      <c r="B64" s="2">
        <v>1</v>
      </c>
      <c r="C64" s="2">
        <v>2</v>
      </c>
      <c r="D64" s="2">
        <v>0</v>
      </c>
      <c r="E64" s="2">
        <v>1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f t="shared" si="1"/>
        <v>1</v>
      </c>
      <c r="L64" s="2">
        <f t="shared" si="2"/>
        <v>2</v>
      </c>
      <c r="M64" s="2">
        <f t="shared" si="3"/>
        <v>0</v>
      </c>
      <c r="N64" s="2">
        <f t="shared" si="4"/>
        <v>1</v>
      </c>
      <c r="O64" s="2">
        <f t="shared" si="5"/>
        <v>0</v>
      </c>
      <c r="P64" s="2">
        <f t="shared" si="6"/>
        <v>0</v>
      </c>
      <c r="Q64" s="2">
        <f t="shared" si="7"/>
        <v>0</v>
      </c>
      <c r="R64" s="2">
        <f t="shared" si="8"/>
        <v>0</v>
      </c>
      <c r="S64" s="2">
        <f t="shared" si="9"/>
        <v>2</v>
      </c>
      <c r="T64" s="2">
        <f t="shared" si="10"/>
        <v>0</v>
      </c>
      <c r="U64" s="2">
        <f t="shared" si="11"/>
        <v>1</v>
      </c>
      <c r="V64" s="2">
        <f t="shared" si="12"/>
        <v>0</v>
      </c>
      <c r="W64" s="2">
        <f t="shared" si="13"/>
        <v>0</v>
      </c>
      <c r="X64" s="2">
        <f t="shared" si="14"/>
        <v>0</v>
      </c>
      <c r="Y64" s="2">
        <f t="shared" si="15"/>
        <v>0</v>
      </c>
      <c r="Z64" s="2">
        <f t="shared" si="16"/>
        <v>0</v>
      </c>
      <c r="AA64" s="2">
        <f t="shared" si="17"/>
        <v>2</v>
      </c>
      <c r="AB64" s="2">
        <f t="shared" si="18"/>
        <v>0</v>
      </c>
      <c r="AC64" s="2">
        <f t="shared" si="19"/>
        <v>0</v>
      </c>
      <c r="AD64" s="2">
        <f t="shared" si="20"/>
        <v>0</v>
      </c>
      <c r="AE64" s="2">
        <f t="shared" si="21"/>
        <v>0</v>
      </c>
      <c r="AF64" s="2">
        <f t="shared" si="22"/>
        <v>0</v>
      </c>
      <c r="AG64" s="2">
        <f t="shared" si="23"/>
        <v>0</v>
      </c>
      <c r="AH64" s="2">
        <f t="shared" si="24"/>
        <v>0</v>
      </c>
      <c r="AI64" s="2">
        <f t="shared" si="25"/>
        <v>0</v>
      </c>
      <c r="AJ64" s="2">
        <f t="shared" si="26"/>
        <v>0</v>
      </c>
      <c r="AK64" s="2">
        <f t="shared" si="27"/>
        <v>0</v>
      </c>
      <c r="AL64" s="2">
        <f t="shared" si="28"/>
        <v>0</v>
      </c>
      <c r="AM64" s="2">
        <f t="shared" si="29"/>
        <v>0</v>
      </c>
      <c r="AN64" s="2">
        <f t="shared" si="30"/>
        <v>0</v>
      </c>
      <c r="AO64" s="2">
        <f t="shared" si="31"/>
        <v>0</v>
      </c>
      <c r="AP64" s="2">
        <f t="shared" si="32"/>
        <v>0</v>
      </c>
      <c r="AQ64" s="2">
        <f t="shared" si="33"/>
        <v>0</v>
      </c>
      <c r="AR64" s="2">
        <f t="shared" si="34"/>
        <v>0</v>
      </c>
      <c r="AS64" s="2">
        <f t="shared" si="35"/>
        <v>0</v>
      </c>
      <c r="AT64">
        <f t="shared" si="36"/>
        <v>0</v>
      </c>
      <c r="AU64">
        <f t="shared" si="37"/>
        <v>0</v>
      </c>
      <c r="AV64">
        <f t="shared" si="38"/>
        <v>0</v>
      </c>
      <c r="AW64">
        <f t="shared" si="39"/>
        <v>0</v>
      </c>
      <c r="AX64">
        <f t="shared" si="40"/>
        <v>0</v>
      </c>
      <c r="AY64">
        <f t="shared" si="41"/>
        <v>0</v>
      </c>
      <c r="AZ64">
        <f t="shared" si="42"/>
        <v>0</v>
      </c>
      <c r="BA64">
        <f t="shared" si="43"/>
        <v>0</v>
      </c>
      <c r="BB64">
        <f t="shared" si="44"/>
        <v>0</v>
      </c>
      <c r="BC64">
        <f t="shared" si="45"/>
        <v>0</v>
      </c>
      <c r="BD64">
        <f t="shared" si="46"/>
        <v>0</v>
      </c>
      <c r="BE64">
        <f t="shared" si="49"/>
        <v>1</v>
      </c>
      <c r="BF64">
        <f t="shared" si="49"/>
        <v>1</v>
      </c>
      <c r="BG64">
        <f t="shared" si="49"/>
        <v>4</v>
      </c>
      <c r="BH64">
        <f t="shared" si="48"/>
        <v>0</v>
      </c>
      <c r="BI64">
        <f t="shared" si="48"/>
        <v>1</v>
      </c>
      <c r="BJ64">
        <f t="shared" si="48"/>
        <v>0</v>
      </c>
      <c r="BK64">
        <f t="shared" si="48"/>
        <v>0</v>
      </c>
      <c r="BL64">
        <f t="shared" si="48"/>
        <v>0</v>
      </c>
      <c r="BM64">
        <f t="shared" si="48"/>
        <v>0</v>
      </c>
    </row>
    <row r="65" spans="1:65" x14ac:dyDescent="0.25">
      <c r="A65" s="2">
        <v>1</v>
      </c>
      <c r="B65" s="2">
        <v>1</v>
      </c>
      <c r="C65" s="2">
        <v>2</v>
      </c>
      <c r="D65" s="2">
        <v>0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f t="shared" si="1"/>
        <v>1</v>
      </c>
      <c r="L65" s="2">
        <f t="shared" si="2"/>
        <v>2</v>
      </c>
      <c r="M65" s="2">
        <f t="shared" si="3"/>
        <v>0</v>
      </c>
      <c r="N65" s="2">
        <f t="shared" si="4"/>
        <v>1</v>
      </c>
      <c r="O65" s="2">
        <f t="shared" si="5"/>
        <v>0</v>
      </c>
      <c r="P65" s="2">
        <f t="shared" si="6"/>
        <v>0</v>
      </c>
      <c r="Q65" s="2">
        <f t="shared" si="7"/>
        <v>0</v>
      </c>
      <c r="R65" s="2">
        <f t="shared" si="8"/>
        <v>0</v>
      </c>
      <c r="S65" s="2">
        <f t="shared" si="9"/>
        <v>2</v>
      </c>
      <c r="T65" s="2">
        <f t="shared" si="10"/>
        <v>0</v>
      </c>
      <c r="U65" s="2">
        <f t="shared" si="11"/>
        <v>1</v>
      </c>
      <c r="V65" s="2">
        <f t="shared" si="12"/>
        <v>0</v>
      </c>
      <c r="W65" s="2">
        <f t="shared" si="13"/>
        <v>0</v>
      </c>
      <c r="X65" s="2">
        <f t="shared" si="14"/>
        <v>0</v>
      </c>
      <c r="Y65" s="2">
        <f t="shared" si="15"/>
        <v>0</v>
      </c>
      <c r="Z65" s="2">
        <f t="shared" si="16"/>
        <v>0</v>
      </c>
      <c r="AA65" s="2">
        <f t="shared" si="17"/>
        <v>2</v>
      </c>
      <c r="AB65" s="2">
        <f t="shared" si="18"/>
        <v>0</v>
      </c>
      <c r="AC65" s="2">
        <f t="shared" si="19"/>
        <v>0</v>
      </c>
      <c r="AD65" s="2">
        <f t="shared" si="20"/>
        <v>0</v>
      </c>
      <c r="AE65" s="2">
        <f t="shared" si="21"/>
        <v>0</v>
      </c>
      <c r="AF65" s="2">
        <f t="shared" si="22"/>
        <v>0</v>
      </c>
      <c r="AG65" s="2">
        <f t="shared" si="23"/>
        <v>0</v>
      </c>
      <c r="AH65" s="2">
        <f t="shared" si="24"/>
        <v>0</v>
      </c>
      <c r="AI65" s="2">
        <f t="shared" si="25"/>
        <v>0</v>
      </c>
      <c r="AJ65" s="2">
        <f t="shared" si="26"/>
        <v>0</v>
      </c>
      <c r="AK65" s="2">
        <f t="shared" si="27"/>
        <v>0</v>
      </c>
      <c r="AL65" s="2">
        <f t="shared" si="28"/>
        <v>0</v>
      </c>
      <c r="AM65" s="2">
        <f t="shared" si="29"/>
        <v>0</v>
      </c>
      <c r="AN65" s="2">
        <f t="shared" si="30"/>
        <v>0</v>
      </c>
      <c r="AO65" s="2">
        <f t="shared" si="31"/>
        <v>0</v>
      </c>
      <c r="AP65" s="2">
        <f t="shared" si="32"/>
        <v>0</v>
      </c>
      <c r="AQ65" s="2">
        <f t="shared" si="33"/>
        <v>0</v>
      </c>
      <c r="AR65" s="2">
        <f t="shared" si="34"/>
        <v>0</v>
      </c>
      <c r="AS65" s="2">
        <f t="shared" si="35"/>
        <v>0</v>
      </c>
      <c r="AT65">
        <f t="shared" si="36"/>
        <v>0</v>
      </c>
      <c r="AU65">
        <f t="shared" si="37"/>
        <v>0</v>
      </c>
      <c r="AV65">
        <f t="shared" si="38"/>
        <v>0</v>
      </c>
      <c r="AW65">
        <f t="shared" si="39"/>
        <v>0</v>
      </c>
      <c r="AX65">
        <f t="shared" si="40"/>
        <v>0</v>
      </c>
      <c r="AY65">
        <f t="shared" si="41"/>
        <v>0</v>
      </c>
      <c r="AZ65">
        <f t="shared" si="42"/>
        <v>0</v>
      </c>
      <c r="BA65">
        <f t="shared" si="43"/>
        <v>0</v>
      </c>
      <c r="BB65">
        <f t="shared" si="44"/>
        <v>0</v>
      </c>
      <c r="BC65">
        <f t="shared" si="45"/>
        <v>0</v>
      </c>
      <c r="BD65">
        <f t="shared" si="46"/>
        <v>0</v>
      </c>
      <c r="BE65">
        <f t="shared" si="49"/>
        <v>1</v>
      </c>
      <c r="BF65">
        <f t="shared" si="49"/>
        <v>1</v>
      </c>
      <c r="BG65">
        <f t="shared" si="49"/>
        <v>4</v>
      </c>
      <c r="BH65">
        <f t="shared" si="48"/>
        <v>0</v>
      </c>
      <c r="BI65">
        <f t="shared" si="48"/>
        <v>1</v>
      </c>
      <c r="BJ65">
        <f t="shared" si="48"/>
        <v>0</v>
      </c>
      <c r="BK65">
        <f t="shared" si="48"/>
        <v>0</v>
      </c>
      <c r="BL65">
        <f t="shared" si="48"/>
        <v>0</v>
      </c>
      <c r="BM65">
        <f t="shared" si="48"/>
        <v>0</v>
      </c>
    </row>
    <row r="66" spans="1:65" x14ac:dyDescent="0.25">
      <c r="A66" s="2">
        <v>1</v>
      </c>
      <c r="B66" s="2">
        <v>1</v>
      </c>
      <c r="C66" s="2">
        <v>3</v>
      </c>
      <c r="D66" s="2">
        <v>0</v>
      </c>
      <c r="E66" s="2">
        <v>3</v>
      </c>
      <c r="F66" s="2">
        <v>0</v>
      </c>
      <c r="G66" s="2">
        <v>1</v>
      </c>
      <c r="H66" s="2">
        <v>0</v>
      </c>
      <c r="I66" s="2">
        <v>0</v>
      </c>
      <c r="J66" s="2">
        <v>1</v>
      </c>
      <c r="K66" s="2">
        <f t="shared" si="1"/>
        <v>1</v>
      </c>
      <c r="L66" s="2">
        <f t="shared" si="2"/>
        <v>3</v>
      </c>
      <c r="M66" s="2">
        <f t="shared" si="3"/>
        <v>0</v>
      </c>
      <c r="N66" s="2">
        <f t="shared" si="4"/>
        <v>3</v>
      </c>
      <c r="O66" s="2">
        <f t="shared" si="5"/>
        <v>0</v>
      </c>
      <c r="P66" s="2">
        <f t="shared" si="6"/>
        <v>1</v>
      </c>
      <c r="Q66" s="2">
        <f t="shared" si="7"/>
        <v>0</v>
      </c>
      <c r="R66" s="2">
        <f t="shared" si="8"/>
        <v>0</v>
      </c>
      <c r="S66" s="2">
        <f t="shared" si="9"/>
        <v>3</v>
      </c>
      <c r="T66" s="2">
        <f t="shared" si="10"/>
        <v>0</v>
      </c>
      <c r="U66" s="2">
        <f t="shared" si="11"/>
        <v>3</v>
      </c>
      <c r="V66" s="2">
        <f t="shared" si="12"/>
        <v>0</v>
      </c>
      <c r="W66" s="2">
        <f t="shared" si="13"/>
        <v>1</v>
      </c>
      <c r="X66" s="2">
        <f t="shared" si="14"/>
        <v>0</v>
      </c>
      <c r="Y66" s="2">
        <f t="shared" si="15"/>
        <v>0</v>
      </c>
      <c r="Z66" s="2">
        <f t="shared" si="16"/>
        <v>0</v>
      </c>
      <c r="AA66" s="2">
        <f t="shared" si="17"/>
        <v>9</v>
      </c>
      <c r="AB66" s="2">
        <f t="shared" si="18"/>
        <v>0</v>
      </c>
      <c r="AC66" s="2">
        <f t="shared" si="19"/>
        <v>3</v>
      </c>
      <c r="AD66" s="2">
        <f t="shared" si="20"/>
        <v>0</v>
      </c>
      <c r="AE66" s="2">
        <f t="shared" si="21"/>
        <v>0</v>
      </c>
      <c r="AF66" s="2">
        <f t="shared" si="22"/>
        <v>0</v>
      </c>
      <c r="AG66" s="2">
        <f t="shared" si="23"/>
        <v>0</v>
      </c>
      <c r="AH66" s="2">
        <f t="shared" si="24"/>
        <v>0</v>
      </c>
      <c r="AI66" s="2">
        <f t="shared" si="25"/>
        <v>0</v>
      </c>
      <c r="AJ66" s="2">
        <f t="shared" si="26"/>
        <v>0</v>
      </c>
      <c r="AK66" s="2">
        <f t="shared" si="27"/>
        <v>0</v>
      </c>
      <c r="AL66" s="2">
        <f t="shared" si="28"/>
        <v>3</v>
      </c>
      <c r="AM66" s="2">
        <f t="shared" si="29"/>
        <v>0</v>
      </c>
      <c r="AN66" s="2">
        <f t="shared" si="30"/>
        <v>0</v>
      </c>
      <c r="AO66" s="2">
        <f t="shared" si="31"/>
        <v>0</v>
      </c>
      <c r="AP66" s="2">
        <f t="shared" si="32"/>
        <v>0</v>
      </c>
      <c r="AQ66" s="2">
        <f t="shared" si="33"/>
        <v>0</v>
      </c>
      <c r="AR66" s="2">
        <f t="shared" si="34"/>
        <v>0</v>
      </c>
      <c r="AS66" s="2">
        <f t="shared" si="35"/>
        <v>0</v>
      </c>
      <c r="AT66">
        <f t="shared" si="36"/>
        <v>0</v>
      </c>
      <c r="AU66">
        <f t="shared" si="37"/>
        <v>1</v>
      </c>
      <c r="AV66">
        <f t="shared" si="38"/>
        <v>1</v>
      </c>
      <c r="AW66">
        <f t="shared" si="39"/>
        <v>1</v>
      </c>
      <c r="AX66">
        <f t="shared" si="40"/>
        <v>3</v>
      </c>
      <c r="AY66">
        <f t="shared" si="41"/>
        <v>0</v>
      </c>
      <c r="AZ66">
        <f t="shared" si="42"/>
        <v>3</v>
      </c>
      <c r="BA66">
        <f t="shared" si="43"/>
        <v>0</v>
      </c>
      <c r="BB66">
        <f t="shared" si="44"/>
        <v>1</v>
      </c>
      <c r="BC66">
        <f t="shared" si="45"/>
        <v>0</v>
      </c>
      <c r="BD66">
        <f t="shared" si="46"/>
        <v>0</v>
      </c>
      <c r="BE66">
        <f t="shared" si="49"/>
        <v>1</v>
      </c>
      <c r="BF66">
        <f t="shared" si="49"/>
        <v>1</v>
      </c>
      <c r="BG66">
        <f t="shared" si="49"/>
        <v>9</v>
      </c>
      <c r="BH66">
        <f t="shared" si="48"/>
        <v>0</v>
      </c>
      <c r="BI66">
        <f t="shared" si="48"/>
        <v>9</v>
      </c>
      <c r="BJ66">
        <f t="shared" si="48"/>
        <v>0</v>
      </c>
      <c r="BK66">
        <f t="shared" si="48"/>
        <v>1</v>
      </c>
      <c r="BL66">
        <f t="shared" si="48"/>
        <v>0</v>
      </c>
      <c r="BM66">
        <f t="shared" si="48"/>
        <v>0</v>
      </c>
    </row>
    <row r="67" spans="1:65" x14ac:dyDescent="0.25">
      <c r="A67" s="2">
        <v>1</v>
      </c>
      <c r="B67" s="2">
        <v>1</v>
      </c>
      <c r="C67" s="2">
        <v>2</v>
      </c>
      <c r="D67" s="2">
        <v>0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f t="shared" ref="K67:K130" si="50">A67*B67</f>
        <v>1</v>
      </c>
      <c r="L67" s="2">
        <f t="shared" ref="L67:L130" si="51">A67*C67</f>
        <v>2</v>
      </c>
      <c r="M67" s="2">
        <f t="shared" ref="M67:M130" si="52">A67*D67</f>
        <v>0</v>
      </c>
      <c r="N67" s="2">
        <f t="shared" ref="N67:N130" si="53">A67*E67</f>
        <v>1</v>
      </c>
      <c r="O67" s="2">
        <f t="shared" ref="O67:O130" si="54">A67*F67</f>
        <v>0</v>
      </c>
      <c r="P67" s="2">
        <f t="shared" ref="P67:P130" si="55">A67*G67</f>
        <v>0</v>
      </c>
      <c r="Q67" s="2">
        <f t="shared" ref="Q67:Q130" si="56">A67*H67</f>
        <v>0</v>
      </c>
      <c r="R67" s="2">
        <f t="shared" ref="R67:R130" si="57">A67*I67</f>
        <v>0</v>
      </c>
      <c r="S67" s="2">
        <f t="shared" ref="S67:S130" si="58">B67*C67</f>
        <v>2</v>
      </c>
      <c r="T67" s="2">
        <f t="shared" ref="T67:T130" si="59">B67*D67</f>
        <v>0</v>
      </c>
      <c r="U67" s="2">
        <f t="shared" ref="U67:U130" si="60">B67*E67</f>
        <v>1</v>
      </c>
      <c r="V67" s="2">
        <f t="shared" ref="V67:V130" si="61">B67*F67</f>
        <v>0</v>
      </c>
      <c r="W67" s="2">
        <f t="shared" ref="W67:W130" si="62">B67*G67</f>
        <v>0</v>
      </c>
      <c r="X67" s="2">
        <f t="shared" ref="X67:X130" si="63">B67*H67</f>
        <v>0</v>
      </c>
      <c r="Y67" s="2">
        <f t="shared" ref="Y67:Y130" si="64">B67*I67</f>
        <v>0</v>
      </c>
      <c r="Z67" s="2">
        <f t="shared" ref="Z67:Z130" si="65">C67*D67</f>
        <v>0</v>
      </c>
      <c r="AA67" s="2">
        <f t="shared" ref="AA67:AA130" si="66">C67*E67</f>
        <v>2</v>
      </c>
      <c r="AB67" s="2">
        <f t="shared" ref="AB67:AB130" si="67">C67*F67</f>
        <v>0</v>
      </c>
      <c r="AC67" s="2">
        <f t="shared" ref="AC67:AC130" si="68">C67*G67</f>
        <v>0</v>
      </c>
      <c r="AD67" s="2">
        <f t="shared" ref="AD67:AD130" si="69">C67*H67</f>
        <v>0</v>
      </c>
      <c r="AE67" s="2">
        <f t="shared" ref="AE67:AE130" si="70">C67*I67</f>
        <v>0</v>
      </c>
      <c r="AF67" s="2">
        <f t="shared" ref="AF67:AF130" si="71">D67*E67</f>
        <v>0</v>
      </c>
      <c r="AG67" s="2">
        <f t="shared" ref="AG67:AG130" si="72">D67*F67</f>
        <v>0</v>
      </c>
      <c r="AH67" s="2">
        <f t="shared" ref="AH67:AH130" si="73">D67*G67</f>
        <v>0</v>
      </c>
      <c r="AI67" s="2">
        <f t="shared" ref="AI67:AI130" si="74">D67*H67</f>
        <v>0</v>
      </c>
      <c r="AJ67" s="2">
        <f t="shared" ref="AJ67:AJ130" si="75">D67*I67</f>
        <v>0</v>
      </c>
      <c r="AK67" s="2">
        <f t="shared" ref="AK67:AK130" si="76">E67*F67</f>
        <v>0</v>
      </c>
      <c r="AL67" s="2">
        <f t="shared" ref="AL67:AL130" si="77">E67*G67</f>
        <v>0</v>
      </c>
      <c r="AM67" s="2">
        <f t="shared" ref="AM67:AM130" si="78">E67*H67</f>
        <v>0</v>
      </c>
      <c r="AN67" s="2">
        <f t="shared" ref="AN67:AN130" si="79">E67*I67</f>
        <v>0</v>
      </c>
      <c r="AO67" s="2">
        <f t="shared" ref="AO67:AO130" si="80">F67*G67</f>
        <v>0</v>
      </c>
      <c r="AP67" s="2">
        <f t="shared" ref="AP67:AP130" si="81">F67*H67</f>
        <v>0</v>
      </c>
      <c r="AQ67" s="2">
        <f t="shared" ref="AQ67:AQ130" si="82">F67*I67</f>
        <v>0</v>
      </c>
      <c r="AR67" s="2">
        <f t="shared" ref="AR67:AR130" si="83">G67*H67</f>
        <v>0</v>
      </c>
      <c r="AS67" s="2">
        <f t="shared" ref="AS67:AS130" si="84">G67*I67</f>
        <v>0</v>
      </c>
      <c r="AT67">
        <f t="shared" ref="AT67:AT130" si="85">H67*I67</f>
        <v>0</v>
      </c>
      <c r="AU67">
        <f t="shared" ref="AU67:AU130" si="86">J67*J67</f>
        <v>0</v>
      </c>
      <c r="AV67">
        <f t="shared" ref="AV67:AV130" si="87">A67*J67</f>
        <v>0</v>
      </c>
      <c r="AW67">
        <f t="shared" ref="AW67:AW130" si="88">B67*J67</f>
        <v>0</v>
      </c>
      <c r="AX67">
        <f t="shared" ref="AX67:AX130" si="89">C67*J67</f>
        <v>0</v>
      </c>
      <c r="AY67">
        <f t="shared" ref="AY67:AY130" si="90">D67*J67</f>
        <v>0</v>
      </c>
      <c r="AZ67">
        <f t="shared" ref="AZ67:AZ130" si="91">E67*J67</f>
        <v>0</v>
      </c>
      <c r="BA67">
        <f t="shared" ref="BA67:BA130" si="92">F67*J67</f>
        <v>0</v>
      </c>
      <c r="BB67">
        <f t="shared" ref="BB67:BB130" si="93">G67*J67</f>
        <v>0</v>
      </c>
      <c r="BC67">
        <f t="shared" ref="BC67:BC130" si="94">H67*J67</f>
        <v>0</v>
      </c>
      <c r="BD67">
        <f t="shared" ref="BD67:BD130" si="95">I67*J67</f>
        <v>0</v>
      </c>
      <c r="BE67">
        <f t="shared" si="49"/>
        <v>1</v>
      </c>
      <c r="BF67">
        <f t="shared" si="49"/>
        <v>1</v>
      </c>
      <c r="BG67">
        <f t="shared" si="49"/>
        <v>4</v>
      </c>
      <c r="BH67">
        <f t="shared" si="48"/>
        <v>0</v>
      </c>
      <c r="BI67">
        <f t="shared" si="48"/>
        <v>1</v>
      </c>
      <c r="BJ67">
        <f t="shared" si="48"/>
        <v>0</v>
      </c>
      <c r="BK67">
        <f t="shared" si="48"/>
        <v>0</v>
      </c>
      <c r="BL67">
        <f t="shared" si="48"/>
        <v>0</v>
      </c>
      <c r="BM67">
        <f t="shared" si="48"/>
        <v>0</v>
      </c>
    </row>
    <row r="68" spans="1:65" x14ac:dyDescent="0.25">
      <c r="A68" s="2">
        <v>1</v>
      </c>
      <c r="B68" s="2">
        <v>1</v>
      </c>
      <c r="C68" s="2">
        <v>3</v>
      </c>
      <c r="D68" s="2">
        <v>1</v>
      </c>
      <c r="E68" s="2">
        <v>3</v>
      </c>
      <c r="F68" s="2">
        <v>0</v>
      </c>
      <c r="G68" s="2">
        <v>0</v>
      </c>
      <c r="H68" s="2">
        <v>0</v>
      </c>
      <c r="I68" s="2">
        <v>0</v>
      </c>
      <c r="J68" s="2">
        <v>1</v>
      </c>
      <c r="K68" s="2">
        <f t="shared" si="50"/>
        <v>1</v>
      </c>
      <c r="L68" s="2">
        <f t="shared" si="51"/>
        <v>3</v>
      </c>
      <c r="M68" s="2">
        <f t="shared" si="52"/>
        <v>1</v>
      </c>
      <c r="N68" s="2">
        <f t="shared" si="53"/>
        <v>3</v>
      </c>
      <c r="O68" s="2">
        <f t="shared" si="54"/>
        <v>0</v>
      </c>
      <c r="P68" s="2">
        <f t="shared" si="55"/>
        <v>0</v>
      </c>
      <c r="Q68" s="2">
        <f t="shared" si="56"/>
        <v>0</v>
      </c>
      <c r="R68" s="2">
        <f t="shared" si="57"/>
        <v>0</v>
      </c>
      <c r="S68" s="2">
        <f t="shared" si="58"/>
        <v>3</v>
      </c>
      <c r="T68" s="2">
        <f t="shared" si="59"/>
        <v>1</v>
      </c>
      <c r="U68" s="2">
        <f t="shared" si="60"/>
        <v>3</v>
      </c>
      <c r="V68" s="2">
        <f t="shared" si="61"/>
        <v>0</v>
      </c>
      <c r="W68" s="2">
        <f t="shared" si="62"/>
        <v>0</v>
      </c>
      <c r="X68" s="2">
        <f t="shared" si="63"/>
        <v>0</v>
      </c>
      <c r="Y68" s="2">
        <f t="shared" si="64"/>
        <v>0</v>
      </c>
      <c r="Z68" s="2">
        <f t="shared" si="65"/>
        <v>3</v>
      </c>
      <c r="AA68" s="2">
        <f t="shared" si="66"/>
        <v>9</v>
      </c>
      <c r="AB68" s="2">
        <f t="shared" si="67"/>
        <v>0</v>
      </c>
      <c r="AC68" s="2">
        <f t="shared" si="68"/>
        <v>0</v>
      </c>
      <c r="AD68" s="2">
        <f t="shared" si="69"/>
        <v>0</v>
      </c>
      <c r="AE68" s="2">
        <f t="shared" si="70"/>
        <v>0</v>
      </c>
      <c r="AF68" s="2">
        <f t="shared" si="71"/>
        <v>3</v>
      </c>
      <c r="AG68" s="2">
        <f t="shared" si="72"/>
        <v>0</v>
      </c>
      <c r="AH68" s="2">
        <f t="shared" si="73"/>
        <v>0</v>
      </c>
      <c r="AI68" s="2">
        <f t="shared" si="74"/>
        <v>0</v>
      </c>
      <c r="AJ68" s="2">
        <f t="shared" si="75"/>
        <v>0</v>
      </c>
      <c r="AK68" s="2">
        <f t="shared" si="76"/>
        <v>0</v>
      </c>
      <c r="AL68" s="2">
        <f t="shared" si="77"/>
        <v>0</v>
      </c>
      <c r="AM68" s="2">
        <f t="shared" si="78"/>
        <v>0</v>
      </c>
      <c r="AN68" s="2">
        <f t="shared" si="79"/>
        <v>0</v>
      </c>
      <c r="AO68" s="2">
        <f t="shared" si="80"/>
        <v>0</v>
      </c>
      <c r="AP68" s="2">
        <f t="shared" si="81"/>
        <v>0</v>
      </c>
      <c r="AQ68" s="2">
        <f t="shared" si="82"/>
        <v>0</v>
      </c>
      <c r="AR68" s="2">
        <f t="shared" si="83"/>
        <v>0</v>
      </c>
      <c r="AS68" s="2">
        <f t="shared" si="84"/>
        <v>0</v>
      </c>
      <c r="AT68">
        <f t="shared" si="85"/>
        <v>0</v>
      </c>
      <c r="AU68">
        <f t="shared" si="86"/>
        <v>1</v>
      </c>
      <c r="AV68">
        <f t="shared" si="87"/>
        <v>1</v>
      </c>
      <c r="AW68">
        <f t="shared" si="88"/>
        <v>1</v>
      </c>
      <c r="AX68">
        <f t="shared" si="89"/>
        <v>3</v>
      </c>
      <c r="AY68">
        <f t="shared" si="90"/>
        <v>1</v>
      </c>
      <c r="AZ68">
        <f t="shared" si="91"/>
        <v>3</v>
      </c>
      <c r="BA68">
        <f t="shared" si="92"/>
        <v>0</v>
      </c>
      <c r="BB68">
        <f t="shared" si="93"/>
        <v>0</v>
      </c>
      <c r="BC68">
        <f t="shared" si="94"/>
        <v>0</v>
      </c>
      <c r="BD68">
        <f t="shared" si="95"/>
        <v>0</v>
      </c>
      <c r="BE68">
        <f t="shared" si="49"/>
        <v>1</v>
      </c>
      <c r="BF68">
        <f t="shared" si="49"/>
        <v>1</v>
      </c>
      <c r="BG68">
        <f t="shared" si="49"/>
        <v>9</v>
      </c>
      <c r="BH68">
        <f t="shared" si="48"/>
        <v>1</v>
      </c>
      <c r="BI68">
        <f t="shared" si="48"/>
        <v>9</v>
      </c>
      <c r="BJ68">
        <f t="shared" si="48"/>
        <v>0</v>
      </c>
      <c r="BK68">
        <f t="shared" si="48"/>
        <v>0</v>
      </c>
      <c r="BL68">
        <f t="shared" si="48"/>
        <v>0</v>
      </c>
      <c r="BM68">
        <f t="shared" si="48"/>
        <v>0</v>
      </c>
    </row>
    <row r="69" spans="1:65" x14ac:dyDescent="0.25">
      <c r="A69" s="2">
        <v>1</v>
      </c>
      <c r="B69" s="2">
        <v>1</v>
      </c>
      <c r="C69" s="2">
        <v>3</v>
      </c>
      <c r="D69" s="2">
        <v>0</v>
      </c>
      <c r="E69" s="2">
        <v>2</v>
      </c>
      <c r="F69" s="2">
        <v>0</v>
      </c>
      <c r="G69" s="2">
        <v>0</v>
      </c>
      <c r="H69" s="2">
        <v>0</v>
      </c>
      <c r="I69" s="2">
        <v>0</v>
      </c>
      <c r="J69" s="2">
        <v>1</v>
      </c>
      <c r="K69" s="2">
        <f t="shared" si="50"/>
        <v>1</v>
      </c>
      <c r="L69" s="2">
        <f t="shared" si="51"/>
        <v>3</v>
      </c>
      <c r="M69" s="2">
        <f t="shared" si="52"/>
        <v>0</v>
      </c>
      <c r="N69" s="2">
        <f t="shared" si="53"/>
        <v>2</v>
      </c>
      <c r="O69" s="2">
        <f t="shared" si="54"/>
        <v>0</v>
      </c>
      <c r="P69" s="2">
        <f t="shared" si="55"/>
        <v>0</v>
      </c>
      <c r="Q69" s="2">
        <f t="shared" si="56"/>
        <v>0</v>
      </c>
      <c r="R69" s="2">
        <f t="shared" si="57"/>
        <v>0</v>
      </c>
      <c r="S69" s="2">
        <f t="shared" si="58"/>
        <v>3</v>
      </c>
      <c r="T69" s="2">
        <f t="shared" si="59"/>
        <v>0</v>
      </c>
      <c r="U69" s="2">
        <f t="shared" si="60"/>
        <v>2</v>
      </c>
      <c r="V69" s="2">
        <f t="shared" si="61"/>
        <v>0</v>
      </c>
      <c r="W69" s="2">
        <f t="shared" si="62"/>
        <v>0</v>
      </c>
      <c r="X69" s="2">
        <f t="shared" si="63"/>
        <v>0</v>
      </c>
      <c r="Y69" s="2">
        <f t="shared" si="64"/>
        <v>0</v>
      </c>
      <c r="Z69" s="2">
        <f t="shared" si="65"/>
        <v>0</v>
      </c>
      <c r="AA69" s="2">
        <f t="shared" si="66"/>
        <v>6</v>
      </c>
      <c r="AB69" s="2">
        <f t="shared" si="67"/>
        <v>0</v>
      </c>
      <c r="AC69" s="2">
        <f t="shared" si="68"/>
        <v>0</v>
      </c>
      <c r="AD69" s="2">
        <f t="shared" si="69"/>
        <v>0</v>
      </c>
      <c r="AE69" s="2">
        <f t="shared" si="70"/>
        <v>0</v>
      </c>
      <c r="AF69" s="2">
        <f t="shared" si="71"/>
        <v>0</v>
      </c>
      <c r="AG69" s="2">
        <f t="shared" si="72"/>
        <v>0</v>
      </c>
      <c r="AH69" s="2">
        <f t="shared" si="73"/>
        <v>0</v>
      </c>
      <c r="AI69" s="2">
        <f t="shared" si="74"/>
        <v>0</v>
      </c>
      <c r="AJ69" s="2">
        <f t="shared" si="75"/>
        <v>0</v>
      </c>
      <c r="AK69" s="2">
        <f t="shared" si="76"/>
        <v>0</v>
      </c>
      <c r="AL69" s="2">
        <f t="shared" si="77"/>
        <v>0</v>
      </c>
      <c r="AM69" s="2">
        <f t="shared" si="78"/>
        <v>0</v>
      </c>
      <c r="AN69" s="2">
        <f t="shared" si="79"/>
        <v>0</v>
      </c>
      <c r="AO69" s="2">
        <f t="shared" si="80"/>
        <v>0</v>
      </c>
      <c r="AP69" s="2">
        <f t="shared" si="81"/>
        <v>0</v>
      </c>
      <c r="AQ69" s="2">
        <f t="shared" si="82"/>
        <v>0</v>
      </c>
      <c r="AR69" s="2">
        <f t="shared" si="83"/>
        <v>0</v>
      </c>
      <c r="AS69" s="2">
        <f t="shared" si="84"/>
        <v>0</v>
      </c>
      <c r="AT69">
        <f t="shared" si="85"/>
        <v>0</v>
      </c>
      <c r="AU69">
        <f t="shared" si="86"/>
        <v>1</v>
      </c>
      <c r="AV69">
        <f t="shared" si="87"/>
        <v>1</v>
      </c>
      <c r="AW69">
        <f t="shared" si="88"/>
        <v>1</v>
      </c>
      <c r="AX69">
        <f t="shared" si="89"/>
        <v>3</v>
      </c>
      <c r="AY69">
        <f t="shared" si="90"/>
        <v>0</v>
      </c>
      <c r="AZ69">
        <f t="shared" si="91"/>
        <v>2</v>
      </c>
      <c r="BA69">
        <f t="shared" si="92"/>
        <v>0</v>
      </c>
      <c r="BB69">
        <f t="shared" si="93"/>
        <v>0</v>
      </c>
      <c r="BC69">
        <f t="shared" si="94"/>
        <v>0</v>
      </c>
      <c r="BD69">
        <f t="shared" si="95"/>
        <v>0</v>
      </c>
      <c r="BE69">
        <f t="shared" si="49"/>
        <v>1</v>
      </c>
      <c r="BF69">
        <f t="shared" si="49"/>
        <v>1</v>
      </c>
      <c r="BG69">
        <f t="shared" si="49"/>
        <v>9</v>
      </c>
      <c r="BH69">
        <f t="shared" si="48"/>
        <v>0</v>
      </c>
      <c r="BI69">
        <f t="shared" si="48"/>
        <v>4</v>
      </c>
      <c r="BJ69">
        <f t="shared" si="48"/>
        <v>0</v>
      </c>
      <c r="BK69">
        <f t="shared" si="48"/>
        <v>0</v>
      </c>
      <c r="BL69">
        <f t="shared" si="48"/>
        <v>0</v>
      </c>
      <c r="BM69">
        <f t="shared" si="48"/>
        <v>0</v>
      </c>
    </row>
    <row r="70" spans="1:65" x14ac:dyDescent="0.25">
      <c r="A70" s="2">
        <v>1</v>
      </c>
      <c r="B70" s="2">
        <v>0</v>
      </c>
      <c r="C70" s="2">
        <v>2</v>
      </c>
      <c r="D70" s="2">
        <v>0</v>
      </c>
      <c r="E70" s="2">
        <v>2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f t="shared" si="50"/>
        <v>0</v>
      </c>
      <c r="L70" s="2">
        <f t="shared" si="51"/>
        <v>2</v>
      </c>
      <c r="M70" s="2">
        <f t="shared" si="52"/>
        <v>0</v>
      </c>
      <c r="N70" s="2">
        <f t="shared" si="53"/>
        <v>2</v>
      </c>
      <c r="O70" s="2">
        <f t="shared" si="54"/>
        <v>0</v>
      </c>
      <c r="P70" s="2">
        <f t="shared" si="55"/>
        <v>0</v>
      </c>
      <c r="Q70" s="2">
        <f t="shared" si="56"/>
        <v>0</v>
      </c>
      <c r="R70" s="2">
        <f t="shared" si="57"/>
        <v>0</v>
      </c>
      <c r="S70" s="2">
        <f t="shared" si="58"/>
        <v>0</v>
      </c>
      <c r="T70" s="2">
        <f t="shared" si="59"/>
        <v>0</v>
      </c>
      <c r="U70" s="2">
        <f t="shared" si="60"/>
        <v>0</v>
      </c>
      <c r="V70" s="2">
        <f t="shared" si="61"/>
        <v>0</v>
      </c>
      <c r="W70" s="2">
        <f t="shared" si="62"/>
        <v>0</v>
      </c>
      <c r="X70" s="2">
        <f t="shared" si="63"/>
        <v>0</v>
      </c>
      <c r="Y70" s="2">
        <f t="shared" si="64"/>
        <v>0</v>
      </c>
      <c r="Z70" s="2">
        <f t="shared" si="65"/>
        <v>0</v>
      </c>
      <c r="AA70" s="2">
        <f t="shared" si="66"/>
        <v>4</v>
      </c>
      <c r="AB70" s="2">
        <f t="shared" si="67"/>
        <v>0</v>
      </c>
      <c r="AC70" s="2">
        <f t="shared" si="68"/>
        <v>0</v>
      </c>
      <c r="AD70" s="2">
        <f t="shared" si="69"/>
        <v>0</v>
      </c>
      <c r="AE70" s="2">
        <f t="shared" si="70"/>
        <v>0</v>
      </c>
      <c r="AF70" s="2">
        <f t="shared" si="71"/>
        <v>0</v>
      </c>
      <c r="AG70" s="2">
        <f t="shared" si="72"/>
        <v>0</v>
      </c>
      <c r="AH70" s="2">
        <f t="shared" si="73"/>
        <v>0</v>
      </c>
      <c r="AI70" s="2">
        <f t="shared" si="74"/>
        <v>0</v>
      </c>
      <c r="AJ70" s="2">
        <f t="shared" si="75"/>
        <v>0</v>
      </c>
      <c r="AK70" s="2">
        <f t="shared" si="76"/>
        <v>0</v>
      </c>
      <c r="AL70" s="2">
        <f t="shared" si="77"/>
        <v>0</v>
      </c>
      <c r="AM70" s="2">
        <f t="shared" si="78"/>
        <v>0</v>
      </c>
      <c r="AN70" s="2">
        <f t="shared" si="79"/>
        <v>0</v>
      </c>
      <c r="AO70" s="2">
        <f t="shared" si="80"/>
        <v>0</v>
      </c>
      <c r="AP70" s="2">
        <f t="shared" si="81"/>
        <v>0</v>
      </c>
      <c r="AQ70" s="2">
        <f t="shared" si="82"/>
        <v>0</v>
      </c>
      <c r="AR70" s="2">
        <f t="shared" si="83"/>
        <v>0</v>
      </c>
      <c r="AS70" s="2">
        <f t="shared" si="84"/>
        <v>0</v>
      </c>
      <c r="AT70">
        <f t="shared" si="85"/>
        <v>0</v>
      </c>
      <c r="AU70">
        <f t="shared" si="86"/>
        <v>0</v>
      </c>
      <c r="AV70">
        <f t="shared" si="87"/>
        <v>0</v>
      </c>
      <c r="AW70">
        <f t="shared" si="88"/>
        <v>0</v>
      </c>
      <c r="AX70">
        <f t="shared" si="89"/>
        <v>0</v>
      </c>
      <c r="AY70">
        <f t="shared" si="90"/>
        <v>0</v>
      </c>
      <c r="AZ70">
        <f t="shared" si="91"/>
        <v>0</v>
      </c>
      <c r="BA70">
        <f t="shared" si="92"/>
        <v>0</v>
      </c>
      <c r="BB70">
        <f t="shared" si="93"/>
        <v>0</v>
      </c>
      <c r="BC70">
        <f t="shared" si="94"/>
        <v>0</v>
      </c>
      <c r="BD70">
        <f t="shared" si="95"/>
        <v>0</v>
      </c>
      <c r="BE70">
        <f t="shared" si="49"/>
        <v>1</v>
      </c>
      <c r="BF70">
        <f t="shared" si="49"/>
        <v>0</v>
      </c>
      <c r="BG70">
        <f t="shared" si="49"/>
        <v>4</v>
      </c>
      <c r="BH70">
        <f t="shared" si="48"/>
        <v>0</v>
      </c>
      <c r="BI70">
        <f t="shared" si="48"/>
        <v>4</v>
      </c>
      <c r="BJ70">
        <f t="shared" si="48"/>
        <v>0</v>
      </c>
      <c r="BK70">
        <f t="shared" si="48"/>
        <v>0</v>
      </c>
      <c r="BL70">
        <f t="shared" si="48"/>
        <v>0</v>
      </c>
      <c r="BM70">
        <f t="shared" si="48"/>
        <v>0</v>
      </c>
    </row>
    <row r="71" spans="1:65" x14ac:dyDescent="0.25">
      <c r="A71" s="2">
        <v>1</v>
      </c>
      <c r="B71" s="2">
        <v>1</v>
      </c>
      <c r="C71" s="2">
        <v>2</v>
      </c>
      <c r="D71" s="2">
        <v>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f t="shared" si="50"/>
        <v>1</v>
      </c>
      <c r="L71" s="2">
        <f t="shared" si="51"/>
        <v>2</v>
      </c>
      <c r="M71" s="2">
        <f t="shared" si="52"/>
        <v>0</v>
      </c>
      <c r="N71" s="2">
        <f t="shared" si="53"/>
        <v>1</v>
      </c>
      <c r="O71" s="2">
        <f t="shared" si="54"/>
        <v>0</v>
      </c>
      <c r="P71" s="2">
        <f t="shared" si="55"/>
        <v>0</v>
      </c>
      <c r="Q71" s="2">
        <f t="shared" si="56"/>
        <v>0</v>
      </c>
      <c r="R71" s="2">
        <f t="shared" si="57"/>
        <v>0</v>
      </c>
      <c r="S71" s="2">
        <f t="shared" si="58"/>
        <v>2</v>
      </c>
      <c r="T71" s="2">
        <f t="shared" si="59"/>
        <v>0</v>
      </c>
      <c r="U71" s="2">
        <f t="shared" si="60"/>
        <v>1</v>
      </c>
      <c r="V71" s="2">
        <f t="shared" si="61"/>
        <v>0</v>
      </c>
      <c r="W71" s="2">
        <f t="shared" si="62"/>
        <v>0</v>
      </c>
      <c r="X71" s="2">
        <f t="shared" si="63"/>
        <v>0</v>
      </c>
      <c r="Y71" s="2">
        <f t="shared" si="64"/>
        <v>0</v>
      </c>
      <c r="Z71" s="2">
        <f t="shared" si="65"/>
        <v>0</v>
      </c>
      <c r="AA71" s="2">
        <f t="shared" si="66"/>
        <v>2</v>
      </c>
      <c r="AB71" s="2">
        <f t="shared" si="67"/>
        <v>0</v>
      </c>
      <c r="AC71" s="2">
        <f t="shared" si="68"/>
        <v>0</v>
      </c>
      <c r="AD71" s="2">
        <f t="shared" si="69"/>
        <v>0</v>
      </c>
      <c r="AE71" s="2">
        <f t="shared" si="70"/>
        <v>0</v>
      </c>
      <c r="AF71" s="2">
        <f t="shared" si="71"/>
        <v>0</v>
      </c>
      <c r="AG71" s="2">
        <f t="shared" si="72"/>
        <v>0</v>
      </c>
      <c r="AH71" s="2">
        <f t="shared" si="73"/>
        <v>0</v>
      </c>
      <c r="AI71" s="2">
        <f t="shared" si="74"/>
        <v>0</v>
      </c>
      <c r="AJ71" s="2">
        <f t="shared" si="75"/>
        <v>0</v>
      </c>
      <c r="AK71" s="2">
        <f t="shared" si="76"/>
        <v>0</v>
      </c>
      <c r="AL71" s="2">
        <f t="shared" si="77"/>
        <v>0</v>
      </c>
      <c r="AM71" s="2">
        <f t="shared" si="78"/>
        <v>0</v>
      </c>
      <c r="AN71" s="2">
        <f t="shared" si="79"/>
        <v>0</v>
      </c>
      <c r="AO71" s="2">
        <f t="shared" si="80"/>
        <v>0</v>
      </c>
      <c r="AP71" s="2">
        <f t="shared" si="81"/>
        <v>0</v>
      </c>
      <c r="AQ71" s="2">
        <f t="shared" si="82"/>
        <v>0</v>
      </c>
      <c r="AR71" s="2">
        <f t="shared" si="83"/>
        <v>0</v>
      </c>
      <c r="AS71" s="2">
        <f t="shared" si="84"/>
        <v>0</v>
      </c>
      <c r="AT71">
        <f t="shared" si="85"/>
        <v>0</v>
      </c>
      <c r="AU71">
        <f t="shared" si="86"/>
        <v>0</v>
      </c>
      <c r="AV71">
        <f t="shared" si="87"/>
        <v>0</v>
      </c>
      <c r="AW71">
        <f t="shared" si="88"/>
        <v>0</v>
      </c>
      <c r="AX71">
        <f t="shared" si="89"/>
        <v>0</v>
      </c>
      <c r="AY71">
        <f t="shared" si="90"/>
        <v>0</v>
      </c>
      <c r="AZ71">
        <f t="shared" si="91"/>
        <v>0</v>
      </c>
      <c r="BA71">
        <f t="shared" si="92"/>
        <v>0</v>
      </c>
      <c r="BB71">
        <f t="shared" si="93"/>
        <v>0</v>
      </c>
      <c r="BC71">
        <f t="shared" si="94"/>
        <v>0</v>
      </c>
      <c r="BD71">
        <f t="shared" si="95"/>
        <v>0</v>
      </c>
      <c r="BE71">
        <f t="shared" si="49"/>
        <v>1</v>
      </c>
      <c r="BF71">
        <f t="shared" si="49"/>
        <v>1</v>
      </c>
      <c r="BG71">
        <f t="shared" si="49"/>
        <v>4</v>
      </c>
      <c r="BH71">
        <f t="shared" si="48"/>
        <v>0</v>
      </c>
      <c r="BI71">
        <f t="shared" si="48"/>
        <v>1</v>
      </c>
      <c r="BJ71">
        <f t="shared" si="48"/>
        <v>0</v>
      </c>
      <c r="BK71">
        <f t="shared" si="48"/>
        <v>0</v>
      </c>
      <c r="BL71">
        <f t="shared" si="48"/>
        <v>0</v>
      </c>
      <c r="BM71">
        <f t="shared" si="48"/>
        <v>0</v>
      </c>
    </row>
    <row r="72" spans="1:65" x14ac:dyDescent="0.25">
      <c r="A72" s="2">
        <v>1</v>
      </c>
      <c r="B72" s="2">
        <v>1</v>
      </c>
      <c r="C72" s="2">
        <v>3</v>
      </c>
      <c r="D72" s="2">
        <v>1</v>
      </c>
      <c r="E72" s="2">
        <v>2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  <c r="K72" s="2">
        <f t="shared" si="50"/>
        <v>1</v>
      </c>
      <c r="L72" s="2">
        <f t="shared" si="51"/>
        <v>3</v>
      </c>
      <c r="M72" s="2">
        <f t="shared" si="52"/>
        <v>1</v>
      </c>
      <c r="N72" s="2">
        <f t="shared" si="53"/>
        <v>2</v>
      </c>
      <c r="O72" s="2">
        <f t="shared" si="54"/>
        <v>0</v>
      </c>
      <c r="P72" s="2">
        <f t="shared" si="55"/>
        <v>0</v>
      </c>
      <c r="Q72" s="2">
        <f t="shared" si="56"/>
        <v>0</v>
      </c>
      <c r="R72" s="2">
        <f t="shared" si="57"/>
        <v>0</v>
      </c>
      <c r="S72" s="2">
        <f t="shared" si="58"/>
        <v>3</v>
      </c>
      <c r="T72" s="2">
        <f t="shared" si="59"/>
        <v>1</v>
      </c>
      <c r="U72" s="2">
        <f t="shared" si="60"/>
        <v>2</v>
      </c>
      <c r="V72" s="2">
        <f t="shared" si="61"/>
        <v>0</v>
      </c>
      <c r="W72" s="2">
        <f t="shared" si="62"/>
        <v>0</v>
      </c>
      <c r="X72" s="2">
        <f t="shared" si="63"/>
        <v>0</v>
      </c>
      <c r="Y72" s="2">
        <f t="shared" si="64"/>
        <v>0</v>
      </c>
      <c r="Z72" s="2">
        <f t="shared" si="65"/>
        <v>3</v>
      </c>
      <c r="AA72" s="2">
        <f t="shared" si="66"/>
        <v>6</v>
      </c>
      <c r="AB72" s="2">
        <f t="shared" si="67"/>
        <v>0</v>
      </c>
      <c r="AC72" s="2">
        <f t="shared" si="68"/>
        <v>0</v>
      </c>
      <c r="AD72" s="2">
        <f t="shared" si="69"/>
        <v>0</v>
      </c>
      <c r="AE72" s="2">
        <f t="shared" si="70"/>
        <v>0</v>
      </c>
      <c r="AF72" s="2">
        <f t="shared" si="71"/>
        <v>2</v>
      </c>
      <c r="AG72" s="2">
        <f t="shared" si="72"/>
        <v>0</v>
      </c>
      <c r="AH72" s="2">
        <f t="shared" si="73"/>
        <v>0</v>
      </c>
      <c r="AI72" s="2">
        <f t="shared" si="74"/>
        <v>0</v>
      </c>
      <c r="AJ72" s="2">
        <f t="shared" si="75"/>
        <v>0</v>
      </c>
      <c r="AK72" s="2">
        <f t="shared" si="76"/>
        <v>0</v>
      </c>
      <c r="AL72" s="2">
        <f t="shared" si="77"/>
        <v>0</v>
      </c>
      <c r="AM72" s="2">
        <f t="shared" si="78"/>
        <v>0</v>
      </c>
      <c r="AN72" s="2">
        <f t="shared" si="79"/>
        <v>0</v>
      </c>
      <c r="AO72" s="2">
        <f t="shared" si="80"/>
        <v>0</v>
      </c>
      <c r="AP72" s="2">
        <f t="shared" si="81"/>
        <v>0</v>
      </c>
      <c r="AQ72" s="2">
        <f t="shared" si="82"/>
        <v>0</v>
      </c>
      <c r="AR72" s="2">
        <f t="shared" si="83"/>
        <v>0</v>
      </c>
      <c r="AS72" s="2">
        <f t="shared" si="84"/>
        <v>0</v>
      </c>
      <c r="AT72">
        <f t="shared" si="85"/>
        <v>0</v>
      </c>
      <c r="AU72">
        <f t="shared" si="86"/>
        <v>1</v>
      </c>
      <c r="AV72">
        <f t="shared" si="87"/>
        <v>1</v>
      </c>
      <c r="AW72">
        <f t="shared" si="88"/>
        <v>1</v>
      </c>
      <c r="AX72">
        <f t="shared" si="89"/>
        <v>3</v>
      </c>
      <c r="AY72">
        <f t="shared" si="90"/>
        <v>1</v>
      </c>
      <c r="AZ72">
        <f t="shared" si="91"/>
        <v>2</v>
      </c>
      <c r="BA72">
        <f t="shared" si="92"/>
        <v>0</v>
      </c>
      <c r="BB72">
        <f t="shared" si="93"/>
        <v>0</v>
      </c>
      <c r="BC72">
        <f t="shared" si="94"/>
        <v>0</v>
      </c>
      <c r="BD72">
        <f t="shared" si="95"/>
        <v>0</v>
      </c>
      <c r="BE72">
        <f t="shared" si="49"/>
        <v>1</v>
      </c>
      <c r="BF72">
        <f t="shared" si="49"/>
        <v>1</v>
      </c>
      <c r="BG72">
        <f t="shared" si="49"/>
        <v>9</v>
      </c>
      <c r="BH72">
        <f t="shared" si="48"/>
        <v>1</v>
      </c>
      <c r="BI72">
        <f t="shared" si="48"/>
        <v>4</v>
      </c>
      <c r="BJ72">
        <f t="shared" si="48"/>
        <v>0</v>
      </c>
      <c r="BK72">
        <f t="shared" si="48"/>
        <v>0</v>
      </c>
      <c r="BL72">
        <f t="shared" si="48"/>
        <v>0</v>
      </c>
      <c r="BM72">
        <f t="shared" si="48"/>
        <v>0</v>
      </c>
    </row>
    <row r="73" spans="1:65" x14ac:dyDescent="0.25">
      <c r="A73" s="2">
        <v>1</v>
      </c>
      <c r="B73" s="2">
        <v>1</v>
      </c>
      <c r="C73" s="2">
        <v>2</v>
      </c>
      <c r="D73" s="2">
        <v>0</v>
      </c>
      <c r="E73" s="2">
        <v>1</v>
      </c>
      <c r="F73" s="2">
        <v>1</v>
      </c>
      <c r="G73" s="2">
        <v>0</v>
      </c>
      <c r="H73" s="2">
        <v>0</v>
      </c>
      <c r="I73" s="2">
        <v>0</v>
      </c>
      <c r="J73" s="2">
        <v>0</v>
      </c>
      <c r="K73" s="2">
        <f t="shared" si="50"/>
        <v>1</v>
      </c>
      <c r="L73" s="2">
        <f t="shared" si="51"/>
        <v>2</v>
      </c>
      <c r="M73" s="2">
        <f t="shared" si="52"/>
        <v>0</v>
      </c>
      <c r="N73" s="2">
        <f t="shared" si="53"/>
        <v>1</v>
      </c>
      <c r="O73" s="2">
        <f t="shared" si="54"/>
        <v>1</v>
      </c>
      <c r="P73" s="2">
        <f t="shared" si="55"/>
        <v>0</v>
      </c>
      <c r="Q73" s="2">
        <f t="shared" si="56"/>
        <v>0</v>
      </c>
      <c r="R73" s="2">
        <f t="shared" si="57"/>
        <v>0</v>
      </c>
      <c r="S73" s="2">
        <f t="shared" si="58"/>
        <v>2</v>
      </c>
      <c r="T73" s="2">
        <f t="shared" si="59"/>
        <v>0</v>
      </c>
      <c r="U73" s="2">
        <f t="shared" si="60"/>
        <v>1</v>
      </c>
      <c r="V73" s="2">
        <f t="shared" si="61"/>
        <v>1</v>
      </c>
      <c r="W73" s="2">
        <f t="shared" si="62"/>
        <v>0</v>
      </c>
      <c r="X73" s="2">
        <f t="shared" si="63"/>
        <v>0</v>
      </c>
      <c r="Y73" s="2">
        <f t="shared" si="64"/>
        <v>0</v>
      </c>
      <c r="Z73" s="2">
        <f t="shared" si="65"/>
        <v>0</v>
      </c>
      <c r="AA73" s="2">
        <f t="shared" si="66"/>
        <v>2</v>
      </c>
      <c r="AB73" s="2">
        <f t="shared" si="67"/>
        <v>2</v>
      </c>
      <c r="AC73" s="2">
        <f t="shared" si="68"/>
        <v>0</v>
      </c>
      <c r="AD73" s="2">
        <f t="shared" si="69"/>
        <v>0</v>
      </c>
      <c r="AE73" s="2">
        <f t="shared" si="70"/>
        <v>0</v>
      </c>
      <c r="AF73" s="2">
        <f t="shared" si="71"/>
        <v>0</v>
      </c>
      <c r="AG73" s="2">
        <f t="shared" si="72"/>
        <v>0</v>
      </c>
      <c r="AH73" s="2">
        <f t="shared" si="73"/>
        <v>0</v>
      </c>
      <c r="AI73" s="2">
        <f t="shared" si="74"/>
        <v>0</v>
      </c>
      <c r="AJ73" s="2">
        <f t="shared" si="75"/>
        <v>0</v>
      </c>
      <c r="AK73" s="2">
        <f t="shared" si="76"/>
        <v>1</v>
      </c>
      <c r="AL73" s="2">
        <f t="shared" si="77"/>
        <v>0</v>
      </c>
      <c r="AM73" s="2">
        <f t="shared" si="78"/>
        <v>0</v>
      </c>
      <c r="AN73" s="2">
        <f t="shared" si="79"/>
        <v>0</v>
      </c>
      <c r="AO73" s="2">
        <f t="shared" si="80"/>
        <v>0</v>
      </c>
      <c r="AP73" s="2">
        <f t="shared" si="81"/>
        <v>0</v>
      </c>
      <c r="AQ73" s="2">
        <f t="shared" si="82"/>
        <v>0</v>
      </c>
      <c r="AR73" s="2">
        <f t="shared" si="83"/>
        <v>0</v>
      </c>
      <c r="AS73" s="2">
        <f t="shared" si="84"/>
        <v>0</v>
      </c>
      <c r="AT73">
        <f t="shared" si="85"/>
        <v>0</v>
      </c>
      <c r="AU73">
        <f t="shared" si="86"/>
        <v>0</v>
      </c>
      <c r="AV73">
        <f t="shared" si="87"/>
        <v>0</v>
      </c>
      <c r="AW73">
        <f t="shared" si="88"/>
        <v>0</v>
      </c>
      <c r="AX73">
        <f t="shared" si="89"/>
        <v>0</v>
      </c>
      <c r="AY73">
        <f t="shared" si="90"/>
        <v>0</v>
      </c>
      <c r="AZ73">
        <f t="shared" si="91"/>
        <v>0</v>
      </c>
      <c r="BA73">
        <f t="shared" si="92"/>
        <v>0</v>
      </c>
      <c r="BB73">
        <f t="shared" si="93"/>
        <v>0</v>
      </c>
      <c r="BC73">
        <f t="shared" si="94"/>
        <v>0</v>
      </c>
      <c r="BD73">
        <f t="shared" si="95"/>
        <v>0</v>
      </c>
      <c r="BE73">
        <f t="shared" si="49"/>
        <v>1</v>
      </c>
      <c r="BF73">
        <f t="shared" si="49"/>
        <v>1</v>
      </c>
      <c r="BG73">
        <f t="shared" si="49"/>
        <v>4</v>
      </c>
      <c r="BH73">
        <f t="shared" si="48"/>
        <v>0</v>
      </c>
      <c r="BI73">
        <f t="shared" si="48"/>
        <v>1</v>
      </c>
      <c r="BJ73">
        <f t="shared" si="48"/>
        <v>1</v>
      </c>
      <c r="BK73">
        <f t="shared" si="48"/>
        <v>0</v>
      </c>
      <c r="BL73">
        <f t="shared" si="48"/>
        <v>0</v>
      </c>
      <c r="BM73">
        <f t="shared" si="48"/>
        <v>0</v>
      </c>
    </row>
    <row r="74" spans="1:65" x14ac:dyDescent="0.25">
      <c r="A74" s="2">
        <v>1</v>
      </c>
      <c r="B74" s="2">
        <v>1</v>
      </c>
      <c r="C74" s="2">
        <v>3</v>
      </c>
      <c r="D74" s="2">
        <v>0</v>
      </c>
      <c r="E74" s="2">
        <v>3</v>
      </c>
      <c r="F74" s="2">
        <v>0</v>
      </c>
      <c r="G74" s="2">
        <v>0</v>
      </c>
      <c r="H74" s="2">
        <v>0</v>
      </c>
      <c r="I74" s="2">
        <v>0</v>
      </c>
      <c r="J74" s="2">
        <v>1</v>
      </c>
      <c r="K74" s="2">
        <f t="shared" si="50"/>
        <v>1</v>
      </c>
      <c r="L74" s="2">
        <f t="shared" si="51"/>
        <v>3</v>
      </c>
      <c r="M74" s="2">
        <f t="shared" si="52"/>
        <v>0</v>
      </c>
      <c r="N74" s="2">
        <f t="shared" si="53"/>
        <v>3</v>
      </c>
      <c r="O74" s="2">
        <f t="shared" si="54"/>
        <v>0</v>
      </c>
      <c r="P74" s="2">
        <f t="shared" si="55"/>
        <v>0</v>
      </c>
      <c r="Q74" s="2">
        <f t="shared" si="56"/>
        <v>0</v>
      </c>
      <c r="R74" s="2">
        <f t="shared" si="57"/>
        <v>0</v>
      </c>
      <c r="S74" s="2">
        <f t="shared" si="58"/>
        <v>3</v>
      </c>
      <c r="T74" s="2">
        <f t="shared" si="59"/>
        <v>0</v>
      </c>
      <c r="U74" s="2">
        <f t="shared" si="60"/>
        <v>3</v>
      </c>
      <c r="V74" s="2">
        <f t="shared" si="61"/>
        <v>0</v>
      </c>
      <c r="W74" s="2">
        <f t="shared" si="62"/>
        <v>0</v>
      </c>
      <c r="X74" s="2">
        <f t="shared" si="63"/>
        <v>0</v>
      </c>
      <c r="Y74" s="2">
        <f t="shared" si="64"/>
        <v>0</v>
      </c>
      <c r="Z74" s="2">
        <f t="shared" si="65"/>
        <v>0</v>
      </c>
      <c r="AA74" s="2">
        <f t="shared" si="66"/>
        <v>9</v>
      </c>
      <c r="AB74" s="2">
        <f t="shared" si="67"/>
        <v>0</v>
      </c>
      <c r="AC74" s="2">
        <f t="shared" si="68"/>
        <v>0</v>
      </c>
      <c r="AD74" s="2">
        <f t="shared" si="69"/>
        <v>0</v>
      </c>
      <c r="AE74" s="2">
        <f t="shared" si="70"/>
        <v>0</v>
      </c>
      <c r="AF74" s="2">
        <f t="shared" si="71"/>
        <v>0</v>
      </c>
      <c r="AG74" s="2">
        <f t="shared" si="72"/>
        <v>0</v>
      </c>
      <c r="AH74" s="2">
        <f t="shared" si="73"/>
        <v>0</v>
      </c>
      <c r="AI74" s="2">
        <f t="shared" si="74"/>
        <v>0</v>
      </c>
      <c r="AJ74" s="2">
        <f t="shared" si="75"/>
        <v>0</v>
      </c>
      <c r="AK74" s="2">
        <f t="shared" si="76"/>
        <v>0</v>
      </c>
      <c r="AL74" s="2">
        <f t="shared" si="77"/>
        <v>0</v>
      </c>
      <c r="AM74" s="2">
        <f t="shared" si="78"/>
        <v>0</v>
      </c>
      <c r="AN74" s="2">
        <f t="shared" si="79"/>
        <v>0</v>
      </c>
      <c r="AO74" s="2">
        <f t="shared" si="80"/>
        <v>0</v>
      </c>
      <c r="AP74" s="2">
        <f t="shared" si="81"/>
        <v>0</v>
      </c>
      <c r="AQ74" s="2">
        <f t="shared" si="82"/>
        <v>0</v>
      </c>
      <c r="AR74" s="2">
        <f t="shared" si="83"/>
        <v>0</v>
      </c>
      <c r="AS74" s="2">
        <f t="shared" si="84"/>
        <v>0</v>
      </c>
      <c r="AT74">
        <f t="shared" si="85"/>
        <v>0</v>
      </c>
      <c r="AU74">
        <f t="shared" si="86"/>
        <v>1</v>
      </c>
      <c r="AV74">
        <f t="shared" si="87"/>
        <v>1</v>
      </c>
      <c r="AW74">
        <f t="shared" si="88"/>
        <v>1</v>
      </c>
      <c r="AX74">
        <f t="shared" si="89"/>
        <v>3</v>
      </c>
      <c r="AY74">
        <f t="shared" si="90"/>
        <v>0</v>
      </c>
      <c r="AZ74">
        <f t="shared" si="91"/>
        <v>3</v>
      </c>
      <c r="BA74">
        <f t="shared" si="92"/>
        <v>0</v>
      </c>
      <c r="BB74">
        <f t="shared" si="93"/>
        <v>0</v>
      </c>
      <c r="BC74">
        <f t="shared" si="94"/>
        <v>0</v>
      </c>
      <c r="BD74">
        <f t="shared" si="95"/>
        <v>0</v>
      </c>
      <c r="BE74">
        <f t="shared" si="49"/>
        <v>1</v>
      </c>
      <c r="BF74">
        <f t="shared" si="49"/>
        <v>1</v>
      </c>
      <c r="BG74">
        <f t="shared" si="49"/>
        <v>9</v>
      </c>
      <c r="BH74">
        <f t="shared" si="48"/>
        <v>0</v>
      </c>
      <c r="BI74">
        <f t="shared" si="48"/>
        <v>9</v>
      </c>
      <c r="BJ74">
        <f t="shared" si="48"/>
        <v>0</v>
      </c>
      <c r="BK74">
        <f t="shared" si="48"/>
        <v>0</v>
      </c>
      <c r="BL74">
        <f t="shared" si="48"/>
        <v>0</v>
      </c>
      <c r="BM74">
        <f t="shared" si="48"/>
        <v>0</v>
      </c>
    </row>
    <row r="75" spans="1:65" x14ac:dyDescent="0.25">
      <c r="A75" s="2">
        <v>1</v>
      </c>
      <c r="B75" s="2">
        <v>1</v>
      </c>
      <c r="C75" s="2">
        <v>3</v>
      </c>
      <c r="D75" s="2">
        <v>0</v>
      </c>
      <c r="E75" s="2">
        <v>3</v>
      </c>
      <c r="F75" s="2">
        <v>1</v>
      </c>
      <c r="G75" s="2">
        <v>1</v>
      </c>
      <c r="H75" s="2">
        <v>0</v>
      </c>
      <c r="I75" s="2">
        <v>0</v>
      </c>
      <c r="J75" s="2">
        <v>1</v>
      </c>
      <c r="K75" s="2">
        <f t="shared" si="50"/>
        <v>1</v>
      </c>
      <c r="L75" s="2">
        <f t="shared" si="51"/>
        <v>3</v>
      </c>
      <c r="M75" s="2">
        <f t="shared" si="52"/>
        <v>0</v>
      </c>
      <c r="N75" s="2">
        <f t="shared" si="53"/>
        <v>3</v>
      </c>
      <c r="O75" s="2">
        <f t="shared" si="54"/>
        <v>1</v>
      </c>
      <c r="P75" s="2">
        <f t="shared" si="55"/>
        <v>1</v>
      </c>
      <c r="Q75" s="2">
        <f t="shared" si="56"/>
        <v>0</v>
      </c>
      <c r="R75" s="2">
        <f t="shared" si="57"/>
        <v>0</v>
      </c>
      <c r="S75" s="2">
        <f t="shared" si="58"/>
        <v>3</v>
      </c>
      <c r="T75" s="2">
        <f t="shared" si="59"/>
        <v>0</v>
      </c>
      <c r="U75" s="2">
        <f t="shared" si="60"/>
        <v>3</v>
      </c>
      <c r="V75" s="2">
        <f t="shared" si="61"/>
        <v>1</v>
      </c>
      <c r="W75" s="2">
        <f t="shared" si="62"/>
        <v>1</v>
      </c>
      <c r="X75" s="2">
        <f t="shared" si="63"/>
        <v>0</v>
      </c>
      <c r="Y75" s="2">
        <f t="shared" si="64"/>
        <v>0</v>
      </c>
      <c r="Z75" s="2">
        <f t="shared" si="65"/>
        <v>0</v>
      </c>
      <c r="AA75" s="2">
        <f t="shared" si="66"/>
        <v>9</v>
      </c>
      <c r="AB75" s="2">
        <f t="shared" si="67"/>
        <v>3</v>
      </c>
      <c r="AC75" s="2">
        <f t="shared" si="68"/>
        <v>3</v>
      </c>
      <c r="AD75" s="2">
        <f t="shared" si="69"/>
        <v>0</v>
      </c>
      <c r="AE75" s="2">
        <f t="shared" si="70"/>
        <v>0</v>
      </c>
      <c r="AF75" s="2">
        <f t="shared" si="71"/>
        <v>0</v>
      </c>
      <c r="AG75" s="2">
        <f t="shared" si="72"/>
        <v>0</v>
      </c>
      <c r="AH75" s="2">
        <f t="shared" si="73"/>
        <v>0</v>
      </c>
      <c r="AI75" s="2">
        <f t="shared" si="74"/>
        <v>0</v>
      </c>
      <c r="AJ75" s="2">
        <f t="shared" si="75"/>
        <v>0</v>
      </c>
      <c r="AK75" s="2">
        <f t="shared" si="76"/>
        <v>3</v>
      </c>
      <c r="AL75" s="2">
        <f t="shared" si="77"/>
        <v>3</v>
      </c>
      <c r="AM75" s="2">
        <f t="shared" si="78"/>
        <v>0</v>
      </c>
      <c r="AN75" s="2">
        <f t="shared" si="79"/>
        <v>0</v>
      </c>
      <c r="AO75" s="2">
        <f t="shared" si="80"/>
        <v>1</v>
      </c>
      <c r="AP75" s="2">
        <f t="shared" si="81"/>
        <v>0</v>
      </c>
      <c r="AQ75" s="2">
        <f t="shared" si="82"/>
        <v>0</v>
      </c>
      <c r="AR75" s="2">
        <f t="shared" si="83"/>
        <v>0</v>
      </c>
      <c r="AS75" s="2">
        <f t="shared" si="84"/>
        <v>0</v>
      </c>
      <c r="AT75">
        <f t="shared" si="85"/>
        <v>0</v>
      </c>
      <c r="AU75">
        <f t="shared" si="86"/>
        <v>1</v>
      </c>
      <c r="AV75">
        <f t="shared" si="87"/>
        <v>1</v>
      </c>
      <c r="AW75">
        <f t="shared" si="88"/>
        <v>1</v>
      </c>
      <c r="AX75">
        <f t="shared" si="89"/>
        <v>3</v>
      </c>
      <c r="AY75">
        <f t="shared" si="90"/>
        <v>0</v>
      </c>
      <c r="AZ75">
        <f t="shared" si="91"/>
        <v>3</v>
      </c>
      <c r="BA75">
        <f t="shared" si="92"/>
        <v>1</v>
      </c>
      <c r="BB75">
        <f t="shared" si="93"/>
        <v>1</v>
      </c>
      <c r="BC75">
        <f t="shared" si="94"/>
        <v>0</v>
      </c>
      <c r="BD75">
        <f t="shared" si="95"/>
        <v>0</v>
      </c>
      <c r="BE75">
        <f t="shared" si="49"/>
        <v>1</v>
      </c>
      <c r="BF75">
        <f t="shared" si="49"/>
        <v>1</v>
      </c>
      <c r="BG75">
        <f t="shared" si="49"/>
        <v>9</v>
      </c>
      <c r="BH75">
        <f t="shared" si="48"/>
        <v>0</v>
      </c>
      <c r="BI75">
        <f t="shared" si="48"/>
        <v>9</v>
      </c>
      <c r="BJ75">
        <f t="shared" si="48"/>
        <v>1</v>
      </c>
      <c r="BK75">
        <f t="shared" si="48"/>
        <v>1</v>
      </c>
      <c r="BL75">
        <f t="shared" si="48"/>
        <v>0</v>
      </c>
      <c r="BM75">
        <f t="shared" si="48"/>
        <v>0</v>
      </c>
    </row>
    <row r="76" spans="1:65" x14ac:dyDescent="0.25">
      <c r="A76" s="2">
        <v>1</v>
      </c>
      <c r="B76" s="2">
        <v>1</v>
      </c>
      <c r="C76" s="2">
        <v>2</v>
      </c>
      <c r="D76" s="2">
        <v>0</v>
      </c>
      <c r="E76" s="2">
        <v>1</v>
      </c>
      <c r="F76" s="2">
        <v>1</v>
      </c>
      <c r="G76" s="2">
        <v>0</v>
      </c>
      <c r="H76" s="2">
        <v>0</v>
      </c>
      <c r="I76" s="2">
        <v>0</v>
      </c>
      <c r="J76" s="2">
        <v>0</v>
      </c>
      <c r="K76" s="2">
        <f t="shared" si="50"/>
        <v>1</v>
      </c>
      <c r="L76" s="2">
        <f t="shared" si="51"/>
        <v>2</v>
      </c>
      <c r="M76" s="2">
        <f t="shared" si="52"/>
        <v>0</v>
      </c>
      <c r="N76" s="2">
        <f t="shared" si="53"/>
        <v>1</v>
      </c>
      <c r="O76" s="2">
        <f t="shared" si="54"/>
        <v>1</v>
      </c>
      <c r="P76" s="2">
        <f t="shared" si="55"/>
        <v>0</v>
      </c>
      <c r="Q76" s="2">
        <f t="shared" si="56"/>
        <v>0</v>
      </c>
      <c r="R76" s="2">
        <f t="shared" si="57"/>
        <v>0</v>
      </c>
      <c r="S76" s="2">
        <f t="shared" si="58"/>
        <v>2</v>
      </c>
      <c r="T76" s="2">
        <f t="shared" si="59"/>
        <v>0</v>
      </c>
      <c r="U76" s="2">
        <f t="shared" si="60"/>
        <v>1</v>
      </c>
      <c r="V76" s="2">
        <f t="shared" si="61"/>
        <v>1</v>
      </c>
      <c r="W76" s="2">
        <f t="shared" si="62"/>
        <v>0</v>
      </c>
      <c r="X76" s="2">
        <f t="shared" si="63"/>
        <v>0</v>
      </c>
      <c r="Y76" s="2">
        <f t="shared" si="64"/>
        <v>0</v>
      </c>
      <c r="Z76" s="2">
        <f t="shared" si="65"/>
        <v>0</v>
      </c>
      <c r="AA76" s="2">
        <f t="shared" si="66"/>
        <v>2</v>
      </c>
      <c r="AB76" s="2">
        <f t="shared" si="67"/>
        <v>2</v>
      </c>
      <c r="AC76" s="2">
        <f t="shared" si="68"/>
        <v>0</v>
      </c>
      <c r="AD76" s="2">
        <f t="shared" si="69"/>
        <v>0</v>
      </c>
      <c r="AE76" s="2">
        <f t="shared" si="70"/>
        <v>0</v>
      </c>
      <c r="AF76" s="2">
        <f t="shared" si="71"/>
        <v>0</v>
      </c>
      <c r="AG76" s="2">
        <f t="shared" si="72"/>
        <v>0</v>
      </c>
      <c r="AH76" s="2">
        <f t="shared" si="73"/>
        <v>0</v>
      </c>
      <c r="AI76" s="2">
        <f t="shared" si="74"/>
        <v>0</v>
      </c>
      <c r="AJ76" s="2">
        <f t="shared" si="75"/>
        <v>0</v>
      </c>
      <c r="AK76" s="2">
        <f t="shared" si="76"/>
        <v>1</v>
      </c>
      <c r="AL76" s="2">
        <f t="shared" si="77"/>
        <v>0</v>
      </c>
      <c r="AM76" s="2">
        <f t="shared" si="78"/>
        <v>0</v>
      </c>
      <c r="AN76" s="2">
        <f t="shared" si="79"/>
        <v>0</v>
      </c>
      <c r="AO76" s="2">
        <f t="shared" si="80"/>
        <v>0</v>
      </c>
      <c r="AP76" s="2">
        <f t="shared" si="81"/>
        <v>0</v>
      </c>
      <c r="AQ76" s="2">
        <f t="shared" si="82"/>
        <v>0</v>
      </c>
      <c r="AR76" s="2">
        <f t="shared" si="83"/>
        <v>0</v>
      </c>
      <c r="AS76" s="2">
        <f t="shared" si="84"/>
        <v>0</v>
      </c>
      <c r="AT76">
        <f t="shared" si="85"/>
        <v>0</v>
      </c>
      <c r="AU76">
        <f t="shared" si="86"/>
        <v>0</v>
      </c>
      <c r="AV76">
        <f t="shared" si="87"/>
        <v>0</v>
      </c>
      <c r="AW76">
        <f t="shared" si="88"/>
        <v>0</v>
      </c>
      <c r="AX76">
        <f t="shared" si="89"/>
        <v>0</v>
      </c>
      <c r="AY76">
        <f t="shared" si="90"/>
        <v>0</v>
      </c>
      <c r="AZ76">
        <f t="shared" si="91"/>
        <v>0</v>
      </c>
      <c r="BA76">
        <f t="shared" si="92"/>
        <v>0</v>
      </c>
      <c r="BB76">
        <f t="shared" si="93"/>
        <v>0</v>
      </c>
      <c r="BC76">
        <f t="shared" si="94"/>
        <v>0</v>
      </c>
      <c r="BD76">
        <f t="shared" si="95"/>
        <v>0</v>
      </c>
      <c r="BE76">
        <f t="shared" si="49"/>
        <v>1</v>
      </c>
      <c r="BF76">
        <f t="shared" si="49"/>
        <v>1</v>
      </c>
      <c r="BG76">
        <f t="shared" si="49"/>
        <v>4</v>
      </c>
      <c r="BH76">
        <f t="shared" si="48"/>
        <v>0</v>
      </c>
      <c r="BI76">
        <f t="shared" si="48"/>
        <v>1</v>
      </c>
      <c r="BJ76">
        <f t="shared" si="48"/>
        <v>1</v>
      </c>
      <c r="BK76">
        <f t="shared" si="48"/>
        <v>0</v>
      </c>
      <c r="BL76">
        <f t="shared" si="48"/>
        <v>0</v>
      </c>
      <c r="BM76">
        <f t="shared" si="48"/>
        <v>0</v>
      </c>
    </row>
    <row r="77" spans="1:65" x14ac:dyDescent="0.25">
      <c r="A77" s="2">
        <v>1</v>
      </c>
      <c r="B77" s="2">
        <v>1</v>
      </c>
      <c r="C77" s="2">
        <v>2</v>
      </c>
      <c r="D77" s="2">
        <v>1</v>
      </c>
      <c r="E77" s="2">
        <v>1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f t="shared" si="50"/>
        <v>1</v>
      </c>
      <c r="L77" s="2">
        <f t="shared" si="51"/>
        <v>2</v>
      </c>
      <c r="M77" s="2">
        <f t="shared" si="52"/>
        <v>1</v>
      </c>
      <c r="N77" s="2">
        <f t="shared" si="53"/>
        <v>1</v>
      </c>
      <c r="O77" s="2">
        <f t="shared" si="54"/>
        <v>0</v>
      </c>
      <c r="P77" s="2">
        <f t="shared" si="55"/>
        <v>0</v>
      </c>
      <c r="Q77" s="2">
        <f t="shared" si="56"/>
        <v>0</v>
      </c>
      <c r="R77" s="2">
        <f t="shared" si="57"/>
        <v>0</v>
      </c>
      <c r="S77" s="2">
        <f t="shared" si="58"/>
        <v>2</v>
      </c>
      <c r="T77" s="2">
        <f t="shared" si="59"/>
        <v>1</v>
      </c>
      <c r="U77" s="2">
        <f t="shared" si="60"/>
        <v>1</v>
      </c>
      <c r="V77" s="2">
        <f t="shared" si="61"/>
        <v>0</v>
      </c>
      <c r="W77" s="2">
        <f t="shared" si="62"/>
        <v>0</v>
      </c>
      <c r="X77" s="2">
        <f t="shared" si="63"/>
        <v>0</v>
      </c>
      <c r="Y77" s="2">
        <f t="shared" si="64"/>
        <v>0</v>
      </c>
      <c r="Z77" s="2">
        <f t="shared" si="65"/>
        <v>2</v>
      </c>
      <c r="AA77" s="2">
        <f t="shared" si="66"/>
        <v>2</v>
      </c>
      <c r="AB77" s="2">
        <f t="shared" si="67"/>
        <v>0</v>
      </c>
      <c r="AC77" s="2">
        <f t="shared" si="68"/>
        <v>0</v>
      </c>
      <c r="AD77" s="2">
        <f t="shared" si="69"/>
        <v>0</v>
      </c>
      <c r="AE77" s="2">
        <f t="shared" si="70"/>
        <v>0</v>
      </c>
      <c r="AF77" s="2">
        <f t="shared" si="71"/>
        <v>1</v>
      </c>
      <c r="AG77" s="2">
        <f t="shared" si="72"/>
        <v>0</v>
      </c>
      <c r="AH77" s="2">
        <f t="shared" si="73"/>
        <v>0</v>
      </c>
      <c r="AI77" s="2">
        <f t="shared" si="74"/>
        <v>0</v>
      </c>
      <c r="AJ77" s="2">
        <f t="shared" si="75"/>
        <v>0</v>
      </c>
      <c r="AK77" s="2">
        <f t="shared" si="76"/>
        <v>0</v>
      </c>
      <c r="AL77" s="2">
        <f t="shared" si="77"/>
        <v>0</v>
      </c>
      <c r="AM77" s="2">
        <f t="shared" si="78"/>
        <v>0</v>
      </c>
      <c r="AN77" s="2">
        <f t="shared" si="79"/>
        <v>0</v>
      </c>
      <c r="AO77" s="2">
        <f t="shared" si="80"/>
        <v>0</v>
      </c>
      <c r="AP77" s="2">
        <f t="shared" si="81"/>
        <v>0</v>
      </c>
      <c r="AQ77" s="2">
        <f t="shared" si="82"/>
        <v>0</v>
      </c>
      <c r="AR77" s="2">
        <f t="shared" si="83"/>
        <v>0</v>
      </c>
      <c r="AS77" s="2">
        <f t="shared" si="84"/>
        <v>0</v>
      </c>
      <c r="AT77">
        <f t="shared" si="85"/>
        <v>0</v>
      </c>
      <c r="AU77">
        <f t="shared" si="86"/>
        <v>0</v>
      </c>
      <c r="AV77">
        <f t="shared" si="87"/>
        <v>0</v>
      </c>
      <c r="AW77">
        <f t="shared" si="88"/>
        <v>0</v>
      </c>
      <c r="AX77">
        <f t="shared" si="89"/>
        <v>0</v>
      </c>
      <c r="AY77">
        <f t="shared" si="90"/>
        <v>0</v>
      </c>
      <c r="AZ77">
        <f t="shared" si="91"/>
        <v>0</v>
      </c>
      <c r="BA77">
        <f t="shared" si="92"/>
        <v>0</v>
      </c>
      <c r="BB77">
        <f t="shared" si="93"/>
        <v>0</v>
      </c>
      <c r="BC77">
        <f t="shared" si="94"/>
        <v>0</v>
      </c>
      <c r="BD77">
        <f t="shared" si="95"/>
        <v>0</v>
      </c>
      <c r="BE77">
        <f t="shared" si="49"/>
        <v>1</v>
      </c>
      <c r="BF77">
        <f t="shared" si="49"/>
        <v>1</v>
      </c>
      <c r="BG77">
        <f t="shared" si="49"/>
        <v>4</v>
      </c>
      <c r="BH77">
        <f t="shared" si="48"/>
        <v>1</v>
      </c>
      <c r="BI77">
        <f t="shared" si="48"/>
        <v>1</v>
      </c>
      <c r="BJ77">
        <f t="shared" si="48"/>
        <v>0</v>
      </c>
      <c r="BK77">
        <f t="shared" si="48"/>
        <v>0</v>
      </c>
      <c r="BL77">
        <f t="shared" si="48"/>
        <v>0</v>
      </c>
      <c r="BM77">
        <f t="shared" si="48"/>
        <v>0</v>
      </c>
    </row>
    <row r="78" spans="1:65" x14ac:dyDescent="0.25">
      <c r="A78" s="2">
        <v>1</v>
      </c>
      <c r="B78" s="2">
        <v>1</v>
      </c>
      <c r="C78" s="2">
        <v>3</v>
      </c>
      <c r="D78" s="2">
        <v>0</v>
      </c>
      <c r="E78" s="2">
        <v>2</v>
      </c>
      <c r="F78" s="2">
        <v>0</v>
      </c>
      <c r="G78" s="2">
        <v>0</v>
      </c>
      <c r="H78" s="2">
        <v>0</v>
      </c>
      <c r="I78" s="2">
        <v>0</v>
      </c>
      <c r="J78" s="2">
        <v>1</v>
      </c>
      <c r="K78" s="2">
        <f t="shared" si="50"/>
        <v>1</v>
      </c>
      <c r="L78" s="2">
        <f t="shared" si="51"/>
        <v>3</v>
      </c>
      <c r="M78" s="2">
        <f t="shared" si="52"/>
        <v>0</v>
      </c>
      <c r="N78" s="2">
        <f t="shared" si="53"/>
        <v>2</v>
      </c>
      <c r="O78" s="2">
        <f t="shared" si="54"/>
        <v>0</v>
      </c>
      <c r="P78" s="2">
        <f t="shared" si="55"/>
        <v>0</v>
      </c>
      <c r="Q78" s="2">
        <f t="shared" si="56"/>
        <v>0</v>
      </c>
      <c r="R78" s="2">
        <f t="shared" si="57"/>
        <v>0</v>
      </c>
      <c r="S78" s="2">
        <f t="shared" si="58"/>
        <v>3</v>
      </c>
      <c r="T78" s="2">
        <f t="shared" si="59"/>
        <v>0</v>
      </c>
      <c r="U78" s="2">
        <f t="shared" si="60"/>
        <v>2</v>
      </c>
      <c r="V78" s="2">
        <f t="shared" si="61"/>
        <v>0</v>
      </c>
      <c r="W78" s="2">
        <f t="shared" si="62"/>
        <v>0</v>
      </c>
      <c r="X78" s="2">
        <f t="shared" si="63"/>
        <v>0</v>
      </c>
      <c r="Y78" s="2">
        <f t="shared" si="64"/>
        <v>0</v>
      </c>
      <c r="Z78" s="2">
        <f t="shared" si="65"/>
        <v>0</v>
      </c>
      <c r="AA78" s="2">
        <f t="shared" si="66"/>
        <v>6</v>
      </c>
      <c r="AB78" s="2">
        <f t="shared" si="67"/>
        <v>0</v>
      </c>
      <c r="AC78" s="2">
        <f t="shared" si="68"/>
        <v>0</v>
      </c>
      <c r="AD78" s="2">
        <f t="shared" si="69"/>
        <v>0</v>
      </c>
      <c r="AE78" s="2">
        <f t="shared" si="70"/>
        <v>0</v>
      </c>
      <c r="AF78" s="2">
        <f t="shared" si="71"/>
        <v>0</v>
      </c>
      <c r="AG78" s="2">
        <f t="shared" si="72"/>
        <v>0</v>
      </c>
      <c r="AH78" s="2">
        <f t="shared" si="73"/>
        <v>0</v>
      </c>
      <c r="AI78" s="2">
        <f t="shared" si="74"/>
        <v>0</v>
      </c>
      <c r="AJ78" s="2">
        <f t="shared" si="75"/>
        <v>0</v>
      </c>
      <c r="AK78" s="2">
        <f t="shared" si="76"/>
        <v>0</v>
      </c>
      <c r="AL78" s="2">
        <f t="shared" si="77"/>
        <v>0</v>
      </c>
      <c r="AM78" s="2">
        <f t="shared" si="78"/>
        <v>0</v>
      </c>
      <c r="AN78" s="2">
        <f t="shared" si="79"/>
        <v>0</v>
      </c>
      <c r="AO78" s="2">
        <f t="shared" si="80"/>
        <v>0</v>
      </c>
      <c r="AP78" s="2">
        <f t="shared" si="81"/>
        <v>0</v>
      </c>
      <c r="AQ78" s="2">
        <f t="shared" si="82"/>
        <v>0</v>
      </c>
      <c r="AR78" s="2">
        <f t="shared" si="83"/>
        <v>0</v>
      </c>
      <c r="AS78" s="2">
        <f t="shared" si="84"/>
        <v>0</v>
      </c>
      <c r="AT78">
        <f t="shared" si="85"/>
        <v>0</v>
      </c>
      <c r="AU78">
        <f t="shared" si="86"/>
        <v>1</v>
      </c>
      <c r="AV78">
        <f t="shared" si="87"/>
        <v>1</v>
      </c>
      <c r="AW78">
        <f t="shared" si="88"/>
        <v>1</v>
      </c>
      <c r="AX78">
        <f t="shared" si="89"/>
        <v>3</v>
      </c>
      <c r="AY78">
        <f t="shared" si="90"/>
        <v>0</v>
      </c>
      <c r="AZ78">
        <f t="shared" si="91"/>
        <v>2</v>
      </c>
      <c r="BA78">
        <f t="shared" si="92"/>
        <v>0</v>
      </c>
      <c r="BB78">
        <f t="shared" si="93"/>
        <v>0</v>
      </c>
      <c r="BC78">
        <f t="shared" si="94"/>
        <v>0</v>
      </c>
      <c r="BD78">
        <f t="shared" si="95"/>
        <v>0</v>
      </c>
      <c r="BE78">
        <f t="shared" si="49"/>
        <v>1</v>
      </c>
      <c r="BF78">
        <f t="shared" si="49"/>
        <v>1</v>
      </c>
      <c r="BG78">
        <f t="shared" si="49"/>
        <v>9</v>
      </c>
      <c r="BH78">
        <f t="shared" si="48"/>
        <v>0</v>
      </c>
      <c r="BI78">
        <f t="shared" si="48"/>
        <v>4</v>
      </c>
      <c r="BJ78">
        <f t="shared" si="48"/>
        <v>0</v>
      </c>
      <c r="BK78">
        <f t="shared" si="48"/>
        <v>0</v>
      </c>
      <c r="BL78">
        <f t="shared" si="48"/>
        <v>0</v>
      </c>
      <c r="BM78">
        <f t="shared" si="48"/>
        <v>0</v>
      </c>
    </row>
    <row r="79" spans="1:65" x14ac:dyDescent="0.25">
      <c r="A79" s="2">
        <v>1</v>
      </c>
      <c r="B79" s="2">
        <v>1</v>
      </c>
      <c r="C79" s="2">
        <v>2</v>
      </c>
      <c r="D79" s="2">
        <v>0</v>
      </c>
      <c r="E79" s="2">
        <v>1</v>
      </c>
      <c r="F79" s="2">
        <v>1</v>
      </c>
      <c r="G79" s="2">
        <v>0</v>
      </c>
      <c r="H79" s="2">
        <v>0</v>
      </c>
      <c r="I79" s="2">
        <v>0</v>
      </c>
      <c r="J79" s="2">
        <v>0</v>
      </c>
      <c r="K79" s="2">
        <f t="shared" si="50"/>
        <v>1</v>
      </c>
      <c r="L79" s="2">
        <f t="shared" si="51"/>
        <v>2</v>
      </c>
      <c r="M79" s="2">
        <f t="shared" si="52"/>
        <v>0</v>
      </c>
      <c r="N79" s="2">
        <f t="shared" si="53"/>
        <v>1</v>
      </c>
      <c r="O79" s="2">
        <f t="shared" si="54"/>
        <v>1</v>
      </c>
      <c r="P79" s="2">
        <f t="shared" si="55"/>
        <v>0</v>
      </c>
      <c r="Q79" s="2">
        <f t="shared" si="56"/>
        <v>0</v>
      </c>
      <c r="R79" s="2">
        <f t="shared" si="57"/>
        <v>0</v>
      </c>
      <c r="S79" s="2">
        <f t="shared" si="58"/>
        <v>2</v>
      </c>
      <c r="T79" s="2">
        <f t="shared" si="59"/>
        <v>0</v>
      </c>
      <c r="U79" s="2">
        <f t="shared" si="60"/>
        <v>1</v>
      </c>
      <c r="V79" s="2">
        <f t="shared" si="61"/>
        <v>1</v>
      </c>
      <c r="W79" s="2">
        <f t="shared" si="62"/>
        <v>0</v>
      </c>
      <c r="X79" s="2">
        <f t="shared" si="63"/>
        <v>0</v>
      </c>
      <c r="Y79" s="2">
        <f t="shared" si="64"/>
        <v>0</v>
      </c>
      <c r="Z79" s="2">
        <f t="shared" si="65"/>
        <v>0</v>
      </c>
      <c r="AA79" s="2">
        <f t="shared" si="66"/>
        <v>2</v>
      </c>
      <c r="AB79" s="2">
        <f t="shared" si="67"/>
        <v>2</v>
      </c>
      <c r="AC79" s="2">
        <f t="shared" si="68"/>
        <v>0</v>
      </c>
      <c r="AD79" s="2">
        <f t="shared" si="69"/>
        <v>0</v>
      </c>
      <c r="AE79" s="2">
        <f t="shared" si="70"/>
        <v>0</v>
      </c>
      <c r="AF79" s="2">
        <f t="shared" si="71"/>
        <v>0</v>
      </c>
      <c r="AG79" s="2">
        <f t="shared" si="72"/>
        <v>0</v>
      </c>
      <c r="AH79" s="2">
        <f t="shared" si="73"/>
        <v>0</v>
      </c>
      <c r="AI79" s="2">
        <f t="shared" si="74"/>
        <v>0</v>
      </c>
      <c r="AJ79" s="2">
        <f t="shared" si="75"/>
        <v>0</v>
      </c>
      <c r="AK79" s="2">
        <f t="shared" si="76"/>
        <v>1</v>
      </c>
      <c r="AL79" s="2">
        <f t="shared" si="77"/>
        <v>0</v>
      </c>
      <c r="AM79" s="2">
        <f t="shared" si="78"/>
        <v>0</v>
      </c>
      <c r="AN79" s="2">
        <f t="shared" si="79"/>
        <v>0</v>
      </c>
      <c r="AO79" s="2">
        <f t="shared" si="80"/>
        <v>0</v>
      </c>
      <c r="AP79" s="2">
        <f t="shared" si="81"/>
        <v>0</v>
      </c>
      <c r="AQ79" s="2">
        <f t="shared" si="82"/>
        <v>0</v>
      </c>
      <c r="AR79" s="2">
        <f t="shared" si="83"/>
        <v>0</v>
      </c>
      <c r="AS79" s="2">
        <f t="shared" si="84"/>
        <v>0</v>
      </c>
      <c r="AT79">
        <f t="shared" si="85"/>
        <v>0</v>
      </c>
      <c r="AU79">
        <f t="shared" si="86"/>
        <v>0</v>
      </c>
      <c r="AV79">
        <f t="shared" si="87"/>
        <v>0</v>
      </c>
      <c r="AW79">
        <f t="shared" si="88"/>
        <v>0</v>
      </c>
      <c r="AX79">
        <f t="shared" si="89"/>
        <v>0</v>
      </c>
      <c r="AY79">
        <f t="shared" si="90"/>
        <v>0</v>
      </c>
      <c r="AZ79">
        <f t="shared" si="91"/>
        <v>0</v>
      </c>
      <c r="BA79">
        <f t="shared" si="92"/>
        <v>0</v>
      </c>
      <c r="BB79">
        <f t="shared" si="93"/>
        <v>0</v>
      </c>
      <c r="BC79">
        <f t="shared" si="94"/>
        <v>0</v>
      </c>
      <c r="BD79">
        <f t="shared" si="95"/>
        <v>0</v>
      </c>
      <c r="BE79">
        <f t="shared" si="49"/>
        <v>1</v>
      </c>
      <c r="BF79">
        <f t="shared" si="49"/>
        <v>1</v>
      </c>
      <c r="BG79">
        <f t="shared" si="49"/>
        <v>4</v>
      </c>
      <c r="BH79">
        <f t="shared" si="48"/>
        <v>0</v>
      </c>
      <c r="BI79">
        <f t="shared" si="48"/>
        <v>1</v>
      </c>
      <c r="BJ79">
        <f t="shared" si="48"/>
        <v>1</v>
      </c>
      <c r="BK79">
        <f t="shared" si="48"/>
        <v>0</v>
      </c>
      <c r="BL79">
        <f t="shared" si="48"/>
        <v>0</v>
      </c>
      <c r="BM79">
        <f t="shared" si="48"/>
        <v>0</v>
      </c>
    </row>
    <row r="80" spans="1:65" x14ac:dyDescent="0.25">
      <c r="A80" s="2">
        <v>1</v>
      </c>
      <c r="B80" s="2">
        <v>1</v>
      </c>
      <c r="C80" s="2">
        <v>3</v>
      </c>
      <c r="D80" s="2">
        <v>0</v>
      </c>
      <c r="E80" s="2">
        <v>3</v>
      </c>
      <c r="F80" s="2">
        <v>0</v>
      </c>
      <c r="G80" s="2">
        <v>0</v>
      </c>
      <c r="H80" s="2">
        <v>0</v>
      </c>
      <c r="I80" s="2">
        <v>0</v>
      </c>
      <c r="J80" s="2">
        <v>1</v>
      </c>
      <c r="K80" s="2">
        <f t="shared" si="50"/>
        <v>1</v>
      </c>
      <c r="L80" s="2">
        <f t="shared" si="51"/>
        <v>3</v>
      </c>
      <c r="M80" s="2">
        <f t="shared" si="52"/>
        <v>0</v>
      </c>
      <c r="N80" s="2">
        <f t="shared" si="53"/>
        <v>3</v>
      </c>
      <c r="O80" s="2">
        <f t="shared" si="54"/>
        <v>0</v>
      </c>
      <c r="P80" s="2">
        <f t="shared" si="55"/>
        <v>0</v>
      </c>
      <c r="Q80" s="2">
        <f t="shared" si="56"/>
        <v>0</v>
      </c>
      <c r="R80" s="2">
        <f t="shared" si="57"/>
        <v>0</v>
      </c>
      <c r="S80" s="2">
        <f t="shared" si="58"/>
        <v>3</v>
      </c>
      <c r="T80" s="2">
        <f t="shared" si="59"/>
        <v>0</v>
      </c>
      <c r="U80" s="2">
        <f t="shared" si="60"/>
        <v>3</v>
      </c>
      <c r="V80" s="2">
        <f t="shared" si="61"/>
        <v>0</v>
      </c>
      <c r="W80" s="2">
        <f t="shared" si="62"/>
        <v>0</v>
      </c>
      <c r="X80" s="2">
        <f t="shared" si="63"/>
        <v>0</v>
      </c>
      <c r="Y80" s="2">
        <f t="shared" si="64"/>
        <v>0</v>
      </c>
      <c r="Z80" s="2">
        <f t="shared" si="65"/>
        <v>0</v>
      </c>
      <c r="AA80" s="2">
        <f t="shared" si="66"/>
        <v>9</v>
      </c>
      <c r="AB80" s="2">
        <f t="shared" si="67"/>
        <v>0</v>
      </c>
      <c r="AC80" s="2">
        <f t="shared" si="68"/>
        <v>0</v>
      </c>
      <c r="AD80" s="2">
        <f t="shared" si="69"/>
        <v>0</v>
      </c>
      <c r="AE80" s="2">
        <f t="shared" si="70"/>
        <v>0</v>
      </c>
      <c r="AF80" s="2">
        <f t="shared" si="71"/>
        <v>0</v>
      </c>
      <c r="AG80" s="2">
        <f t="shared" si="72"/>
        <v>0</v>
      </c>
      <c r="AH80" s="2">
        <f t="shared" si="73"/>
        <v>0</v>
      </c>
      <c r="AI80" s="2">
        <f t="shared" si="74"/>
        <v>0</v>
      </c>
      <c r="AJ80" s="2">
        <f t="shared" si="75"/>
        <v>0</v>
      </c>
      <c r="AK80" s="2">
        <f t="shared" si="76"/>
        <v>0</v>
      </c>
      <c r="AL80" s="2">
        <f t="shared" si="77"/>
        <v>0</v>
      </c>
      <c r="AM80" s="2">
        <f t="shared" si="78"/>
        <v>0</v>
      </c>
      <c r="AN80" s="2">
        <f t="shared" si="79"/>
        <v>0</v>
      </c>
      <c r="AO80" s="2">
        <f t="shared" si="80"/>
        <v>0</v>
      </c>
      <c r="AP80" s="2">
        <f t="shared" si="81"/>
        <v>0</v>
      </c>
      <c r="AQ80" s="2">
        <f t="shared" si="82"/>
        <v>0</v>
      </c>
      <c r="AR80" s="2">
        <f t="shared" si="83"/>
        <v>0</v>
      </c>
      <c r="AS80" s="2">
        <f t="shared" si="84"/>
        <v>0</v>
      </c>
      <c r="AT80">
        <f t="shared" si="85"/>
        <v>0</v>
      </c>
      <c r="AU80">
        <f t="shared" si="86"/>
        <v>1</v>
      </c>
      <c r="AV80">
        <f t="shared" si="87"/>
        <v>1</v>
      </c>
      <c r="AW80">
        <f t="shared" si="88"/>
        <v>1</v>
      </c>
      <c r="AX80">
        <f t="shared" si="89"/>
        <v>3</v>
      </c>
      <c r="AY80">
        <f t="shared" si="90"/>
        <v>0</v>
      </c>
      <c r="AZ80">
        <f t="shared" si="91"/>
        <v>3</v>
      </c>
      <c r="BA80">
        <f t="shared" si="92"/>
        <v>0</v>
      </c>
      <c r="BB80">
        <f t="shared" si="93"/>
        <v>0</v>
      </c>
      <c r="BC80">
        <f t="shared" si="94"/>
        <v>0</v>
      </c>
      <c r="BD80">
        <f t="shared" si="95"/>
        <v>0</v>
      </c>
      <c r="BE80">
        <f t="shared" si="49"/>
        <v>1</v>
      </c>
      <c r="BF80">
        <f t="shared" si="49"/>
        <v>1</v>
      </c>
      <c r="BG80">
        <f t="shared" si="49"/>
        <v>9</v>
      </c>
      <c r="BH80">
        <f t="shared" si="48"/>
        <v>0</v>
      </c>
      <c r="BI80">
        <f t="shared" si="48"/>
        <v>9</v>
      </c>
      <c r="BJ80">
        <f t="shared" si="48"/>
        <v>0</v>
      </c>
      <c r="BK80">
        <f t="shared" si="48"/>
        <v>0</v>
      </c>
      <c r="BL80">
        <f t="shared" si="48"/>
        <v>0</v>
      </c>
      <c r="BM80">
        <f t="shared" si="48"/>
        <v>0</v>
      </c>
    </row>
    <row r="81" spans="1:65" x14ac:dyDescent="0.25">
      <c r="A81" s="2">
        <v>1</v>
      </c>
      <c r="B81" s="2">
        <v>1</v>
      </c>
      <c r="C81" s="2">
        <v>3</v>
      </c>
      <c r="D81" s="2">
        <v>1</v>
      </c>
      <c r="E81" s="2">
        <v>3</v>
      </c>
      <c r="F81" s="2">
        <v>1</v>
      </c>
      <c r="G81" s="2">
        <v>0</v>
      </c>
      <c r="H81" s="2">
        <v>0</v>
      </c>
      <c r="I81" s="2">
        <v>0</v>
      </c>
      <c r="J81" s="2">
        <v>1</v>
      </c>
      <c r="K81" s="2">
        <f t="shared" si="50"/>
        <v>1</v>
      </c>
      <c r="L81" s="2">
        <f t="shared" si="51"/>
        <v>3</v>
      </c>
      <c r="M81" s="2">
        <f t="shared" si="52"/>
        <v>1</v>
      </c>
      <c r="N81" s="2">
        <f t="shared" si="53"/>
        <v>3</v>
      </c>
      <c r="O81" s="2">
        <f t="shared" si="54"/>
        <v>1</v>
      </c>
      <c r="P81" s="2">
        <f t="shared" si="55"/>
        <v>0</v>
      </c>
      <c r="Q81" s="2">
        <f t="shared" si="56"/>
        <v>0</v>
      </c>
      <c r="R81" s="2">
        <f t="shared" si="57"/>
        <v>0</v>
      </c>
      <c r="S81" s="2">
        <f t="shared" si="58"/>
        <v>3</v>
      </c>
      <c r="T81" s="2">
        <f t="shared" si="59"/>
        <v>1</v>
      </c>
      <c r="U81" s="2">
        <f t="shared" si="60"/>
        <v>3</v>
      </c>
      <c r="V81" s="2">
        <f t="shared" si="61"/>
        <v>1</v>
      </c>
      <c r="W81" s="2">
        <f t="shared" si="62"/>
        <v>0</v>
      </c>
      <c r="X81" s="2">
        <f t="shared" si="63"/>
        <v>0</v>
      </c>
      <c r="Y81" s="2">
        <f t="shared" si="64"/>
        <v>0</v>
      </c>
      <c r="Z81" s="2">
        <f t="shared" si="65"/>
        <v>3</v>
      </c>
      <c r="AA81" s="2">
        <f t="shared" si="66"/>
        <v>9</v>
      </c>
      <c r="AB81" s="2">
        <f t="shared" si="67"/>
        <v>3</v>
      </c>
      <c r="AC81" s="2">
        <f t="shared" si="68"/>
        <v>0</v>
      </c>
      <c r="AD81" s="2">
        <f t="shared" si="69"/>
        <v>0</v>
      </c>
      <c r="AE81" s="2">
        <f t="shared" si="70"/>
        <v>0</v>
      </c>
      <c r="AF81" s="2">
        <f t="shared" si="71"/>
        <v>3</v>
      </c>
      <c r="AG81" s="2">
        <f t="shared" si="72"/>
        <v>1</v>
      </c>
      <c r="AH81" s="2">
        <f t="shared" si="73"/>
        <v>0</v>
      </c>
      <c r="AI81" s="2">
        <f t="shared" si="74"/>
        <v>0</v>
      </c>
      <c r="AJ81" s="2">
        <f t="shared" si="75"/>
        <v>0</v>
      </c>
      <c r="AK81" s="2">
        <f t="shared" si="76"/>
        <v>3</v>
      </c>
      <c r="AL81" s="2">
        <f t="shared" si="77"/>
        <v>0</v>
      </c>
      <c r="AM81" s="2">
        <f t="shared" si="78"/>
        <v>0</v>
      </c>
      <c r="AN81" s="2">
        <f t="shared" si="79"/>
        <v>0</v>
      </c>
      <c r="AO81" s="2">
        <f t="shared" si="80"/>
        <v>0</v>
      </c>
      <c r="AP81" s="2">
        <f t="shared" si="81"/>
        <v>0</v>
      </c>
      <c r="AQ81" s="2">
        <f t="shared" si="82"/>
        <v>0</v>
      </c>
      <c r="AR81" s="2">
        <f t="shared" si="83"/>
        <v>0</v>
      </c>
      <c r="AS81" s="2">
        <f t="shared" si="84"/>
        <v>0</v>
      </c>
      <c r="AT81">
        <f t="shared" si="85"/>
        <v>0</v>
      </c>
      <c r="AU81">
        <f t="shared" si="86"/>
        <v>1</v>
      </c>
      <c r="AV81">
        <f t="shared" si="87"/>
        <v>1</v>
      </c>
      <c r="AW81">
        <f t="shared" si="88"/>
        <v>1</v>
      </c>
      <c r="AX81">
        <f t="shared" si="89"/>
        <v>3</v>
      </c>
      <c r="AY81">
        <f t="shared" si="90"/>
        <v>1</v>
      </c>
      <c r="AZ81">
        <f t="shared" si="91"/>
        <v>3</v>
      </c>
      <c r="BA81">
        <f t="shared" si="92"/>
        <v>1</v>
      </c>
      <c r="BB81">
        <f t="shared" si="93"/>
        <v>0</v>
      </c>
      <c r="BC81">
        <f t="shared" si="94"/>
        <v>0</v>
      </c>
      <c r="BD81">
        <f t="shared" si="95"/>
        <v>0</v>
      </c>
      <c r="BE81">
        <f t="shared" si="49"/>
        <v>1</v>
      </c>
      <c r="BF81">
        <f t="shared" si="49"/>
        <v>1</v>
      </c>
      <c r="BG81">
        <f t="shared" si="49"/>
        <v>9</v>
      </c>
      <c r="BH81">
        <f t="shared" si="48"/>
        <v>1</v>
      </c>
      <c r="BI81">
        <f t="shared" si="48"/>
        <v>9</v>
      </c>
      <c r="BJ81">
        <f t="shared" si="48"/>
        <v>1</v>
      </c>
      <c r="BK81">
        <f t="shared" si="48"/>
        <v>0</v>
      </c>
      <c r="BL81">
        <f t="shared" si="48"/>
        <v>0</v>
      </c>
      <c r="BM81">
        <f t="shared" si="48"/>
        <v>0</v>
      </c>
    </row>
    <row r="82" spans="1:65" x14ac:dyDescent="0.25">
      <c r="A82" s="2">
        <v>1</v>
      </c>
      <c r="B82" s="2">
        <v>1</v>
      </c>
      <c r="C82" s="2">
        <v>2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f t="shared" si="50"/>
        <v>1</v>
      </c>
      <c r="L82" s="2">
        <f t="shared" si="51"/>
        <v>2</v>
      </c>
      <c r="M82" s="2">
        <f t="shared" si="52"/>
        <v>0</v>
      </c>
      <c r="N82" s="2">
        <f t="shared" si="53"/>
        <v>1</v>
      </c>
      <c r="O82" s="2">
        <f t="shared" si="54"/>
        <v>0</v>
      </c>
      <c r="P82" s="2">
        <f t="shared" si="55"/>
        <v>0</v>
      </c>
      <c r="Q82" s="2">
        <f t="shared" si="56"/>
        <v>0</v>
      </c>
      <c r="R82" s="2">
        <f t="shared" si="57"/>
        <v>0</v>
      </c>
      <c r="S82" s="2">
        <f t="shared" si="58"/>
        <v>2</v>
      </c>
      <c r="T82" s="2">
        <f t="shared" si="59"/>
        <v>0</v>
      </c>
      <c r="U82" s="2">
        <f t="shared" si="60"/>
        <v>1</v>
      </c>
      <c r="V82" s="2">
        <f t="shared" si="61"/>
        <v>0</v>
      </c>
      <c r="W82" s="2">
        <f t="shared" si="62"/>
        <v>0</v>
      </c>
      <c r="X82" s="2">
        <f t="shared" si="63"/>
        <v>0</v>
      </c>
      <c r="Y82" s="2">
        <f t="shared" si="64"/>
        <v>0</v>
      </c>
      <c r="Z82" s="2">
        <f t="shared" si="65"/>
        <v>0</v>
      </c>
      <c r="AA82" s="2">
        <f t="shared" si="66"/>
        <v>2</v>
      </c>
      <c r="AB82" s="2">
        <f t="shared" si="67"/>
        <v>0</v>
      </c>
      <c r="AC82" s="2">
        <f t="shared" si="68"/>
        <v>0</v>
      </c>
      <c r="AD82" s="2">
        <f t="shared" si="69"/>
        <v>0</v>
      </c>
      <c r="AE82" s="2">
        <f t="shared" si="70"/>
        <v>0</v>
      </c>
      <c r="AF82" s="2">
        <f t="shared" si="71"/>
        <v>0</v>
      </c>
      <c r="AG82" s="2">
        <f t="shared" si="72"/>
        <v>0</v>
      </c>
      <c r="AH82" s="2">
        <f t="shared" si="73"/>
        <v>0</v>
      </c>
      <c r="AI82" s="2">
        <f t="shared" si="74"/>
        <v>0</v>
      </c>
      <c r="AJ82" s="2">
        <f t="shared" si="75"/>
        <v>0</v>
      </c>
      <c r="AK82" s="2">
        <f t="shared" si="76"/>
        <v>0</v>
      </c>
      <c r="AL82" s="2">
        <f t="shared" si="77"/>
        <v>0</v>
      </c>
      <c r="AM82" s="2">
        <f t="shared" si="78"/>
        <v>0</v>
      </c>
      <c r="AN82" s="2">
        <f t="shared" si="79"/>
        <v>0</v>
      </c>
      <c r="AO82" s="2">
        <f t="shared" si="80"/>
        <v>0</v>
      </c>
      <c r="AP82" s="2">
        <f t="shared" si="81"/>
        <v>0</v>
      </c>
      <c r="AQ82" s="2">
        <f t="shared" si="82"/>
        <v>0</v>
      </c>
      <c r="AR82" s="2">
        <f t="shared" si="83"/>
        <v>0</v>
      </c>
      <c r="AS82" s="2">
        <f t="shared" si="84"/>
        <v>0</v>
      </c>
      <c r="AT82">
        <f t="shared" si="85"/>
        <v>0</v>
      </c>
      <c r="AU82">
        <f t="shared" si="86"/>
        <v>0</v>
      </c>
      <c r="AV82">
        <f t="shared" si="87"/>
        <v>0</v>
      </c>
      <c r="AW82">
        <f t="shared" si="88"/>
        <v>0</v>
      </c>
      <c r="AX82">
        <f t="shared" si="89"/>
        <v>0</v>
      </c>
      <c r="AY82">
        <f t="shared" si="90"/>
        <v>0</v>
      </c>
      <c r="AZ82">
        <f t="shared" si="91"/>
        <v>0</v>
      </c>
      <c r="BA82">
        <f t="shared" si="92"/>
        <v>0</v>
      </c>
      <c r="BB82">
        <f t="shared" si="93"/>
        <v>0</v>
      </c>
      <c r="BC82">
        <f t="shared" si="94"/>
        <v>0</v>
      </c>
      <c r="BD82">
        <f t="shared" si="95"/>
        <v>0</v>
      </c>
      <c r="BE82">
        <f t="shared" si="49"/>
        <v>1</v>
      </c>
      <c r="BF82">
        <f t="shared" si="49"/>
        <v>1</v>
      </c>
      <c r="BG82">
        <f t="shared" si="49"/>
        <v>4</v>
      </c>
      <c r="BH82">
        <f t="shared" si="48"/>
        <v>0</v>
      </c>
      <c r="BI82">
        <f t="shared" si="48"/>
        <v>1</v>
      </c>
      <c r="BJ82">
        <f t="shared" si="48"/>
        <v>0</v>
      </c>
      <c r="BK82">
        <f t="shared" si="48"/>
        <v>0</v>
      </c>
      <c r="BL82">
        <f t="shared" si="48"/>
        <v>0</v>
      </c>
      <c r="BM82">
        <f t="shared" si="48"/>
        <v>0</v>
      </c>
    </row>
    <row r="83" spans="1:65" x14ac:dyDescent="0.25">
      <c r="A83" s="2">
        <v>1</v>
      </c>
      <c r="B83" s="2">
        <v>1</v>
      </c>
      <c r="C83" s="2">
        <v>2</v>
      </c>
      <c r="D83" s="2">
        <v>0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f t="shared" si="50"/>
        <v>1</v>
      </c>
      <c r="L83" s="2">
        <f t="shared" si="51"/>
        <v>2</v>
      </c>
      <c r="M83" s="2">
        <f t="shared" si="52"/>
        <v>0</v>
      </c>
      <c r="N83" s="2">
        <f t="shared" si="53"/>
        <v>1</v>
      </c>
      <c r="O83" s="2">
        <f t="shared" si="54"/>
        <v>0</v>
      </c>
      <c r="P83" s="2">
        <f t="shared" si="55"/>
        <v>0</v>
      </c>
      <c r="Q83" s="2">
        <f t="shared" si="56"/>
        <v>0</v>
      </c>
      <c r="R83" s="2">
        <f t="shared" si="57"/>
        <v>0</v>
      </c>
      <c r="S83" s="2">
        <f t="shared" si="58"/>
        <v>2</v>
      </c>
      <c r="T83" s="2">
        <f t="shared" si="59"/>
        <v>0</v>
      </c>
      <c r="U83" s="2">
        <f t="shared" si="60"/>
        <v>1</v>
      </c>
      <c r="V83" s="2">
        <f t="shared" si="61"/>
        <v>0</v>
      </c>
      <c r="W83" s="2">
        <f t="shared" si="62"/>
        <v>0</v>
      </c>
      <c r="X83" s="2">
        <f t="shared" si="63"/>
        <v>0</v>
      </c>
      <c r="Y83" s="2">
        <f t="shared" si="64"/>
        <v>0</v>
      </c>
      <c r="Z83" s="2">
        <f t="shared" si="65"/>
        <v>0</v>
      </c>
      <c r="AA83" s="2">
        <f t="shared" si="66"/>
        <v>2</v>
      </c>
      <c r="AB83" s="2">
        <f t="shared" si="67"/>
        <v>0</v>
      </c>
      <c r="AC83" s="2">
        <f t="shared" si="68"/>
        <v>0</v>
      </c>
      <c r="AD83" s="2">
        <f t="shared" si="69"/>
        <v>0</v>
      </c>
      <c r="AE83" s="2">
        <f t="shared" si="70"/>
        <v>0</v>
      </c>
      <c r="AF83" s="2">
        <f t="shared" si="71"/>
        <v>0</v>
      </c>
      <c r="AG83" s="2">
        <f t="shared" si="72"/>
        <v>0</v>
      </c>
      <c r="AH83" s="2">
        <f t="shared" si="73"/>
        <v>0</v>
      </c>
      <c r="AI83" s="2">
        <f t="shared" si="74"/>
        <v>0</v>
      </c>
      <c r="AJ83" s="2">
        <f t="shared" si="75"/>
        <v>0</v>
      </c>
      <c r="AK83" s="2">
        <f t="shared" si="76"/>
        <v>0</v>
      </c>
      <c r="AL83" s="2">
        <f t="shared" si="77"/>
        <v>0</v>
      </c>
      <c r="AM83" s="2">
        <f t="shared" si="78"/>
        <v>0</v>
      </c>
      <c r="AN83" s="2">
        <f t="shared" si="79"/>
        <v>0</v>
      </c>
      <c r="AO83" s="2">
        <f t="shared" si="80"/>
        <v>0</v>
      </c>
      <c r="AP83" s="2">
        <f t="shared" si="81"/>
        <v>0</v>
      </c>
      <c r="AQ83" s="2">
        <f t="shared" si="82"/>
        <v>0</v>
      </c>
      <c r="AR83" s="2">
        <f t="shared" si="83"/>
        <v>0</v>
      </c>
      <c r="AS83" s="2">
        <f t="shared" si="84"/>
        <v>0</v>
      </c>
      <c r="AT83">
        <f t="shared" si="85"/>
        <v>0</v>
      </c>
      <c r="AU83">
        <f t="shared" si="86"/>
        <v>0</v>
      </c>
      <c r="AV83">
        <f t="shared" si="87"/>
        <v>0</v>
      </c>
      <c r="AW83">
        <f t="shared" si="88"/>
        <v>0</v>
      </c>
      <c r="AX83">
        <f t="shared" si="89"/>
        <v>0</v>
      </c>
      <c r="AY83">
        <f t="shared" si="90"/>
        <v>0</v>
      </c>
      <c r="AZ83">
        <f t="shared" si="91"/>
        <v>0</v>
      </c>
      <c r="BA83">
        <f t="shared" si="92"/>
        <v>0</v>
      </c>
      <c r="BB83">
        <f t="shared" si="93"/>
        <v>0</v>
      </c>
      <c r="BC83">
        <f t="shared" si="94"/>
        <v>0</v>
      </c>
      <c r="BD83">
        <f t="shared" si="95"/>
        <v>0</v>
      </c>
      <c r="BE83">
        <f t="shared" si="49"/>
        <v>1</v>
      </c>
      <c r="BF83">
        <f t="shared" si="49"/>
        <v>1</v>
      </c>
      <c r="BG83">
        <f t="shared" si="49"/>
        <v>4</v>
      </c>
      <c r="BH83">
        <f t="shared" si="48"/>
        <v>0</v>
      </c>
      <c r="BI83">
        <f t="shared" si="48"/>
        <v>1</v>
      </c>
      <c r="BJ83">
        <f t="shared" si="48"/>
        <v>0</v>
      </c>
      <c r="BK83">
        <f t="shared" si="48"/>
        <v>0</v>
      </c>
      <c r="BL83">
        <f t="shared" si="48"/>
        <v>0</v>
      </c>
      <c r="BM83">
        <f t="shared" si="48"/>
        <v>0</v>
      </c>
    </row>
    <row r="84" spans="1:65" x14ac:dyDescent="0.25">
      <c r="A84" s="2">
        <v>1</v>
      </c>
      <c r="B84" s="2">
        <v>0</v>
      </c>
      <c r="C84" s="2">
        <v>2</v>
      </c>
      <c r="D84" s="2">
        <v>0</v>
      </c>
      <c r="E84" s="2">
        <v>1</v>
      </c>
      <c r="F84" s="2">
        <v>1</v>
      </c>
      <c r="G84" s="2">
        <v>0</v>
      </c>
      <c r="H84" s="2">
        <v>0</v>
      </c>
      <c r="I84" s="2">
        <v>0</v>
      </c>
      <c r="J84" s="2">
        <v>0</v>
      </c>
      <c r="K84" s="2">
        <f t="shared" si="50"/>
        <v>0</v>
      </c>
      <c r="L84" s="2">
        <f t="shared" si="51"/>
        <v>2</v>
      </c>
      <c r="M84" s="2">
        <f t="shared" si="52"/>
        <v>0</v>
      </c>
      <c r="N84" s="2">
        <f t="shared" si="53"/>
        <v>1</v>
      </c>
      <c r="O84" s="2">
        <f t="shared" si="54"/>
        <v>1</v>
      </c>
      <c r="P84" s="2">
        <f t="shared" si="55"/>
        <v>0</v>
      </c>
      <c r="Q84" s="2">
        <f t="shared" si="56"/>
        <v>0</v>
      </c>
      <c r="R84" s="2">
        <f t="shared" si="57"/>
        <v>0</v>
      </c>
      <c r="S84" s="2">
        <f t="shared" si="58"/>
        <v>0</v>
      </c>
      <c r="T84" s="2">
        <f t="shared" si="59"/>
        <v>0</v>
      </c>
      <c r="U84" s="2">
        <f t="shared" si="60"/>
        <v>0</v>
      </c>
      <c r="V84" s="2">
        <f t="shared" si="61"/>
        <v>0</v>
      </c>
      <c r="W84" s="2">
        <f t="shared" si="62"/>
        <v>0</v>
      </c>
      <c r="X84" s="2">
        <f t="shared" si="63"/>
        <v>0</v>
      </c>
      <c r="Y84" s="2">
        <f t="shared" si="64"/>
        <v>0</v>
      </c>
      <c r="Z84" s="2">
        <f t="shared" si="65"/>
        <v>0</v>
      </c>
      <c r="AA84" s="2">
        <f t="shared" si="66"/>
        <v>2</v>
      </c>
      <c r="AB84" s="2">
        <f t="shared" si="67"/>
        <v>2</v>
      </c>
      <c r="AC84" s="2">
        <f t="shared" si="68"/>
        <v>0</v>
      </c>
      <c r="AD84" s="2">
        <f t="shared" si="69"/>
        <v>0</v>
      </c>
      <c r="AE84" s="2">
        <f t="shared" si="70"/>
        <v>0</v>
      </c>
      <c r="AF84" s="2">
        <f t="shared" si="71"/>
        <v>0</v>
      </c>
      <c r="AG84" s="2">
        <f t="shared" si="72"/>
        <v>0</v>
      </c>
      <c r="AH84" s="2">
        <f t="shared" si="73"/>
        <v>0</v>
      </c>
      <c r="AI84" s="2">
        <f t="shared" si="74"/>
        <v>0</v>
      </c>
      <c r="AJ84" s="2">
        <f t="shared" si="75"/>
        <v>0</v>
      </c>
      <c r="AK84" s="2">
        <f t="shared" si="76"/>
        <v>1</v>
      </c>
      <c r="AL84" s="2">
        <f t="shared" si="77"/>
        <v>0</v>
      </c>
      <c r="AM84" s="2">
        <f t="shared" si="78"/>
        <v>0</v>
      </c>
      <c r="AN84" s="2">
        <f t="shared" si="79"/>
        <v>0</v>
      </c>
      <c r="AO84" s="2">
        <f t="shared" si="80"/>
        <v>0</v>
      </c>
      <c r="AP84" s="2">
        <f t="shared" si="81"/>
        <v>0</v>
      </c>
      <c r="AQ84" s="2">
        <f t="shared" si="82"/>
        <v>0</v>
      </c>
      <c r="AR84" s="2">
        <f t="shared" si="83"/>
        <v>0</v>
      </c>
      <c r="AS84" s="2">
        <f t="shared" si="84"/>
        <v>0</v>
      </c>
      <c r="AT84">
        <f t="shared" si="85"/>
        <v>0</v>
      </c>
      <c r="AU84">
        <f t="shared" si="86"/>
        <v>0</v>
      </c>
      <c r="AV84">
        <f t="shared" si="87"/>
        <v>0</v>
      </c>
      <c r="AW84">
        <f t="shared" si="88"/>
        <v>0</v>
      </c>
      <c r="AX84">
        <f t="shared" si="89"/>
        <v>0</v>
      </c>
      <c r="AY84">
        <f t="shared" si="90"/>
        <v>0</v>
      </c>
      <c r="AZ84">
        <f t="shared" si="91"/>
        <v>0</v>
      </c>
      <c r="BA84">
        <f t="shared" si="92"/>
        <v>0</v>
      </c>
      <c r="BB84">
        <f t="shared" si="93"/>
        <v>0</v>
      </c>
      <c r="BC84">
        <f t="shared" si="94"/>
        <v>0</v>
      </c>
      <c r="BD84">
        <f t="shared" si="95"/>
        <v>0</v>
      </c>
      <c r="BE84">
        <f t="shared" si="49"/>
        <v>1</v>
      </c>
      <c r="BF84">
        <f t="shared" si="49"/>
        <v>0</v>
      </c>
      <c r="BG84">
        <f t="shared" si="49"/>
        <v>4</v>
      </c>
      <c r="BH84">
        <f t="shared" si="48"/>
        <v>0</v>
      </c>
      <c r="BI84">
        <f t="shared" si="48"/>
        <v>1</v>
      </c>
      <c r="BJ84">
        <f t="shared" si="48"/>
        <v>1</v>
      </c>
      <c r="BK84">
        <f t="shared" si="48"/>
        <v>0</v>
      </c>
      <c r="BL84">
        <f t="shared" si="48"/>
        <v>0</v>
      </c>
      <c r="BM84">
        <f t="shared" si="48"/>
        <v>0</v>
      </c>
    </row>
    <row r="85" spans="1:65" x14ac:dyDescent="0.25">
      <c r="A85" s="2">
        <v>1</v>
      </c>
      <c r="B85" s="2">
        <v>1</v>
      </c>
      <c r="C85" s="2">
        <v>3</v>
      </c>
      <c r="D85" s="2">
        <v>1</v>
      </c>
      <c r="E85" s="2">
        <v>2</v>
      </c>
      <c r="F85" s="2">
        <v>1</v>
      </c>
      <c r="G85" s="2">
        <v>1</v>
      </c>
      <c r="H85" s="2">
        <v>0</v>
      </c>
      <c r="I85" s="2">
        <v>1</v>
      </c>
      <c r="J85" s="2">
        <v>1</v>
      </c>
      <c r="K85" s="2">
        <f t="shared" si="50"/>
        <v>1</v>
      </c>
      <c r="L85" s="2">
        <f t="shared" si="51"/>
        <v>3</v>
      </c>
      <c r="M85" s="2">
        <f t="shared" si="52"/>
        <v>1</v>
      </c>
      <c r="N85" s="2">
        <f t="shared" si="53"/>
        <v>2</v>
      </c>
      <c r="O85" s="2">
        <f t="shared" si="54"/>
        <v>1</v>
      </c>
      <c r="P85" s="2">
        <f t="shared" si="55"/>
        <v>1</v>
      </c>
      <c r="Q85" s="2">
        <f t="shared" si="56"/>
        <v>0</v>
      </c>
      <c r="R85" s="2">
        <f t="shared" si="57"/>
        <v>1</v>
      </c>
      <c r="S85" s="2">
        <f t="shared" si="58"/>
        <v>3</v>
      </c>
      <c r="T85" s="2">
        <f t="shared" si="59"/>
        <v>1</v>
      </c>
      <c r="U85" s="2">
        <f t="shared" si="60"/>
        <v>2</v>
      </c>
      <c r="V85" s="2">
        <f t="shared" si="61"/>
        <v>1</v>
      </c>
      <c r="W85" s="2">
        <f t="shared" si="62"/>
        <v>1</v>
      </c>
      <c r="X85" s="2">
        <f t="shared" si="63"/>
        <v>0</v>
      </c>
      <c r="Y85" s="2">
        <f t="shared" si="64"/>
        <v>1</v>
      </c>
      <c r="Z85" s="2">
        <f t="shared" si="65"/>
        <v>3</v>
      </c>
      <c r="AA85" s="2">
        <f t="shared" si="66"/>
        <v>6</v>
      </c>
      <c r="AB85" s="2">
        <f t="shared" si="67"/>
        <v>3</v>
      </c>
      <c r="AC85" s="2">
        <f t="shared" si="68"/>
        <v>3</v>
      </c>
      <c r="AD85" s="2">
        <f t="shared" si="69"/>
        <v>0</v>
      </c>
      <c r="AE85" s="2">
        <f t="shared" si="70"/>
        <v>3</v>
      </c>
      <c r="AF85" s="2">
        <f t="shared" si="71"/>
        <v>2</v>
      </c>
      <c r="AG85" s="2">
        <f t="shared" si="72"/>
        <v>1</v>
      </c>
      <c r="AH85" s="2">
        <f t="shared" si="73"/>
        <v>1</v>
      </c>
      <c r="AI85" s="2">
        <f t="shared" si="74"/>
        <v>0</v>
      </c>
      <c r="AJ85" s="2">
        <f t="shared" si="75"/>
        <v>1</v>
      </c>
      <c r="AK85" s="2">
        <f t="shared" si="76"/>
        <v>2</v>
      </c>
      <c r="AL85" s="2">
        <f t="shared" si="77"/>
        <v>2</v>
      </c>
      <c r="AM85" s="2">
        <f t="shared" si="78"/>
        <v>0</v>
      </c>
      <c r="AN85" s="2">
        <f t="shared" si="79"/>
        <v>2</v>
      </c>
      <c r="AO85" s="2">
        <f t="shared" si="80"/>
        <v>1</v>
      </c>
      <c r="AP85" s="2">
        <f t="shared" si="81"/>
        <v>0</v>
      </c>
      <c r="AQ85" s="2">
        <f t="shared" si="82"/>
        <v>1</v>
      </c>
      <c r="AR85" s="2">
        <f t="shared" si="83"/>
        <v>0</v>
      </c>
      <c r="AS85" s="2">
        <f t="shared" si="84"/>
        <v>1</v>
      </c>
      <c r="AT85">
        <f t="shared" si="85"/>
        <v>0</v>
      </c>
      <c r="AU85">
        <f t="shared" si="86"/>
        <v>1</v>
      </c>
      <c r="AV85">
        <f t="shared" si="87"/>
        <v>1</v>
      </c>
      <c r="AW85">
        <f t="shared" si="88"/>
        <v>1</v>
      </c>
      <c r="AX85">
        <f t="shared" si="89"/>
        <v>3</v>
      </c>
      <c r="AY85">
        <f t="shared" si="90"/>
        <v>1</v>
      </c>
      <c r="AZ85">
        <f t="shared" si="91"/>
        <v>2</v>
      </c>
      <c r="BA85">
        <f t="shared" si="92"/>
        <v>1</v>
      </c>
      <c r="BB85">
        <f t="shared" si="93"/>
        <v>1</v>
      </c>
      <c r="BC85">
        <f t="shared" si="94"/>
        <v>0</v>
      </c>
      <c r="BD85">
        <f t="shared" si="95"/>
        <v>1</v>
      </c>
      <c r="BE85">
        <f t="shared" si="49"/>
        <v>1</v>
      </c>
      <c r="BF85">
        <f t="shared" si="49"/>
        <v>1</v>
      </c>
      <c r="BG85">
        <f t="shared" si="49"/>
        <v>9</v>
      </c>
      <c r="BH85">
        <f t="shared" si="48"/>
        <v>1</v>
      </c>
      <c r="BI85">
        <f t="shared" si="48"/>
        <v>4</v>
      </c>
      <c r="BJ85">
        <f t="shared" si="48"/>
        <v>1</v>
      </c>
      <c r="BK85">
        <f t="shared" si="48"/>
        <v>1</v>
      </c>
      <c r="BL85">
        <f t="shared" si="48"/>
        <v>0</v>
      </c>
      <c r="BM85">
        <f t="shared" si="48"/>
        <v>1</v>
      </c>
    </row>
    <row r="86" spans="1:65" x14ac:dyDescent="0.25">
      <c r="A86" s="2">
        <v>1</v>
      </c>
      <c r="B86" s="2">
        <v>1</v>
      </c>
      <c r="C86" s="2">
        <v>3</v>
      </c>
      <c r="D86" s="2">
        <v>1</v>
      </c>
      <c r="E86" s="2">
        <v>2</v>
      </c>
      <c r="F86" s="2">
        <v>1</v>
      </c>
      <c r="G86" s="2">
        <v>0</v>
      </c>
      <c r="H86" s="2">
        <v>1</v>
      </c>
      <c r="I86" s="2">
        <v>0</v>
      </c>
      <c r="J86" s="2">
        <v>1</v>
      </c>
      <c r="K86" s="2">
        <f t="shared" si="50"/>
        <v>1</v>
      </c>
      <c r="L86" s="2">
        <f t="shared" si="51"/>
        <v>3</v>
      </c>
      <c r="M86" s="2">
        <f t="shared" si="52"/>
        <v>1</v>
      </c>
      <c r="N86" s="2">
        <f t="shared" si="53"/>
        <v>2</v>
      </c>
      <c r="O86" s="2">
        <f t="shared" si="54"/>
        <v>1</v>
      </c>
      <c r="P86" s="2">
        <f t="shared" si="55"/>
        <v>0</v>
      </c>
      <c r="Q86" s="2">
        <f t="shared" si="56"/>
        <v>1</v>
      </c>
      <c r="R86" s="2">
        <f t="shared" si="57"/>
        <v>0</v>
      </c>
      <c r="S86" s="2">
        <f t="shared" si="58"/>
        <v>3</v>
      </c>
      <c r="T86" s="2">
        <f t="shared" si="59"/>
        <v>1</v>
      </c>
      <c r="U86" s="2">
        <f t="shared" si="60"/>
        <v>2</v>
      </c>
      <c r="V86" s="2">
        <f t="shared" si="61"/>
        <v>1</v>
      </c>
      <c r="W86" s="2">
        <f t="shared" si="62"/>
        <v>0</v>
      </c>
      <c r="X86" s="2">
        <f t="shared" si="63"/>
        <v>1</v>
      </c>
      <c r="Y86" s="2">
        <f t="shared" si="64"/>
        <v>0</v>
      </c>
      <c r="Z86" s="2">
        <f t="shared" si="65"/>
        <v>3</v>
      </c>
      <c r="AA86" s="2">
        <f t="shared" si="66"/>
        <v>6</v>
      </c>
      <c r="AB86" s="2">
        <f t="shared" si="67"/>
        <v>3</v>
      </c>
      <c r="AC86" s="2">
        <f t="shared" si="68"/>
        <v>0</v>
      </c>
      <c r="AD86" s="2">
        <f t="shared" si="69"/>
        <v>3</v>
      </c>
      <c r="AE86" s="2">
        <f t="shared" si="70"/>
        <v>0</v>
      </c>
      <c r="AF86" s="2">
        <f t="shared" si="71"/>
        <v>2</v>
      </c>
      <c r="AG86" s="2">
        <f t="shared" si="72"/>
        <v>1</v>
      </c>
      <c r="AH86" s="2">
        <f t="shared" si="73"/>
        <v>0</v>
      </c>
      <c r="AI86" s="2">
        <f t="shared" si="74"/>
        <v>1</v>
      </c>
      <c r="AJ86" s="2">
        <f t="shared" si="75"/>
        <v>0</v>
      </c>
      <c r="AK86" s="2">
        <f t="shared" si="76"/>
        <v>2</v>
      </c>
      <c r="AL86" s="2">
        <f t="shared" si="77"/>
        <v>0</v>
      </c>
      <c r="AM86" s="2">
        <f t="shared" si="78"/>
        <v>2</v>
      </c>
      <c r="AN86" s="2">
        <f t="shared" si="79"/>
        <v>0</v>
      </c>
      <c r="AO86" s="2">
        <f t="shared" si="80"/>
        <v>0</v>
      </c>
      <c r="AP86" s="2">
        <f t="shared" si="81"/>
        <v>1</v>
      </c>
      <c r="AQ86" s="2">
        <f t="shared" si="82"/>
        <v>0</v>
      </c>
      <c r="AR86" s="2">
        <f t="shared" si="83"/>
        <v>0</v>
      </c>
      <c r="AS86" s="2">
        <f t="shared" si="84"/>
        <v>0</v>
      </c>
      <c r="AT86">
        <f t="shared" si="85"/>
        <v>0</v>
      </c>
      <c r="AU86">
        <f t="shared" si="86"/>
        <v>1</v>
      </c>
      <c r="AV86">
        <f t="shared" si="87"/>
        <v>1</v>
      </c>
      <c r="AW86">
        <f t="shared" si="88"/>
        <v>1</v>
      </c>
      <c r="AX86">
        <f t="shared" si="89"/>
        <v>3</v>
      </c>
      <c r="AY86">
        <f t="shared" si="90"/>
        <v>1</v>
      </c>
      <c r="AZ86">
        <f t="shared" si="91"/>
        <v>2</v>
      </c>
      <c r="BA86">
        <f t="shared" si="92"/>
        <v>1</v>
      </c>
      <c r="BB86">
        <f t="shared" si="93"/>
        <v>0</v>
      </c>
      <c r="BC86">
        <f t="shared" si="94"/>
        <v>1</v>
      </c>
      <c r="BD86">
        <f t="shared" si="95"/>
        <v>0</v>
      </c>
      <c r="BE86">
        <f t="shared" si="49"/>
        <v>1</v>
      </c>
      <c r="BF86">
        <f t="shared" si="49"/>
        <v>1</v>
      </c>
      <c r="BG86">
        <f t="shared" si="49"/>
        <v>9</v>
      </c>
      <c r="BH86">
        <f t="shared" si="48"/>
        <v>1</v>
      </c>
      <c r="BI86">
        <f t="shared" si="48"/>
        <v>4</v>
      </c>
      <c r="BJ86">
        <f t="shared" si="48"/>
        <v>1</v>
      </c>
      <c r="BK86">
        <f t="shared" si="48"/>
        <v>0</v>
      </c>
      <c r="BL86">
        <f t="shared" si="48"/>
        <v>1</v>
      </c>
      <c r="BM86">
        <f t="shared" si="48"/>
        <v>0</v>
      </c>
    </row>
    <row r="87" spans="1:65" x14ac:dyDescent="0.25">
      <c r="A87" s="2">
        <v>1</v>
      </c>
      <c r="B87" s="2">
        <v>1</v>
      </c>
      <c r="C87" s="2">
        <v>2</v>
      </c>
      <c r="D87" s="2">
        <v>0</v>
      </c>
      <c r="E87" s="2">
        <v>1</v>
      </c>
      <c r="F87" s="2">
        <v>0</v>
      </c>
      <c r="G87" s="2">
        <v>1</v>
      </c>
      <c r="H87" s="2">
        <v>0</v>
      </c>
      <c r="I87" s="2">
        <v>0</v>
      </c>
      <c r="J87" s="2">
        <v>0</v>
      </c>
      <c r="K87" s="2">
        <f t="shared" si="50"/>
        <v>1</v>
      </c>
      <c r="L87" s="2">
        <f t="shared" si="51"/>
        <v>2</v>
      </c>
      <c r="M87" s="2">
        <f t="shared" si="52"/>
        <v>0</v>
      </c>
      <c r="N87" s="2">
        <f t="shared" si="53"/>
        <v>1</v>
      </c>
      <c r="O87" s="2">
        <f t="shared" si="54"/>
        <v>0</v>
      </c>
      <c r="P87" s="2">
        <f t="shared" si="55"/>
        <v>1</v>
      </c>
      <c r="Q87" s="2">
        <f t="shared" si="56"/>
        <v>0</v>
      </c>
      <c r="R87" s="2">
        <f t="shared" si="57"/>
        <v>0</v>
      </c>
      <c r="S87" s="2">
        <f t="shared" si="58"/>
        <v>2</v>
      </c>
      <c r="T87" s="2">
        <f t="shared" si="59"/>
        <v>0</v>
      </c>
      <c r="U87" s="2">
        <f t="shared" si="60"/>
        <v>1</v>
      </c>
      <c r="V87" s="2">
        <f t="shared" si="61"/>
        <v>0</v>
      </c>
      <c r="W87" s="2">
        <f t="shared" si="62"/>
        <v>1</v>
      </c>
      <c r="X87" s="2">
        <f t="shared" si="63"/>
        <v>0</v>
      </c>
      <c r="Y87" s="2">
        <f t="shared" si="64"/>
        <v>0</v>
      </c>
      <c r="Z87" s="2">
        <f t="shared" si="65"/>
        <v>0</v>
      </c>
      <c r="AA87" s="2">
        <f t="shared" si="66"/>
        <v>2</v>
      </c>
      <c r="AB87" s="2">
        <f t="shared" si="67"/>
        <v>0</v>
      </c>
      <c r="AC87" s="2">
        <f t="shared" si="68"/>
        <v>2</v>
      </c>
      <c r="AD87" s="2">
        <f t="shared" si="69"/>
        <v>0</v>
      </c>
      <c r="AE87" s="2">
        <f t="shared" si="70"/>
        <v>0</v>
      </c>
      <c r="AF87" s="2">
        <f t="shared" si="71"/>
        <v>0</v>
      </c>
      <c r="AG87" s="2">
        <f t="shared" si="72"/>
        <v>0</v>
      </c>
      <c r="AH87" s="2">
        <f t="shared" si="73"/>
        <v>0</v>
      </c>
      <c r="AI87" s="2">
        <f t="shared" si="74"/>
        <v>0</v>
      </c>
      <c r="AJ87" s="2">
        <f t="shared" si="75"/>
        <v>0</v>
      </c>
      <c r="AK87" s="2">
        <f t="shared" si="76"/>
        <v>0</v>
      </c>
      <c r="AL87" s="2">
        <f t="shared" si="77"/>
        <v>1</v>
      </c>
      <c r="AM87" s="2">
        <f t="shared" si="78"/>
        <v>0</v>
      </c>
      <c r="AN87" s="2">
        <f t="shared" si="79"/>
        <v>0</v>
      </c>
      <c r="AO87" s="2">
        <f t="shared" si="80"/>
        <v>0</v>
      </c>
      <c r="AP87" s="2">
        <f t="shared" si="81"/>
        <v>0</v>
      </c>
      <c r="AQ87" s="2">
        <f t="shared" si="82"/>
        <v>0</v>
      </c>
      <c r="AR87" s="2">
        <f t="shared" si="83"/>
        <v>0</v>
      </c>
      <c r="AS87" s="2">
        <f t="shared" si="84"/>
        <v>0</v>
      </c>
      <c r="AT87">
        <f t="shared" si="85"/>
        <v>0</v>
      </c>
      <c r="AU87">
        <f t="shared" si="86"/>
        <v>0</v>
      </c>
      <c r="AV87">
        <f t="shared" si="87"/>
        <v>0</v>
      </c>
      <c r="AW87">
        <f t="shared" si="88"/>
        <v>0</v>
      </c>
      <c r="AX87">
        <f t="shared" si="89"/>
        <v>0</v>
      </c>
      <c r="AY87">
        <f t="shared" si="90"/>
        <v>0</v>
      </c>
      <c r="AZ87">
        <f t="shared" si="91"/>
        <v>0</v>
      </c>
      <c r="BA87">
        <f t="shared" si="92"/>
        <v>0</v>
      </c>
      <c r="BB87">
        <f t="shared" si="93"/>
        <v>0</v>
      </c>
      <c r="BC87">
        <f t="shared" si="94"/>
        <v>0</v>
      </c>
      <c r="BD87">
        <f t="shared" si="95"/>
        <v>0</v>
      </c>
      <c r="BE87">
        <f t="shared" si="49"/>
        <v>1</v>
      </c>
      <c r="BF87">
        <f t="shared" si="49"/>
        <v>1</v>
      </c>
      <c r="BG87">
        <f t="shared" si="49"/>
        <v>4</v>
      </c>
      <c r="BH87">
        <f t="shared" si="48"/>
        <v>0</v>
      </c>
      <c r="BI87">
        <f t="shared" si="48"/>
        <v>1</v>
      </c>
      <c r="BJ87">
        <f t="shared" si="48"/>
        <v>0</v>
      </c>
      <c r="BK87">
        <f t="shared" si="48"/>
        <v>1</v>
      </c>
      <c r="BL87">
        <f t="shared" si="48"/>
        <v>0</v>
      </c>
      <c r="BM87">
        <f t="shared" si="48"/>
        <v>0</v>
      </c>
    </row>
    <row r="88" spans="1:65" x14ac:dyDescent="0.25">
      <c r="A88" s="2">
        <v>1</v>
      </c>
      <c r="B88" s="2">
        <v>1</v>
      </c>
      <c r="C88" s="2">
        <v>3</v>
      </c>
      <c r="D88" s="2">
        <v>0</v>
      </c>
      <c r="E88" s="2">
        <v>3</v>
      </c>
      <c r="F88" s="2">
        <v>0</v>
      </c>
      <c r="G88" s="2">
        <v>0</v>
      </c>
      <c r="H88" s="2">
        <v>0</v>
      </c>
      <c r="I88" s="2">
        <v>0</v>
      </c>
      <c r="J88" s="2">
        <v>1</v>
      </c>
      <c r="K88" s="2">
        <f t="shared" si="50"/>
        <v>1</v>
      </c>
      <c r="L88" s="2">
        <f t="shared" si="51"/>
        <v>3</v>
      </c>
      <c r="M88" s="2">
        <f t="shared" si="52"/>
        <v>0</v>
      </c>
      <c r="N88" s="2">
        <f t="shared" si="53"/>
        <v>3</v>
      </c>
      <c r="O88" s="2">
        <f t="shared" si="54"/>
        <v>0</v>
      </c>
      <c r="P88" s="2">
        <f t="shared" si="55"/>
        <v>0</v>
      </c>
      <c r="Q88" s="2">
        <f t="shared" si="56"/>
        <v>0</v>
      </c>
      <c r="R88" s="2">
        <f t="shared" si="57"/>
        <v>0</v>
      </c>
      <c r="S88" s="2">
        <f t="shared" si="58"/>
        <v>3</v>
      </c>
      <c r="T88" s="2">
        <f t="shared" si="59"/>
        <v>0</v>
      </c>
      <c r="U88" s="2">
        <f t="shared" si="60"/>
        <v>3</v>
      </c>
      <c r="V88" s="2">
        <f t="shared" si="61"/>
        <v>0</v>
      </c>
      <c r="W88" s="2">
        <f t="shared" si="62"/>
        <v>0</v>
      </c>
      <c r="X88" s="2">
        <f t="shared" si="63"/>
        <v>0</v>
      </c>
      <c r="Y88" s="2">
        <f t="shared" si="64"/>
        <v>0</v>
      </c>
      <c r="Z88" s="2">
        <f t="shared" si="65"/>
        <v>0</v>
      </c>
      <c r="AA88" s="2">
        <f t="shared" si="66"/>
        <v>9</v>
      </c>
      <c r="AB88" s="2">
        <f t="shared" si="67"/>
        <v>0</v>
      </c>
      <c r="AC88" s="2">
        <f t="shared" si="68"/>
        <v>0</v>
      </c>
      <c r="AD88" s="2">
        <f t="shared" si="69"/>
        <v>0</v>
      </c>
      <c r="AE88" s="2">
        <f t="shared" si="70"/>
        <v>0</v>
      </c>
      <c r="AF88" s="2">
        <f t="shared" si="71"/>
        <v>0</v>
      </c>
      <c r="AG88" s="2">
        <f t="shared" si="72"/>
        <v>0</v>
      </c>
      <c r="AH88" s="2">
        <f t="shared" si="73"/>
        <v>0</v>
      </c>
      <c r="AI88" s="2">
        <f t="shared" si="74"/>
        <v>0</v>
      </c>
      <c r="AJ88" s="2">
        <f t="shared" si="75"/>
        <v>0</v>
      </c>
      <c r="AK88" s="2">
        <f t="shared" si="76"/>
        <v>0</v>
      </c>
      <c r="AL88" s="2">
        <f t="shared" si="77"/>
        <v>0</v>
      </c>
      <c r="AM88" s="2">
        <f t="shared" si="78"/>
        <v>0</v>
      </c>
      <c r="AN88" s="2">
        <f t="shared" si="79"/>
        <v>0</v>
      </c>
      <c r="AO88" s="2">
        <f t="shared" si="80"/>
        <v>0</v>
      </c>
      <c r="AP88" s="2">
        <f t="shared" si="81"/>
        <v>0</v>
      </c>
      <c r="AQ88" s="2">
        <f t="shared" si="82"/>
        <v>0</v>
      </c>
      <c r="AR88" s="2">
        <f t="shared" si="83"/>
        <v>0</v>
      </c>
      <c r="AS88" s="2">
        <f t="shared" si="84"/>
        <v>0</v>
      </c>
      <c r="AT88">
        <f t="shared" si="85"/>
        <v>0</v>
      </c>
      <c r="AU88">
        <f t="shared" si="86"/>
        <v>1</v>
      </c>
      <c r="AV88">
        <f t="shared" si="87"/>
        <v>1</v>
      </c>
      <c r="AW88">
        <f t="shared" si="88"/>
        <v>1</v>
      </c>
      <c r="AX88">
        <f t="shared" si="89"/>
        <v>3</v>
      </c>
      <c r="AY88">
        <f t="shared" si="90"/>
        <v>0</v>
      </c>
      <c r="AZ88">
        <f t="shared" si="91"/>
        <v>3</v>
      </c>
      <c r="BA88">
        <f t="shared" si="92"/>
        <v>0</v>
      </c>
      <c r="BB88">
        <f t="shared" si="93"/>
        <v>0</v>
      </c>
      <c r="BC88">
        <f t="shared" si="94"/>
        <v>0</v>
      </c>
      <c r="BD88">
        <f t="shared" si="95"/>
        <v>0</v>
      </c>
      <c r="BE88">
        <f t="shared" si="49"/>
        <v>1</v>
      </c>
      <c r="BF88">
        <f t="shared" si="49"/>
        <v>1</v>
      </c>
      <c r="BG88">
        <f t="shared" si="49"/>
        <v>9</v>
      </c>
      <c r="BH88">
        <f t="shared" si="48"/>
        <v>0</v>
      </c>
      <c r="BI88">
        <f t="shared" si="48"/>
        <v>9</v>
      </c>
      <c r="BJ88">
        <f t="shared" si="48"/>
        <v>0</v>
      </c>
      <c r="BK88">
        <f t="shared" ref="BK88:BM151" si="96">G88*G88</f>
        <v>0</v>
      </c>
      <c r="BL88">
        <f t="shared" si="96"/>
        <v>0</v>
      </c>
      <c r="BM88">
        <f t="shared" si="96"/>
        <v>0</v>
      </c>
    </row>
    <row r="89" spans="1:65" x14ac:dyDescent="0.25">
      <c r="A89" s="2">
        <v>1</v>
      </c>
      <c r="B89" s="2">
        <v>1</v>
      </c>
      <c r="C89" s="2">
        <v>2</v>
      </c>
      <c r="D89" s="2">
        <v>0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f t="shared" si="50"/>
        <v>1</v>
      </c>
      <c r="L89" s="2">
        <f t="shared" si="51"/>
        <v>2</v>
      </c>
      <c r="M89" s="2">
        <f t="shared" si="52"/>
        <v>0</v>
      </c>
      <c r="N89" s="2">
        <f t="shared" si="53"/>
        <v>1</v>
      </c>
      <c r="O89" s="2">
        <f t="shared" si="54"/>
        <v>0</v>
      </c>
      <c r="P89" s="2">
        <f t="shared" si="55"/>
        <v>0</v>
      </c>
      <c r="Q89" s="2">
        <f t="shared" si="56"/>
        <v>0</v>
      </c>
      <c r="R89" s="2">
        <f t="shared" si="57"/>
        <v>0</v>
      </c>
      <c r="S89" s="2">
        <f t="shared" si="58"/>
        <v>2</v>
      </c>
      <c r="T89" s="2">
        <f t="shared" si="59"/>
        <v>0</v>
      </c>
      <c r="U89" s="2">
        <f t="shared" si="60"/>
        <v>1</v>
      </c>
      <c r="V89" s="2">
        <f t="shared" si="61"/>
        <v>0</v>
      </c>
      <c r="W89" s="2">
        <f t="shared" si="62"/>
        <v>0</v>
      </c>
      <c r="X89" s="2">
        <f t="shared" si="63"/>
        <v>0</v>
      </c>
      <c r="Y89" s="2">
        <f t="shared" si="64"/>
        <v>0</v>
      </c>
      <c r="Z89" s="2">
        <f t="shared" si="65"/>
        <v>0</v>
      </c>
      <c r="AA89" s="2">
        <f t="shared" si="66"/>
        <v>2</v>
      </c>
      <c r="AB89" s="2">
        <f t="shared" si="67"/>
        <v>0</v>
      </c>
      <c r="AC89" s="2">
        <f t="shared" si="68"/>
        <v>0</v>
      </c>
      <c r="AD89" s="2">
        <f t="shared" si="69"/>
        <v>0</v>
      </c>
      <c r="AE89" s="2">
        <f t="shared" si="70"/>
        <v>0</v>
      </c>
      <c r="AF89" s="2">
        <f t="shared" si="71"/>
        <v>0</v>
      </c>
      <c r="AG89" s="2">
        <f t="shared" si="72"/>
        <v>0</v>
      </c>
      <c r="AH89" s="2">
        <f t="shared" si="73"/>
        <v>0</v>
      </c>
      <c r="AI89" s="2">
        <f t="shared" si="74"/>
        <v>0</v>
      </c>
      <c r="AJ89" s="2">
        <f t="shared" si="75"/>
        <v>0</v>
      </c>
      <c r="AK89" s="2">
        <f t="shared" si="76"/>
        <v>0</v>
      </c>
      <c r="AL89" s="2">
        <f t="shared" si="77"/>
        <v>0</v>
      </c>
      <c r="AM89" s="2">
        <f t="shared" si="78"/>
        <v>0</v>
      </c>
      <c r="AN89" s="2">
        <f t="shared" si="79"/>
        <v>0</v>
      </c>
      <c r="AO89" s="2">
        <f t="shared" si="80"/>
        <v>0</v>
      </c>
      <c r="AP89" s="2">
        <f t="shared" si="81"/>
        <v>0</v>
      </c>
      <c r="AQ89" s="2">
        <f t="shared" si="82"/>
        <v>0</v>
      </c>
      <c r="AR89" s="2">
        <f t="shared" si="83"/>
        <v>0</v>
      </c>
      <c r="AS89" s="2">
        <f t="shared" si="84"/>
        <v>0</v>
      </c>
      <c r="AT89">
        <f t="shared" si="85"/>
        <v>0</v>
      </c>
      <c r="AU89">
        <f t="shared" si="86"/>
        <v>0</v>
      </c>
      <c r="AV89">
        <f t="shared" si="87"/>
        <v>0</v>
      </c>
      <c r="AW89">
        <f t="shared" si="88"/>
        <v>0</v>
      </c>
      <c r="AX89">
        <f t="shared" si="89"/>
        <v>0</v>
      </c>
      <c r="AY89">
        <f t="shared" si="90"/>
        <v>0</v>
      </c>
      <c r="AZ89">
        <f t="shared" si="91"/>
        <v>0</v>
      </c>
      <c r="BA89">
        <f t="shared" si="92"/>
        <v>0</v>
      </c>
      <c r="BB89">
        <f t="shared" si="93"/>
        <v>0</v>
      </c>
      <c r="BC89">
        <f t="shared" si="94"/>
        <v>0</v>
      </c>
      <c r="BD89">
        <f t="shared" si="95"/>
        <v>0</v>
      </c>
      <c r="BE89">
        <f t="shared" si="49"/>
        <v>1</v>
      </c>
      <c r="BF89">
        <f t="shared" si="49"/>
        <v>1</v>
      </c>
      <c r="BG89">
        <f t="shared" si="49"/>
        <v>4</v>
      </c>
      <c r="BH89">
        <f t="shared" si="49"/>
        <v>0</v>
      </c>
      <c r="BI89">
        <f t="shared" si="49"/>
        <v>1</v>
      </c>
      <c r="BJ89">
        <f t="shared" si="49"/>
        <v>0</v>
      </c>
      <c r="BK89">
        <f t="shared" si="96"/>
        <v>0</v>
      </c>
      <c r="BL89">
        <f t="shared" si="96"/>
        <v>0</v>
      </c>
      <c r="BM89">
        <f t="shared" si="96"/>
        <v>0</v>
      </c>
    </row>
    <row r="90" spans="1:65" x14ac:dyDescent="0.25">
      <c r="A90" s="2">
        <v>1</v>
      </c>
      <c r="B90" s="2">
        <v>1</v>
      </c>
      <c r="C90" s="2">
        <v>2</v>
      </c>
      <c r="D90" s="2">
        <v>0</v>
      </c>
      <c r="E90" s="2">
        <v>2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f t="shared" si="50"/>
        <v>1</v>
      </c>
      <c r="L90" s="2">
        <f t="shared" si="51"/>
        <v>2</v>
      </c>
      <c r="M90" s="2">
        <f t="shared" si="52"/>
        <v>0</v>
      </c>
      <c r="N90" s="2">
        <f t="shared" si="53"/>
        <v>2</v>
      </c>
      <c r="O90" s="2">
        <f t="shared" si="54"/>
        <v>0</v>
      </c>
      <c r="P90" s="2">
        <f t="shared" si="55"/>
        <v>0</v>
      </c>
      <c r="Q90" s="2">
        <f t="shared" si="56"/>
        <v>0</v>
      </c>
      <c r="R90" s="2">
        <f t="shared" si="57"/>
        <v>0</v>
      </c>
      <c r="S90" s="2">
        <f t="shared" si="58"/>
        <v>2</v>
      </c>
      <c r="T90" s="2">
        <f t="shared" si="59"/>
        <v>0</v>
      </c>
      <c r="U90" s="2">
        <f t="shared" si="60"/>
        <v>2</v>
      </c>
      <c r="V90" s="2">
        <f t="shared" si="61"/>
        <v>0</v>
      </c>
      <c r="W90" s="2">
        <f t="shared" si="62"/>
        <v>0</v>
      </c>
      <c r="X90" s="2">
        <f t="shared" si="63"/>
        <v>0</v>
      </c>
      <c r="Y90" s="2">
        <f t="shared" si="64"/>
        <v>0</v>
      </c>
      <c r="Z90" s="2">
        <f t="shared" si="65"/>
        <v>0</v>
      </c>
      <c r="AA90" s="2">
        <f t="shared" si="66"/>
        <v>4</v>
      </c>
      <c r="AB90" s="2">
        <f t="shared" si="67"/>
        <v>0</v>
      </c>
      <c r="AC90" s="2">
        <f t="shared" si="68"/>
        <v>0</v>
      </c>
      <c r="AD90" s="2">
        <f t="shared" si="69"/>
        <v>0</v>
      </c>
      <c r="AE90" s="2">
        <f t="shared" si="70"/>
        <v>0</v>
      </c>
      <c r="AF90" s="2">
        <f t="shared" si="71"/>
        <v>0</v>
      </c>
      <c r="AG90" s="2">
        <f t="shared" si="72"/>
        <v>0</v>
      </c>
      <c r="AH90" s="2">
        <f t="shared" si="73"/>
        <v>0</v>
      </c>
      <c r="AI90" s="2">
        <f t="shared" si="74"/>
        <v>0</v>
      </c>
      <c r="AJ90" s="2">
        <f t="shared" si="75"/>
        <v>0</v>
      </c>
      <c r="AK90" s="2">
        <f t="shared" si="76"/>
        <v>0</v>
      </c>
      <c r="AL90" s="2">
        <f t="shared" si="77"/>
        <v>0</v>
      </c>
      <c r="AM90" s="2">
        <f t="shared" si="78"/>
        <v>0</v>
      </c>
      <c r="AN90" s="2">
        <f t="shared" si="79"/>
        <v>0</v>
      </c>
      <c r="AO90" s="2">
        <f t="shared" si="80"/>
        <v>0</v>
      </c>
      <c r="AP90" s="2">
        <f t="shared" si="81"/>
        <v>0</v>
      </c>
      <c r="AQ90" s="2">
        <f t="shared" si="82"/>
        <v>0</v>
      </c>
      <c r="AR90" s="2">
        <f t="shared" si="83"/>
        <v>0</v>
      </c>
      <c r="AS90" s="2">
        <f t="shared" si="84"/>
        <v>0</v>
      </c>
      <c r="AT90">
        <f t="shared" si="85"/>
        <v>0</v>
      </c>
      <c r="AU90">
        <f t="shared" si="86"/>
        <v>0</v>
      </c>
      <c r="AV90">
        <f t="shared" si="87"/>
        <v>0</v>
      </c>
      <c r="AW90">
        <f t="shared" si="88"/>
        <v>0</v>
      </c>
      <c r="AX90">
        <f t="shared" si="89"/>
        <v>0</v>
      </c>
      <c r="AY90">
        <f t="shared" si="90"/>
        <v>0</v>
      </c>
      <c r="AZ90">
        <f t="shared" si="91"/>
        <v>0</v>
      </c>
      <c r="BA90">
        <f t="shared" si="92"/>
        <v>0</v>
      </c>
      <c r="BB90">
        <f t="shared" si="93"/>
        <v>0</v>
      </c>
      <c r="BC90">
        <f t="shared" si="94"/>
        <v>0</v>
      </c>
      <c r="BD90">
        <f t="shared" si="95"/>
        <v>0</v>
      </c>
      <c r="BE90">
        <f t="shared" si="49"/>
        <v>1</v>
      </c>
      <c r="BF90">
        <f t="shared" si="49"/>
        <v>1</v>
      </c>
      <c r="BG90">
        <f t="shared" si="49"/>
        <v>4</v>
      </c>
      <c r="BH90">
        <f t="shared" si="49"/>
        <v>0</v>
      </c>
      <c r="BI90">
        <f t="shared" si="49"/>
        <v>4</v>
      </c>
      <c r="BJ90">
        <f t="shared" si="49"/>
        <v>0</v>
      </c>
      <c r="BK90">
        <f t="shared" si="96"/>
        <v>0</v>
      </c>
      <c r="BL90">
        <f t="shared" si="96"/>
        <v>0</v>
      </c>
      <c r="BM90">
        <f t="shared" si="96"/>
        <v>0</v>
      </c>
    </row>
    <row r="91" spans="1:65" x14ac:dyDescent="0.25">
      <c r="A91" s="2">
        <v>0</v>
      </c>
      <c r="B91" s="2">
        <v>1</v>
      </c>
      <c r="C91" s="2">
        <v>2</v>
      </c>
      <c r="D91" s="2">
        <v>0</v>
      </c>
      <c r="E91" s="2">
        <v>1</v>
      </c>
      <c r="F91" s="2">
        <v>0</v>
      </c>
      <c r="G91" s="2">
        <v>0</v>
      </c>
      <c r="H91" s="2">
        <v>0</v>
      </c>
      <c r="I91" s="2">
        <v>1</v>
      </c>
      <c r="J91" s="2">
        <v>0</v>
      </c>
      <c r="K91" s="2">
        <f t="shared" si="50"/>
        <v>0</v>
      </c>
      <c r="L91" s="2">
        <f t="shared" si="51"/>
        <v>0</v>
      </c>
      <c r="M91" s="2">
        <f t="shared" si="52"/>
        <v>0</v>
      </c>
      <c r="N91" s="2">
        <f t="shared" si="53"/>
        <v>0</v>
      </c>
      <c r="O91" s="2">
        <f t="shared" si="54"/>
        <v>0</v>
      </c>
      <c r="P91" s="2">
        <f t="shared" si="55"/>
        <v>0</v>
      </c>
      <c r="Q91" s="2">
        <f t="shared" si="56"/>
        <v>0</v>
      </c>
      <c r="R91" s="2">
        <f t="shared" si="57"/>
        <v>0</v>
      </c>
      <c r="S91" s="2">
        <f t="shared" si="58"/>
        <v>2</v>
      </c>
      <c r="T91" s="2">
        <f t="shared" si="59"/>
        <v>0</v>
      </c>
      <c r="U91" s="2">
        <f t="shared" si="60"/>
        <v>1</v>
      </c>
      <c r="V91" s="2">
        <f t="shared" si="61"/>
        <v>0</v>
      </c>
      <c r="W91" s="2">
        <f t="shared" si="62"/>
        <v>0</v>
      </c>
      <c r="X91" s="2">
        <f t="shared" si="63"/>
        <v>0</v>
      </c>
      <c r="Y91" s="2">
        <f t="shared" si="64"/>
        <v>1</v>
      </c>
      <c r="Z91" s="2">
        <f t="shared" si="65"/>
        <v>0</v>
      </c>
      <c r="AA91" s="2">
        <f t="shared" si="66"/>
        <v>2</v>
      </c>
      <c r="AB91" s="2">
        <f t="shared" si="67"/>
        <v>0</v>
      </c>
      <c r="AC91" s="2">
        <f t="shared" si="68"/>
        <v>0</v>
      </c>
      <c r="AD91" s="2">
        <f t="shared" si="69"/>
        <v>0</v>
      </c>
      <c r="AE91" s="2">
        <f t="shared" si="70"/>
        <v>2</v>
      </c>
      <c r="AF91" s="2">
        <f t="shared" si="71"/>
        <v>0</v>
      </c>
      <c r="AG91" s="2">
        <f t="shared" si="72"/>
        <v>0</v>
      </c>
      <c r="AH91" s="2">
        <f t="shared" si="73"/>
        <v>0</v>
      </c>
      <c r="AI91" s="2">
        <f t="shared" si="74"/>
        <v>0</v>
      </c>
      <c r="AJ91" s="2">
        <f t="shared" si="75"/>
        <v>0</v>
      </c>
      <c r="AK91" s="2">
        <f t="shared" si="76"/>
        <v>0</v>
      </c>
      <c r="AL91" s="2">
        <f t="shared" si="77"/>
        <v>0</v>
      </c>
      <c r="AM91" s="2">
        <f t="shared" si="78"/>
        <v>0</v>
      </c>
      <c r="AN91" s="2">
        <f t="shared" si="79"/>
        <v>1</v>
      </c>
      <c r="AO91" s="2">
        <f t="shared" si="80"/>
        <v>0</v>
      </c>
      <c r="AP91" s="2">
        <f t="shared" si="81"/>
        <v>0</v>
      </c>
      <c r="AQ91" s="2">
        <f t="shared" si="82"/>
        <v>0</v>
      </c>
      <c r="AR91" s="2">
        <f t="shared" si="83"/>
        <v>0</v>
      </c>
      <c r="AS91" s="2">
        <f t="shared" si="84"/>
        <v>0</v>
      </c>
      <c r="AT91">
        <f t="shared" si="85"/>
        <v>0</v>
      </c>
      <c r="AU91">
        <f t="shared" si="86"/>
        <v>0</v>
      </c>
      <c r="AV91">
        <f t="shared" si="87"/>
        <v>0</v>
      </c>
      <c r="AW91">
        <f t="shared" si="88"/>
        <v>0</v>
      </c>
      <c r="AX91">
        <f t="shared" si="89"/>
        <v>0</v>
      </c>
      <c r="AY91">
        <f t="shared" si="90"/>
        <v>0</v>
      </c>
      <c r="AZ91">
        <f t="shared" si="91"/>
        <v>0</v>
      </c>
      <c r="BA91">
        <f t="shared" si="92"/>
        <v>0</v>
      </c>
      <c r="BB91">
        <f t="shared" si="93"/>
        <v>0</v>
      </c>
      <c r="BC91">
        <f t="shared" si="94"/>
        <v>0</v>
      </c>
      <c r="BD91">
        <f t="shared" si="95"/>
        <v>0</v>
      </c>
      <c r="BE91">
        <f t="shared" si="49"/>
        <v>0</v>
      </c>
      <c r="BF91">
        <f t="shared" si="49"/>
        <v>1</v>
      </c>
      <c r="BG91">
        <f t="shared" si="49"/>
        <v>4</v>
      </c>
      <c r="BH91">
        <f t="shared" si="49"/>
        <v>0</v>
      </c>
      <c r="BI91">
        <f t="shared" si="49"/>
        <v>1</v>
      </c>
      <c r="BJ91">
        <f t="shared" si="49"/>
        <v>0</v>
      </c>
      <c r="BK91">
        <f t="shared" si="96"/>
        <v>0</v>
      </c>
      <c r="BL91">
        <f t="shared" si="96"/>
        <v>0</v>
      </c>
      <c r="BM91">
        <f t="shared" si="96"/>
        <v>1</v>
      </c>
    </row>
    <row r="92" spans="1:65" x14ac:dyDescent="0.25">
      <c r="A92" s="2">
        <v>1</v>
      </c>
      <c r="B92" s="2">
        <v>1</v>
      </c>
      <c r="C92" s="2">
        <v>2</v>
      </c>
      <c r="D92" s="2">
        <v>0</v>
      </c>
      <c r="E92" s="2">
        <v>1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f t="shared" si="50"/>
        <v>1</v>
      </c>
      <c r="L92" s="2">
        <f t="shared" si="51"/>
        <v>2</v>
      </c>
      <c r="M92" s="2">
        <f t="shared" si="52"/>
        <v>0</v>
      </c>
      <c r="N92" s="2">
        <f t="shared" si="53"/>
        <v>1</v>
      </c>
      <c r="O92" s="2">
        <f t="shared" si="54"/>
        <v>1</v>
      </c>
      <c r="P92" s="2">
        <f t="shared" si="55"/>
        <v>0</v>
      </c>
      <c r="Q92" s="2">
        <f t="shared" si="56"/>
        <v>0</v>
      </c>
      <c r="R92" s="2">
        <f t="shared" si="57"/>
        <v>0</v>
      </c>
      <c r="S92" s="2">
        <f t="shared" si="58"/>
        <v>2</v>
      </c>
      <c r="T92" s="2">
        <f t="shared" si="59"/>
        <v>0</v>
      </c>
      <c r="U92" s="2">
        <f t="shared" si="60"/>
        <v>1</v>
      </c>
      <c r="V92" s="2">
        <f t="shared" si="61"/>
        <v>1</v>
      </c>
      <c r="W92" s="2">
        <f t="shared" si="62"/>
        <v>0</v>
      </c>
      <c r="X92" s="2">
        <f t="shared" si="63"/>
        <v>0</v>
      </c>
      <c r="Y92" s="2">
        <f t="shared" si="64"/>
        <v>0</v>
      </c>
      <c r="Z92" s="2">
        <f t="shared" si="65"/>
        <v>0</v>
      </c>
      <c r="AA92" s="2">
        <f t="shared" si="66"/>
        <v>2</v>
      </c>
      <c r="AB92" s="2">
        <f t="shared" si="67"/>
        <v>2</v>
      </c>
      <c r="AC92" s="2">
        <f t="shared" si="68"/>
        <v>0</v>
      </c>
      <c r="AD92" s="2">
        <f t="shared" si="69"/>
        <v>0</v>
      </c>
      <c r="AE92" s="2">
        <f t="shared" si="70"/>
        <v>0</v>
      </c>
      <c r="AF92" s="2">
        <f t="shared" si="71"/>
        <v>0</v>
      </c>
      <c r="AG92" s="2">
        <f t="shared" si="72"/>
        <v>0</v>
      </c>
      <c r="AH92" s="2">
        <f t="shared" si="73"/>
        <v>0</v>
      </c>
      <c r="AI92" s="2">
        <f t="shared" si="74"/>
        <v>0</v>
      </c>
      <c r="AJ92" s="2">
        <f t="shared" si="75"/>
        <v>0</v>
      </c>
      <c r="AK92" s="2">
        <f t="shared" si="76"/>
        <v>1</v>
      </c>
      <c r="AL92" s="2">
        <f t="shared" si="77"/>
        <v>0</v>
      </c>
      <c r="AM92" s="2">
        <f t="shared" si="78"/>
        <v>0</v>
      </c>
      <c r="AN92" s="2">
        <f t="shared" si="79"/>
        <v>0</v>
      </c>
      <c r="AO92" s="2">
        <f t="shared" si="80"/>
        <v>0</v>
      </c>
      <c r="AP92" s="2">
        <f t="shared" si="81"/>
        <v>0</v>
      </c>
      <c r="AQ92" s="2">
        <f t="shared" si="82"/>
        <v>0</v>
      </c>
      <c r="AR92" s="2">
        <f t="shared" si="83"/>
        <v>0</v>
      </c>
      <c r="AS92" s="2">
        <f t="shared" si="84"/>
        <v>0</v>
      </c>
      <c r="AT92">
        <f t="shared" si="85"/>
        <v>0</v>
      </c>
      <c r="AU92">
        <f t="shared" si="86"/>
        <v>0</v>
      </c>
      <c r="AV92">
        <f t="shared" si="87"/>
        <v>0</v>
      </c>
      <c r="AW92">
        <f t="shared" si="88"/>
        <v>0</v>
      </c>
      <c r="AX92">
        <f t="shared" si="89"/>
        <v>0</v>
      </c>
      <c r="AY92">
        <f t="shared" si="90"/>
        <v>0</v>
      </c>
      <c r="AZ92">
        <f t="shared" si="91"/>
        <v>0</v>
      </c>
      <c r="BA92">
        <f t="shared" si="92"/>
        <v>0</v>
      </c>
      <c r="BB92">
        <f t="shared" si="93"/>
        <v>0</v>
      </c>
      <c r="BC92">
        <f t="shared" si="94"/>
        <v>0</v>
      </c>
      <c r="BD92">
        <f t="shared" si="95"/>
        <v>0</v>
      </c>
      <c r="BE92">
        <f t="shared" si="49"/>
        <v>1</v>
      </c>
      <c r="BF92">
        <f t="shared" si="49"/>
        <v>1</v>
      </c>
      <c r="BG92">
        <f t="shared" si="49"/>
        <v>4</v>
      </c>
      <c r="BH92">
        <f t="shared" si="49"/>
        <v>0</v>
      </c>
      <c r="BI92">
        <f t="shared" si="49"/>
        <v>1</v>
      </c>
      <c r="BJ92">
        <f t="shared" si="49"/>
        <v>1</v>
      </c>
      <c r="BK92">
        <f t="shared" si="96"/>
        <v>0</v>
      </c>
      <c r="BL92">
        <f t="shared" si="96"/>
        <v>0</v>
      </c>
      <c r="BM92">
        <f t="shared" si="96"/>
        <v>0</v>
      </c>
    </row>
    <row r="93" spans="1:65" x14ac:dyDescent="0.25">
      <c r="A93" s="2">
        <v>1</v>
      </c>
      <c r="B93" s="2">
        <v>1</v>
      </c>
      <c r="C93" s="2">
        <v>2</v>
      </c>
      <c r="D93" s="2">
        <v>0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f t="shared" si="50"/>
        <v>1</v>
      </c>
      <c r="L93" s="2">
        <f t="shared" si="51"/>
        <v>2</v>
      </c>
      <c r="M93" s="2">
        <f t="shared" si="52"/>
        <v>0</v>
      </c>
      <c r="N93" s="2">
        <f t="shared" si="53"/>
        <v>1</v>
      </c>
      <c r="O93" s="2">
        <f t="shared" si="54"/>
        <v>0</v>
      </c>
      <c r="P93" s="2">
        <f t="shared" si="55"/>
        <v>0</v>
      </c>
      <c r="Q93" s="2">
        <f t="shared" si="56"/>
        <v>0</v>
      </c>
      <c r="R93" s="2">
        <f t="shared" si="57"/>
        <v>0</v>
      </c>
      <c r="S93" s="2">
        <f t="shared" si="58"/>
        <v>2</v>
      </c>
      <c r="T93" s="2">
        <f t="shared" si="59"/>
        <v>0</v>
      </c>
      <c r="U93" s="2">
        <f t="shared" si="60"/>
        <v>1</v>
      </c>
      <c r="V93" s="2">
        <f t="shared" si="61"/>
        <v>0</v>
      </c>
      <c r="W93" s="2">
        <f t="shared" si="62"/>
        <v>0</v>
      </c>
      <c r="X93" s="2">
        <f t="shared" si="63"/>
        <v>0</v>
      </c>
      <c r="Y93" s="2">
        <f t="shared" si="64"/>
        <v>0</v>
      </c>
      <c r="Z93" s="2">
        <f t="shared" si="65"/>
        <v>0</v>
      </c>
      <c r="AA93" s="2">
        <f t="shared" si="66"/>
        <v>2</v>
      </c>
      <c r="AB93" s="2">
        <f t="shared" si="67"/>
        <v>0</v>
      </c>
      <c r="AC93" s="2">
        <f t="shared" si="68"/>
        <v>0</v>
      </c>
      <c r="AD93" s="2">
        <f t="shared" si="69"/>
        <v>0</v>
      </c>
      <c r="AE93" s="2">
        <f t="shared" si="70"/>
        <v>0</v>
      </c>
      <c r="AF93" s="2">
        <f t="shared" si="71"/>
        <v>0</v>
      </c>
      <c r="AG93" s="2">
        <f t="shared" si="72"/>
        <v>0</v>
      </c>
      <c r="AH93" s="2">
        <f t="shared" si="73"/>
        <v>0</v>
      </c>
      <c r="AI93" s="2">
        <f t="shared" si="74"/>
        <v>0</v>
      </c>
      <c r="AJ93" s="2">
        <f t="shared" si="75"/>
        <v>0</v>
      </c>
      <c r="AK93" s="2">
        <f t="shared" si="76"/>
        <v>0</v>
      </c>
      <c r="AL93" s="2">
        <f t="shared" si="77"/>
        <v>0</v>
      </c>
      <c r="AM93" s="2">
        <f t="shared" si="78"/>
        <v>0</v>
      </c>
      <c r="AN93" s="2">
        <f t="shared" si="79"/>
        <v>0</v>
      </c>
      <c r="AO93" s="2">
        <f t="shared" si="80"/>
        <v>0</v>
      </c>
      <c r="AP93" s="2">
        <f t="shared" si="81"/>
        <v>0</v>
      </c>
      <c r="AQ93" s="2">
        <f t="shared" si="82"/>
        <v>0</v>
      </c>
      <c r="AR93" s="2">
        <f t="shared" si="83"/>
        <v>0</v>
      </c>
      <c r="AS93" s="2">
        <f t="shared" si="84"/>
        <v>0</v>
      </c>
      <c r="AT93">
        <f t="shared" si="85"/>
        <v>0</v>
      </c>
      <c r="AU93">
        <f t="shared" si="86"/>
        <v>0</v>
      </c>
      <c r="AV93">
        <f t="shared" si="87"/>
        <v>0</v>
      </c>
      <c r="AW93">
        <f t="shared" si="88"/>
        <v>0</v>
      </c>
      <c r="AX93">
        <f t="shared" si="89"/>
        <v>0</v>
      </c>
      <c r="AY93">
        <f t="shared" si="90"/>
        <v>0</v>
      </c>
      <c r="AZ93">
        <f t="shared" si="91"/>
        <v>0</v>
      </c>
      <c r="BA93">
        <f t="shared" si="92"/>
        <v>0</v>
      </c>
      <c r="BB93">
        <f t="shared" si="93"/>
        <v>0</v>
      </c>
      <c r="BC93">
        <f t="shared" si="94"/>
        <v>0</v>
      </c>
      <c r="BD93">
        <f t="shared" si="95"/>
        <v>0</v>
      </c>
      <c r="BE93">
        <f t="shared" si="49"/>
        <v>1</v>
      </c>
      <c r="BF93">
        <f t="shared" si="49"/>
        <v>1</v>
      </c>
      <c r="BG93">
        <f t="shared" si="49"/>
        <v>4</v>
      </c>
      <c r="BH93">
        <f t="shared" si="49"/>
        <v>0</v>
      </c>
      <c r="BI93">
        <f t="shared" si="49"/>
        <v>1</v>
      </c>
      <c r="BJ93">
        <f t="shared" si="49"/>
        <v>0</v>
      </c>
      <c r="BK93">
        <f t="shared" si="96"/>
        <v>0</v>
      </c>
      <c r="BL93">
        <f t="shared" si="96"/>
        <v>0</v>
      </c>
      <c r="BM93">
        <f t="shared" si="96"/>
        <v>0</v>
      </c>
    </row>
    <row r="94" spans="1:65" x14ac:dyDescent="0.25">
      <c r="A94" s="2">
        <v>1</v>
      </c>
      <c r="B94" s="2">
        <v>1</v>
      </c>
      <c r="C94" s="2">
        <v>3</v>
      </c>
      <c r="D94" s="2">
        <v>0</v>
      </c>
      <c r="E94" s="2">
        <v>2</v>
      </c>
      <c r="F94" s="2">
        <v>1</v>
      </c>
      <c r="G94" s="2">
        <v>1</v>
      </c>
      <c r="H94" s="2">
        <v>0</v>
      </c>
      <c r="I94" s="2">
        <v>1</v>
      </c>
      <c r="J94" s="2">
        <v>1</v>
      </c>
      <c r="K94" s="2">
        <f t="shared" si="50"/>
        <v>1</v>
      </c>
      <c r="L94" s="2">
        <f t="shared" si="51"/>
        <v>3</v>
      </c>
      <c r="M94" s="2">
        <f t="shared" si="52"/>
        <v>0</v>
      </c>
      <c r="N94" s="2">
        <f t="shared" si="53"/>
        <v>2</v>
      </c>
      <c r="O94" s="2">
        <f t="shared" si="54"/>
        <v>1</v>
      </c>
      <c r="P94" s="2">
        <f t="shared" si="55"/>
        <v>1</v>
      </c>
      <c r="Q94" s="2">
        <f t="shared" si="56"/>
        <v>0</v>
      </c>
      <c r="R94" s="2">
        <f t="shared" si="57"/>
        <v>1</v>
      </c>
      <c r="S94" s="2">
        <f t="shared" si="58"/>
        <v>3</v>
      </c>
      <c r="T94" s="2">
        <f t="shared" si="59"/>
        <v>0</v>
      </c>
      <c r="U94" s="2">
        <f t="shared" si="60"/>
        <v>2</v>
      </c>
      <c r="V94" s="2">
        <f t="shared" si="61"/>
        <v>1</v>
      </c>
      <c r="W94" s="2">
        <f t="shared" si="62"/>
        <v>1</v>
      </c>
      <c r="X94" s="2">
        <f t="shared" si="63"/>
        <v>0</v>
      </c>
      <c r="Y94" s="2">
        <f t="shared" si="64"/>
        <v>1</v>
      </c>
      <c r="Z94" s="2">
        <f t="shared" si="65"/>
        <v>0</v>
      </c>
      <c r="AA94" s="2">
        <f t="shared" si="66"/>
        <v>6</v>
      </c>
      <c r="AB94" s="2">
        <f t="shared" si="67"/>
        <v>3</v>
      </c>
      <c r="AC94" s="2">
        <f t="shared" si="68"/>
        <v>3</v>
      </c>
      <c r="AD94" s="2">
        <f t="shared" si="69"/>
        <v>0</v>
      </c>
      <c r="AE94" s="2">
        <f t="shared" si="70"/>
        <v>3</v>
      </c>
      <c r="AF94" s="2">
        <f t="shared" si="71"/>
        <v>0</v>
      </c>
      <c r="AG94" s="2">
        <f t="shared" si="72"/>
        <v>0</v>
      </c>
      <c r="AH94" s="2">
        <f t="shared" si="73"/>
        <v>0</v>
      </c>
      <c r="AI94" s="2">
        <f t="shared" si="74"/>
        <v>0</v>
      </c>
      <c r="AJ94" s="2">
        <f t="shared" si="75"/>
        <v>0</v>
      </c>
      <c r="AK94" s="2">
        <f t="shared" si="76"/>
        <v>2</v>
      </c>
      <c r="AL94" s="2">
        <f t="shared" si="77"/>
        <v>2</v>
      </c>
      <c r="AM94" s="2">
        <f t="shared" si="78"/>
        <v>0</v>
      </c>
      <c r="AN94" s="2">
        <f t="shared" si="79"/>
        <v>2</v>
      </c>
      <c r="AO94" s="2">
        <f t="shared" si="80"/>
        <v>1</v>
      </c>
      <c r="AP94" s="2">
        <f t="shared" si="81"/>
        <v>0</v>
      </c>
      <c r="AQ94" s="2">
        <f t="shared" si="82"/>
        <v>1</v>
      </c>
      <c r="AR94" s="2">
        <f t="shared" si="83"/>
        <v>0</v>
      </c>
      <c r="AS94" s="2">
        <f t="shared" si="84"/>
        <v>1</v>
      </c>
      <c r="AT94">
        <f t="shared" si="85"/>
        <v>0</v>
      </c>
      <c r="AU94">
        <f t="shared" si="86"/>
        <v>1</v>
      </c>
      <c r="AV94">
        <f t="shared" si="87"/>
        <v>1</v>
      </c>
      <c r="AW94">
        <f t="shared" si="88"/>
        <v>1</v>
      </c>
      <c r="AX94">
        <f t="shared" si="89"/>
        <v>3</v>
      </c>
      <c r="AY94">
        <f t="shared" si="90"/>
        <v>0</v>
      </c>
      <c r="AZ94">
        <f t="shared" si="91"/>
        <v>2</v>
      </c>
      <c r="BA94">
        <f t="shared" si="92"/>
        <v>1</v>
      </c>
      <c r="BB94">
        <f t="shared" si="93"/>
        <v>1</v>
      </c>
      <c r="BC94">
        <f t="shared" si="94"/>
        <v>0</v>
      </c>
      <c r="BD94">
        <f t="shared" si="95"/>
        <v>1</v>
      </c>
      <c r="BE94">
        <f t="shared" si="49"/>
        <v>1</v>
      </c>
      <c r="BF94">
        <f t="shared" si="49"/>
        <v>1</v>
      </c>
      <c r="BG94">
        <f t="shared" si="49"/>
        <v>9</v>
      </c>
      <c r="BH94">
        <f t="shared" si="49"/>
        <v>0</v>
      </c>
      <c r="BI94">
        <f t="shared" si="49"/>
        <v>4</v>
      </c>
      <c r="BJ94">
        <f t="shared" si="49"/>
        <v>1</v>
      </c>
      <c r="BK94">
        <f t="shared" si="96"/>
        <v>1</v>
      </c>
      <c r="BL94">
        <f t="shared" si="96"/>
        <v>0</v>
      </c>
      <c r="BM94">
        <f t="shared" si="96"/>
        <v>1</v>
      </c>
    </row>
    <row r="95" spans="1:65" x14ac:dyDescent="0.25">
      <c r="A95" s="2">
        <v>0</v>
      </c>
      <c r="B95" s="2">
        <v>1</v>
      </c>
      <c r="C95" s="2">
        <v>2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f t="shared" si="50"/>
        <v>0</v>
      </c>
      <c r="L95" s="2">
        <f t="shared" si="51"/>
        <v>0</v>
      </c>
      <c r="M95" s="2">
        <f t="shared" si="52"/>
        <v>0</v>
      </c>
      <c r="N95" s="2">
        <f t="shared" si="53"/>
        <v>0</v>
      </c>
      <c r="O95" s="2">
        <f t="shared" si="54"/>
        <v>0</v>
      </c>
      <c r="P95" s="2">
        <f t="shared" si="55"/>
        <v>0</v>
      </c>
      <c r="Q95" s="2">
        <f t="shared" si="56"/>
        <v>0</v>
      </c>
      <c r="R95" s="2">
        <f t="shared" si="57"/>
        <v>0</v>
      </c>
      <c r="S95" s="2">
        <f t="shared" si="58"/>
        <v>2</v>
      </c>
      <c r="T95" s="2">
        <f t="shared" si="59"/>
        <v>0</v>
      </c>
      <c r="U95" s="2">
        <f t="shared" si="60"/>
        <v>1</v>
      </c>
      <c r="V95" s="2">
        <f t="shared" si="61"/>
        <v>0</v>
      </c>
      <c r="W95" s="2">
        <f t="shared" si="62"/>
        <v>0</v>
      </c>
      <c r="X95" s="2">
        <f t="shared" si="63"/>
        <v>0</v>
      </c>
      <c r="Y95" s="2">
        <f t="shared" si="64"/>
        <v>0</v>
      </c>
      <c r="Z95" s="2">
        <f t="shared" si="65"/>
        <v>0</v>
      </c>
      <c r="AA95" s="2">
        <f t="shared" si="66"/>
        <v>2</v>
      </c>
      <c r="AB95" s="2">
        <f t="shared" si="67"/>
        <v>0</v>
      </c>
      <c r="AC95" s="2">
        <f t="shared" si="68"/>
        <v>0</v>
      </c>
      <c r="AD95" s="2">
        <f t="shared" si="69"/>
        <v>0</v>
      </c>
      <c r="AE95" s="2">
        <f t="shared" si="70"/>
        <v>0</v>
      </c>
      <c r="AF95" s="2">
        <f t="shared" si="71"/>
        <v>0</v>
      </c>
      <c r="AG95" s="2">
        <f t="shared" si="72"/>
        <v>0</v>
      </c>
      <c r="AH95" s="2">
        <f t="shared" si="73"/>
        <v>0</v>
      </c>
      <c r="AI95" s="2">
        <f t="shared" si="74"/>
        <v>0</v>
      </c>
      <c r="AJ95" s="2">
        <f t="shared" si="75"/>
        <v>0</v>
      </c>
      <c r="AK95" s="2">
        <f t="shared" si="76"/>
        <v>0</v>
      </c>
      <c r="AL95" s="2">
        <f t="shared" si="77"/>
        <v>0</v>
      </c>
      <c r="AM95" s="2">
        <f t="shared" si="78"/>
        <v>0</v>
      </c>
      <c r="AN95" s="2">
        <f t="shared" si="79"/>
        <v>0</v>
      </c>
      <c r="AO95" s="2">
        <f t="shared" si="80"/>
        <v>0</v>
      </c>
      <c r="AP95" s="2">
        <f t="shared" si="81"/>
        <v>0</v>
      </c>
      <c r="AQ95" s="2">
        <f t="shared" si="82"/>
        <v>0</v>
      </c>
      <c r="AR95" s="2">
        <f t="shared" si="83"/>
        <v>0</v>
      </c>
      <c r="AS95" s="2">
        <f t="shared" si="84"/>
        <v>0</v>
      </c>
      <c r="AT95">
        <f t="shared" si="85"/>
        <v>0</v>
      </c>
      <c r="AU95">
        <f t="shared" si="86"/>
        <v>0</v>
      </c>
      <c r="AV95">
        <f t="shared" si="87"/>
        <v>0</v>
      </c>
      <c r="AW95">
        <f t="shared" si="88"/>
        <v>0</v>
      </c>
      <c r="AX95">
        <f t="shared" si="89"/>
        <v>0</v>
      </c>
      <c r="AY95">
        <f t="shared" si="90"/>
        <v>0</v>
      </c>
      <c r="AZ95">
        <f t="shared" si="91"/>
        <v>0</v>
      </c>
      <c r="BA95">
        <f t="shared" si="92"/>
        <v>0</v>
      </c>
      <c r="BB95">
        <f t="shared" si="93"/>
        <v>0</v>
      </c>
      <c r="BC95">
        <f t="shared" si="94"/>
        <v>0</v>
      </c>
      <c r="BD95">
        <f t="shared" si="95"/>
        <v>0</v>
      </c>
      <c r="BE95">
        <f t="shared" si="49"/>
        <v>0</v>
      </c>
      <c r="BF95">
        <f t="shared" si="49"/>
        <v>1</v>
      </c>
      <c r="BG95">
        <f t="shared" si="49"/>
        <v>4</v>
      </c>
      <c r="BH95">
        <f t="shared" si="49"/>
        <v>0</v>
      </c>
      <c r="BI95">
        <f t="shared" si="49"/>
        <v>1</v>
      </c>
      <c r="BJ95">
        <f t="shared" si="49"/>
        <v>0</v>
      </c>
      <c r="BK95">
        <f t="shared" si="96"/>
        <v>0</v>
      </c>
      <c r="BL95">
        <f t="shared" si="96"/>
        <v>0</v>
      </c>
      <c r="BM95">
        <f t="shared" si="96"/>
        <v>0</v>
      </c>
    </row>
    <row r="96" spans="1:65" x14ac:dyDescent="0.25">
      <c r="A96" s="2">
        <v>1</v>
      </c>
      <c r="B96" s="2">
        <v>1</v>
      </c>
      <c r="C96" s="2">
        <v>2</v>
      </c>
      <c r="D96" s="2">
        <v>1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f t="shared" si="50"/>
        <v>1</v>
      </c>
      <c r="L96" s="2">
        <f t="shared" si="51"/>
        <v>2</v>
      </c>
      <c r="M96" s="2">
        <f t="shared" si="52"/>
        <v>1</v>
      </c>
      <c r="N96" s="2">
        <f t="shared" si="53"/>
        <v>1</v>
      </c>
      <c r="O96" s="2">
        <f t="shared" si="54"/>
        <v>0</v>
      </c>
      <c r="P96" s="2">
        <f t="shared" si="55"/>
        <v>0</v>
      </c>
      <c r="Q96" s="2">
        <f t="shared" si="56"/>
        <v>0</v>
      </c>
      <c r="R96" s="2">
        <f t="shared" si="57"/>
        <v>0</v>
      </c>
      <c r="S96" s="2">
        <f t="shared" si="58"/>
        <v>2</v>
      </c>
      <c r="T96" s="2">
        <f t="shared" si="59"/>
        <v>1</v>
      </c>
      <c r="U96" s="2">
        <f t="shared" si="60"/>
        <v>1</v>
      </c>
      <c r="V96" s="2">
        <f t="shared" si="61"/>
        <v>0</v>
      </c>
      <c r="W96" s="2">
        <f t="shared" si="62"/>
        <v>0</v>
      </c>
      <c r="X96" s="2">
        <f t="shared" si="63"/>
        <v>0</v>
      </c>
      <c r="Y96" s="2">
        <f t="shared" si="64"/>
        <v>0</v>
      </c>
      <c r="Z96" s="2">
        <f t="shared" si="65"/>
        <v>2</v>
      </c>
      <c r="AA96" s="2">
        <f t="shared" si="66"/>
        <v>2</v>
      </c>
      <c r="AB96" s="2">
        <f t="shared" si="67"/>
        <v>0</v>
      </c>
      <c r="AC96" s="2">
        <f t="shared" si="68"/>
        <v>0</v>
      </c>
      <c r="AD96" s="2">
        <f t="shared" si="69"/>
        <v>0</v>
      </c>
      <c r="AE96" s="2">
        <f t="shared" si="70"/>
        <v>0</v>
      </c>
      <c r="AF96" s="2">
        <f t="shared" si="71"/>
        <v>1</v>
      </c>
      <c r="AG96" s="2">
        <f t="shared" si="72"/>
        <v>0</v>
      </c>
      <c r="AH96" s="2">
        <f t="shared" si="73"/>
        <v>0</v>
      </c>
      <c r="AI96" s="2">
        <f t="shared" si="74"/>
        <v>0</v>
      </c>
      <c r="AJ96" s="2">
        <f t="shared" si="75"/>
        <v>0</v>
      </c>
      <c r="AK96" s="2">
        <f t="shared" si="76"/>
        <v>0</v>
      </c>
      <c r="AL96" s="2">
        <f t="shared" si="77"/>
        <v>0</v>
      </c>
      <c r="AM96" s="2">
        <f t="shared" si="78"/>
        <v>0</v>
      </c>
      <c r="AN96" s="2">
        <f t="shared" si="79"/>
        <v>0</v>
      </c>
      <c r="AO96" s="2">
        <f t="shared" si="80"/>
        <v>0</v>
      </c>
      <c r="AP96" s="2">
        <f t="shared" si="81"/>
        <v>0</v>
      </c>
      <c r="AQ96" s="2">
        <f t="shared" si="82"/>
        <v>0</v>
      </c>
      <c r="AR96" s="2">
        <f t="shared" si="83"/>
        <v>0</v>
      </c>
      <c r="AS96" s="2">
        <f t="shared" si="84"/>
        <v>0</v>
      </c>
      <c r="AT96">
        <f t="shared" si="85"/>
        <v>0</v>
      </c>
      <c r="AU96">
        <f t="shared" si="86"/>
        <v>0</v>
      </c>
      <c r="AV96">
        <f t="shared" si="87"/>
        <v>0</v>
      </c>
      <c r="AW96">
        <f t="shared" si="88"/>
        <v>0</v>
      </c>
      <c r="AX96">
        <f t="shared" si="89"/>
        <v>0</v>
      </c>
      <c r="AY96">
        <f t="shared" si="90"/>
        <v>0</v>
      </c>
      <c r="AZ96">
        <f t="shared" si="91"/>
        <v>0</v>
      </c>
      <c r="BA96">
        <f t="shared" si="92"/>
        <v>0</v>
      </c>
      <c r="BB96">
        <f t="shared" si="93"/>
        <v>0</v>
      </c>
      <c r="BC96">
        <f t="shared" si="94"/>
        <v>0</v>
      </c>
      <c r="BD96">
        <f t="shared" si="95"/>
        <v>0</v>
      </c>
      <c r="BE96">
        <f t="shared" si="49"/>
        <v>1</v>
      </c>
      <c r="BF96">
        <f t="shared" si="49"/>
        <v>1</v>
      </c>
      <c r="BG96">
        <f t="shared" si="49"/>
        <v>4</v>
      </c>
      <c r="BH96">
        <f t="shared" si="49"/>
        <v>1</v>
      </c>
      <c r="BI96">
        <f t="shared" si="49"/>
        <v>1</v>
      </c>
      <c r="BJ96">
        <f t="shared" si="49"/>
        <v>0</v>
      </c>
      <c r="BK96">
        <f t="shared" si="96"/>
        <v>0</v>
      </c>
      <c r="BL96">
        <f t="shared" si="96"/>
        <v>0</v>
      </c>
      <c r="BM96">
        <f t="shared" si="96"/>
        <v>0</v>
      </c>
    </row>
    <row r="97" spans="1:65" x14ac:dyDescent="0.25">
      <c r="A97" s="2">
        <v>1</v>
      </c>
      <c r="B97" s="2">
        <v>0</v>
      </c>
      <c r="C97" s="2">
        <v>3</v>
      </c>
      <c r="D97" s="2">
        <v>0</v>
      </c>
      <c r="E97" s="2">
        <v>3</v>
      </c>
      <c r="F97" s="2">
        <v>0</v>
      </c>
      <c r="G97" s="2">
        <v>0</v>
      </c>
      <c r="H97" s="2">
        <v>0</v>
      </c>
      <c r="I97" s="2">
        <v>0</v>
      </c>
      <c r="J97" s="2">
        <v>1</v>
      </c>
      <c r="K97" s="2">
        <f t="shared" si="50"/>
        <v>0</v>
      </c>
      <c r="L97" s="2">
        <f t="shared" si="51"/>
        <v>3</v>
      </c>
      <c r="M97" s="2">
        <f t="shared" si="52"/>
        <v>0</v>
      </c>
      <c r="N97" s="2">
        <f t="shared" si="53"/>
        <v>3</v>
      </c>
      <c r="O97" s="2">
        <f t="shared" si="54"/>
        <v>0</v>
      </c>
      <c r="P97" s="2">
        <f t="shared" si="55"/>
        <v>0</v>
      </c>
      <c r="Q97" s="2">
        <f t="shared" si="56"/>
        <v>0</v>
      </c>
      <c r="R97" s="2">
        <f t="shared" si="57"/>
        <v>0</v>
      </c>
      <c r="S97" s="2">
        <f t="shared" si="58"/>
        <v>0</v>
      </c>
      <c r="T97" s="2">
        <f t="shared" si="59"/>
        <v>0</v>
      </c>
      <c r="U97" s="2">
        <f t="shared" si="60"/>
        <v>0</v>
      </c>
      <c r="V97" s="2">
        <f t="shared" si="61"/>
        <v>0</v>
      </c>
      <c r="W97" s="2">
        <f t="shared" si="62"/>
        <v>0</v>
      </c>
      <c r="X97" s="2">
        <f t="shared" si="63"/>
        <v>0</v>
      </c>
      <c r="Y97" s="2">
        <f t="shared" si="64"/>
        <v>0</v>
      </c>
      <c r="Z97" s="2">
        <f t="shared" si="65"/>
        <v>0</v>
      </c>
      <c r="AA97" s="2">
        <f t="shared" si="66"/>
        <v>9</v>
      </c>
      <c r="AB97" s="2">
        <f t="shared" si="67"/>
        <v>0</v>
      </c>
      <c r="AC97" s="2">
        <f t="shared" si="68"/>
        <v>0</v>
      </c>
      <c r="AD97" s="2">
        <f t="shared" si="69"/>
        <v>0</v>
      </c>
      <c r="AE97" s="2">
        <f t="shared" si="70"/>
        <v>0</v>
      </c>
      <c r="AF97" s="2">
        <f t="shared" si="71"/>
        <v>0</v>
      </c>
      <c r="AG97" s="2">
        <f t="shared" si="72"/>
        <v>0</v>
      </c>
      <c r="AH97" s="2">
        <f t="shared" si="73"/>
        <v>0</v>
      </c>
      <c r="AI97" s="2">
        <f t="shared" si="74"/>
        <v>0</v>
      </c>
      <c r="AJ97" s="2">
        <f t="shared" si="75"/>
        <v>0</v>
      </c>
      <c r="AK97" s="2">
        <f t="shared" si="76"/>
        <v>0</v>
      </c>
      <c r="AL97" s="2">
        <f t="shared" si="77"/>
        <v>0</v>
      </c>
      <c r="AM97" s="2">
        <f t="shared" si="78"/>
        <v>0</v>
      </c>
      <c r="AN97" s="2">
        <f t="shared" si="79"/>
        <v>0</v>
      </c>
      <c r="AO97" s="2">
        <f t="shared" si="80"/>
        <v>0</v>
      </c>
      <c r="AP97" s="2">
        <f t="shared" si="81"/>
        <v>0</v>
      </c>
      <c r="AQ97" s="2">
        <f t="shared" si="82"/>
        <v>0</v>
      </c>
      <c r="AR97" s="2">
        <f t="shared" si="83"/>
        <v>0</v>
      </c>
      <c r="AS97" s="2">
        <f t="shared" si="84"/>
        <v>0</v>
      </c>
      <c r="AT97">
        <f t="shared" si="85"/>
        <v>0</v>
      </c>
      <c r="AU97">
        <f t="shared" si="86"/>
        <v>1</v>
      </c>
      <c r="AV97">
        <f t="shared" si="87"/>
        <v>1</v>
      </c>
      <c r="AW97">
        <f t="shared" si="88"/>
        <v>0</v>
      </c>
      <c r="AX97">
        <f t="shared" si="89"/>
        <v>3</v>
      </c>
      <c r="AY97">
        <f t="shared" si="90"/>
        <v>0</v>
      </c>
      <c r="AZ97">
        <f t="shared" si="91"/>
        <v>3</v>
      </c>
      <c r="BA97">
        <f t="shared" si="92"/>
        <v>0</v>
      </c>
      <c r="BB97">
        <f t="shared" si="93"/>
        <v>0</v>
      </c>
      <c r="BC97">
        <f t="shared" si="94"/>
        <v>0</v>
      </c>
      <c r="BD97">
        <f t="shared" si="95"/>
        <v>0</v>
      </c>
      <c r="BE97">
        <f t="shared" si="49"/>
        <v>1</v>
      </c>
      <c r="BF97">
        <f t="shared" si="49"/>
        <v>0</v>
      </c>
      <c r="BG97">
        <f t="shared" si="49"/>
        <v>9</v>
      </c>
      <c r="BH97">
        <f t="shared" si="49"/>
        <v>0</v>
      </c>
      <c r="BI97">
        <f t="shared" si="49"/>
        <v>9</v>
      </c>
      <c r="BJ97">
        <f t="shared" si="49"/>
        <v>0</v>
      </c>
      <c r="BK97">
        <f t="shared" si="96"/>
        <v>0</v>
      </c>
      <c r="BL97">
        <f t="shared" si="96"/>
        <v>0</v>
      </c>
      <c r="BM97">
        <f t="shared" si="96"/>
        <v>0</v>
      </c>
    </row>
    <row r="98" spans="1:65" x14ac:dyDescent="0.25">
      <c r="A98" s="2">
        <v>1</v>
      </c>
      <c r="B98" s="2">
        <v>1</v>
      </c>
      <c r="C98" s="2">
        <v>3</v>
      </c>
      <c r="D98" s="2">
        <v>1</v>
      </c>
      <c r="E98" s="2">
        <v>2</v>
      </c>
      <c r="F98" s="2">
        <v>0</v>
      </c>
      <c r="G98" s="2">
        <v>0</v>
      </c>
      <c r="H98" s="2">
        <v>0</v>
      </c>
      <c r="I98" s="2">
        <v>0</v>
      </c>
      <c r="J98" s="2">
        <v>1</v>
      </c>
      <c r="K98" s="2">
        <f t="shared" si="50"/>
        <v>1</v>
      </c>
      <c r="L98" s="2">
        <f t="shared" si="51"/>
        <v>3</v>
      </c>
      <c r="M98" s="2">
        <f t="shared" si="52"/>
        <v>1</v>
      </c>
      <c r="N98" s="2">
        <f t="shared" si="53"/>
        <v>2</v>
      </c>
      <c r="O98" s="2">
        <f t="shared" si="54"/>
        <v>0</v>
      </c>
      <c r="P98" s="2">
        <f t="shared" si="55"/>
        <v>0</v>
      </c>
      <c r="Q98" s="2">
        <f t="shared" si="56"/>
        <v>0</v>
      </c>
      <c r="R98" s="2">
        <f t="shared" si="57"/>
        <v>0</v>
      </c>
      <c r="S98" s="2">
        <f t="shared" si="58"/>
        <v>3</v>
      </c>
      <c r="T98" s="2">
        <f t="shared" si="59"/>
        <v>1</v>
      </c>
      <c r="U98" s="2">
        <f t="shared" si="60"/>
        <v>2</v>
      </c>
      <c r="V98" s="2">
        <f t="shared" si="61"/>
        <v>0</v>
      </c>
      <c r="W98" s="2">
        <f t="shared" si="62"/>
        <v>0</v>
      </c>
      <c r="X98" s="2">
        <f t="shared" si="63"/>
        <v>0</v>
      </c>
      <c r="Y98" s="2">
        <f t="shared" si="64"/>
        <v>0</v>
      </c>
      <c r="Z98" s="2">
        <f t="shared" si="65"/>
        <v>3</v>
      </c>
      <c r="AA98" s="2">
        <f t="shared" si="66"/>
        <v>6</v>
      </c>
      <c r="AB98" s="2">
        <f t="shared" si="67"/>
        <v>0</v>
      </c>
      <c r="AC98" s="2">
        <f t="shared" si="68"/>
        <v>0</v>
      </c>
      <c r="AD98" s="2">
        <f t="shared" si="69"/>
        <v>0</v>
      </c>
      <c r="AE98" s="2">
        <f t="shared" si="70"/>
        <v>0</v>
      </c>
      <c r="AF98" s="2">
        <f t="shared" si="71"/>
        <v>2</v>
      </c>
      <c r="AG98" s="2">
        <f t="shared" si="72"/>
        <v>0</v>
      </c>
      <c r="AH98" s="2">
        <f t="shared" si="73"/>
        <v>0</v>
      </c>
      <c r="AI98" s="2">
        <f t="shared" si="74"/>
        <v>0</v>
      </c>
      <c r="AJ98" s="2">
        <f t="shared" si="75"/>
        <v>0</v>
      </c>
      <c r="AK98" s="2">
        <f t="shared" si="76"/>
        <v>0</v>
      </c>
      <c r="AL98" s="2">
        <f t="shared" si="77"/>
        <v>0</v>
      </c>
      <c r="AM98" s="2">
        <f t="shared" si="78"/>
        <v>0</v>
      </c>
      <c r="AN98" s="2">
        <f t="shared" si="79"/>
        <v>0</v>
      </c>
      <c r="AO98" s="2">
        <f t="shared" si="80"/>
        <v>0</v>
      </c>
      <c r="AP98" s="2">
        <f t="shared" si="81"/>
        <v>0</v>
      </c>
      <c r="AQ98" s="2">
        <f t="shared" si="82"/>
        <v>0</v>
      </c>
      <c r="AR98" s="2">
        <f t="shared" si="83"/>
        <v>0</v>
      </c>
      <c r="AS98" s="2">
        <f t="shared" si="84"/>
        <v>0</v>
      </c>
      <c r="AT98">
        <f t="shared" si="85"/>
        <v>0</v>
      </c>
      <c r="AU98">
        <f t="shared" si="86"/>
        <v>1</v>
      </c>
      <c r="AV98">
        <f t="shared" si="87"/>
        <v>1</v>
      </c>
      <c r="AW98">
        <f t="shared" si="88"/>
        <v>1</v>
      </c>
      <c r="AX98">
        <f t="shared" si="89"/>
        <v>3</v>
      </c>
      <c r="AY98">
        <f t="shared" si="90"/>
        <v>1</v>
      </c>
      <c r="AZ98">
        <f t="shared" si="91"/>
        <v>2</v>
      </c>
      <c r="BA98">
        <f t="shared" si="92"/>
        <v>0</v>
      </c>
      <c r="BB98">
        <f t="shared" si="93"/>
        <v>0</v>
      </c>
      <c r="BC98">
        <f t="shared" si="94"/>
        <v>0</v>
      </c>
      <c r="BD98">
        <f t="shared" si="95"/>
        <v>0</v>
      </c>
      <c r="BE98">
        <f t="shared" si="49"/>
        <v>1</v>
      </c>
      <c r="BF98">
        <f t="shared" si="49"/>
        <v>1</v>
      </c>
      <c r="BG98">
        <f t="shared" si="49"/>
        <v>9</v>
      </c>
      <c r="BH98">
        <f t="shared" si="49"/>
        <v>1</v>
      </c>
      <c r="BI98">
        <f t="shared" si="49"/>
        <v>4</v>
      </c>
      <c r="BJ98">
        <f t="shared" si="49"/>
        <v>0</v>
      </c>
      <c r="BK98">
        <f t="shared" si="96"/>
        <v>0</v>
      </c>
      <c r="BL98">
        <f t="shared" si="96"/>
        <v>0</v>
      </c>
      <c r="BM98">
        <f t="shared" si="96"/>
        <v>0</v>
      </c>
    </row>
    <row r="99" spans="1:65" x14ac:dyDescent="0.25">
      <c r="A99" s="2">
        <v>1</v>
      </c>
      <c r="B99" s="2">
        <v>1</v>
      </c>
      <c r="C99" s="2">
        <v>3</v>
      </c>
      <c r="D99" s="2">
        <v>0</v>
      </c>
      <c r="E99" s="2">
        <v>4</v>
      </c>
      <c r="F99" s="2">
        <v>1</v>
      </c>
      <c r="G99" s="2">
        <v>1</v>
      </c>
      <c r="H99" s="2">
        <v>0</v>
      </c>
      <c r="I99" s="2">
        <v>0</v>
      </c>
      <c r="J99" s="2">
        <v>1</v>
      </c>
      <c r="K99" s="2">
        <f t="shared" si="50"/>
        <v>1</v>
      </c>
      <c r="L99" s="2">
        <f t="shared" si="51"/>
        <v>3</v>
      </c>
      <c r="M99" s="2">
        <f t="shared" si="52"/>
        <v>0</v>
      </c>
      <c r="N99" s="2">
        <f t="shared" si="53"/>
        <v>4</v>
      </c>
      <c r="O99" s="2">
        <f t="shared" si="54"/>
        <v>1</v>
      </c>
      <c r="P99" s="2">
        <f t="shared" si="55"/>
        <v>1</v>
      </c>
      <c r="Q99" s="2">
        <f t="shared" si="56"/>
        <v>0</v>
      </c>
      <c r="R99" s="2">
        <f t="shared" si="57"/>
        <v>0</v>
      </c>
      <c r="S99" s="2">
        <f t="shared" si="58"/>
        <v>3</v>
      </c>
      <c r="T99" s="2">
        <f t="shared" si="59"/>
        <v>0</v>
      </c>
      <c r="U99" s="2">
        <f t="shared" si="60"/>
        <v>4</v>
      </c>
      <c r="V99" s="2">
        <f t="shared" si="61"/>
        <v>1</v>
      </c>
      <c r="W99" s="2">
        <f t="shared" si="62"/>
        <v>1</v>
      </c>
      <c r="X99" s="2">
        <f t="shared" si="63"/>
        <v>0</v>
      </c>
      <c r="Y99" s="2">
        <f t="shared" si="64"/>
        <v>0</v>
      </c>
      <c r="Z99" s="2">
        <f t="shared" si="65"/>
        <v>0</v>
      </c>
      <c r="AA99" s="2">
        <f t="shared" si="66"/>
        <v>12</v>
      </c>
      <c r="AB99" s="2">
        <f t="shared" si="67"/>
        <v>3</v>
      </c>
      <c r="AC99" s="2">
        <f t="shared" si="68"/>
        <v>3</v>
      </c>
      <c r="AD99" s="2">
        <f t="shared" si="69"/>
        <v>0</v>
      </c>
      <c r="AE99" s="2">
        <f t="shared" si="70"/>
        <v>0</v>
      </c>
      <c r="AF99" s="2">
        <f t="shared" si="71"/>
        <v>0</v>
      </c>
      <c r="AG99" s="2">
        <f t="shared" si="72"/>
        <v>0</v>
      </c>
      <c r="AH99" s="2">
        <f t="shared" si="73"/>
        <v>0</v>
      </c>
      <c r="AI99" s="2">
        <f t="shared" si="74"/>
        <v>0</v>
      </c>
      <c r="AJ99" s="2">
        <f t="shared" si="75"/>
        <v>0</v>
      </c>
      <c r="AK99" s="2">
        <f t="shared" si="76"/>
        <v>4</v>
      </c>
      <c r="AL99" s="2">
        <f t="shared" si="77"/>
        <v>4</v>
      </c>
      <c r="AM99" s="2">
        <f t="shared" si="78"/>
        <v>0</v>
      </c>
      <c r="AN99" s="2">
        <f t="shared" si="79"/>
        <v>0</v>
      </c>
      <c r="AO99" s="2">
        <f t="shared" si="80"/>
        <v>1</v>
      </c>
      <c r="AP99" s="2">
        <f t="shared" si="81"/>
        <v>0</v>
      </c>
      <c r="AQ99" s="2">
        <f t="shared" si="82"/>
        <v>0</v>
      </c>
      <c r="AR99" s="2">
        <f t="shared" si="83"/>
        <v>0</v>
      </c>
      <c r="AS99" s="2">
        <f t="shared" si="84"/>
        <v>0</v>
      </c>
      <c r="AT99">
        <f t="shared" si="85"/>
        <v>0</v>
      </c>
      <c r="AU99">
        <f t="shared" si="86"/>
        <v>1</v>
      </c>
      <c r="AV99">
        <f t="shared" si="87"/>
        <v>1</v>
      </c>
      <c r="AW99">
        <f t="shared" si="88"/>
        <v>1</v>
      </c>
      <c r="AX99">
        <f t="shared" si="89"/>
        <v>3</v>
      </c>
      <c r="AY99">
        <f t="shared" si="90"/>
        <v>0</v>
      </c>
      <c r="AZ99">
        <f t="shared" si="91"/>
        <v>4</v>
      </c>
      <c r="BA99">
        <f t="shared" si="92"/>
        <v>1</v>
      </c>
      <c r="BB99">
        <f t="shared" si="93"/>
        <v>1</v>
      </c>
      <c r="BC99">
        <f t="shared" si="94"/>
        <v>0</v>
      </c>
      <c r="BD99">
        <f t="shared" si="95"/>
        <v>0</v>
      </c>
      <c r="BE99">
        <f t="shared" si="49"/>
        <v>1</v>
      </c>
      <c r="BF99">
        <f t="shared" si="49"/>
        <v>1</v>
      </c>
      <c r="BG99">
        <f t="shared" si="49"/>
        <v>9</v>
      </c>
      <c r="BH99">
        <f t="shared" si="49"/>
        <v>0</v>
      </c>
      <c r="BI99">
        <f t="shared" si="49"/>
        <v>16</v>
      </c>
      <c r="BJ99">
        <f t="shared" si="49"/>
        <v>1</v>
      </c>
      <c r="BK99">
        <f t="shared" si="96"/>
        <v>1</v>
      </c>
      <c r="BL99">
        <f t="shared" si="96"/>
        <v>0</v>
      </c>
      <c r="BM99">
        <f t="shared" si="96"/>
        <v>0</v>
      </c>
    </row>
    <row r="100" spans="1:65" x14ac:dyDescent="0.25">
      <c r="A100" s="2">
        <v>0</v>
      </c>
      <c r="B100" s="2">
        <v>1</v>
      </c>
      <c r="C100" s="2">
        <v>3</v>
      </c>
      <c r="D100" s="2">
        <v>0</v>
      </c>
      <c r="E100" s="2">
        <v>3</v>
      </c>
      <c r="F100" s="2">
        <v>0</v>
      </c>
      <c r="G100" s="2">
        <v>0</v>
      </c>
      <c r="H100" s="2">
        <v>0</v>
      </c>
      <c r="I100" s="2">
        <v>1</v>
      </c>
      <c r="J100" s="2">
        <v>1</v>
      </c>
      <c r="K100" s="2">
        <f t="shared" si="50"/>
        <v>0</v>
      </c>
      <c r="L100" s="2">
        <f t="shared" si="51"/>
        <v>0</v>
      </c>
      <c r="M100" s="2">
        <f t="shared" si="52"/>
        <v>0</v>
      </c>
      <c r="N100" s="2">
        <f t="shared" si="53"/>
        <v>0</v>
      </c>
      <c r="O100" s="2">
        <f t="shared" si="54"/>
        <v>0</v>
      </c>
      <c r="P100" s="2">
        <f t="shared" si="55"/>
        <v>0</v>
      </c>
      <c r="Q100" s="2">
        <f t="shared" si="56"/>
        <v>0</v>
      </c>
      <c r="R100" s="2">
        <f t="shared" si="57"/>
        <v>0</v>
      </c>
      <c r="S100" s="2">
        <f t="shared" si="58"/>
        <v>3</v>
      </c>
      <c r="T100" s="2">
        <f t="shared" si="59"/>
        <v>0</v>
      </c>
      <c r="U100" s="2">
        <f t="shared" si="60"/>
        <v>3</v>
      </c>
      <c r="V100" s="2">
        <f t="shared" si="61"/>
        <v>0</v>
      </c>
      <c r="W100" s="2">
        <f t="shared" si="62"/>
        <v>0</v>
      </c>
      <c r="X100" s="2">
        <f t="shared" si="63"/>
        <v>0</v>
      </c>
      <c r="Y100" s="2">
        <f t="shared" si="64"/>
        <v>1</v>
      </c>
      <c r="Z100" s="2">
        <f t="shared" si="65"/>
        <v>0</v>
      </c>
      <c r="AA100" s="2">
        <f t="shared" si="66"/>
        <v>9</v>
      </c>
      <c r="AB100" s="2">
        <f t="shared" si="67"/>
        <v>0</v>
      </c>
      <c r="AC100" s="2">
        <f t="shared" si="68"/>
        <v>0</v>
      </c>
      <c r="AD100" s="2">
        <f t="shared" si="69"/>
        <v>0</v>
      </c>
      <c r="AE100" s="2">
        <f t="shared" si="70"/>
        <v>3</v>
      </c>
      <c r="AF100" s="2">
        <f t="shared" si="71"/>
        <v>0</v>
      </c>
      <c r="AG100" s="2">
        <f t="shared" si="72"/>
        <v>0</v>
      </c>
      <c r="AH100" s="2">
        <f t="shared" si="73"/>
        <v>0</v>
      </c>
      <c r="AI100" s="2">
        <f t="shared" si="74"/>
        <v>0</v>
      </c>
      <c r="AJ100" s="2">
        <f t="shared" si="75"/>
        <v>0</v>
      </c>
      <c r="AK100" s="2">
        <f t="shared" si="76"/>
        <v>0</v>
      </c>
      <c r="AL100" s="2">
        <f t="shared" si="77"/>
        <v>0</v>
      </c>
      <c r="AM100" s="2">
        <f t="shared" si="78"/>
        <v>0</v>
      </c>
      <c r="AN100" s="2">
        <f t="shared" si="79"/>
        <v>3</v>
      </c>
      <c r="AO100" s="2">
        <f t="shared" si="80"/>
        <v>0</v>
      </c>
      <c r="AP100" s="2">
        <f t="shared" si="81"/>
        <v>0</v>
      </c>
      <c r="AQ100" s="2">
        <f t="shared" si="82"/>
        <v>0</v>
      </c>
      <c r="AR100" s="2">
        <f t="shared" si="83"/>
        <v>0</v>
      </c>
      <c r="AS100" s="2">
        <f t="shared" si="84"/>
        <v>0</v>
      </c>
      <c r="AT100">
        <f t="shared" si="85"/>
        <v>0</v>
      </c>
      <c r="AU100">
        <f t="shared" si="86"/>
        <v>1</v>
      </c>
      <c r="AV100">
        <f t="shared" si="87"/>
        <v>0</v>
      </c>
      <c r="AW100">
        <f t="shared" si="88"/>
        <v>1</v>
      </c>
      <c r="AX100">
        <f t="shared" si="89"/>
        <v>3</v>
      </c>
      <c r="AY100">
        <f t="shared" si="90"/>
        <v>0</v>
      </c>
      <c r="AZ100">
        <f t="shared" si="91"/>
        <v>3</v>
      </c>
      <c r="BA100">
        <f t="shared" si="92"/>
        <v>0</v>
      </c>
      <c r="BB100">
        <f t="shared" si="93"/>
        <v>0</v>
      </c>
      <c r="BC100">
        <f t="shared" si="94"/>
        <v>0</v>
      </c>
      <c r="BD100">
        <f t="shared" si="95"/>
        <v>1</v>
      </c>
      <c r="BE100">
        <f t="shared" si="49"/>
        <v>0</v>
      </c>
      <c r="BF100">
        <f t="shared" si="49"/>
        <v>1</v>
      </c>
      <c r="BG100">
        <f t="shared" si="49"/>
        <v>9</v>
      </c>
      <c r="BH100">
        <f t="shared" si="49"/>
        <v>0</v>
      </c>
      <c r="BI100">
        <f t="shared" si="49"/>
        <v>9</v>
      </c>
      <c r="BJ100">
        <f t="shared" si="49"/>
        <v>0</v>
      </c>
      <c r="BK100">
        <f t="shared" si="96"/>
        <v>0</v>
      </c>
      <c r="BL100">
        <f t="shared" si="96"/>
        <v>0</v>
      </c>
      <c r="BM100">
        <f t="shared" si="96"/>
        <v>1</v>
      </c>
    </row>
    <row r="101" spans="1:65" x14ac:dyDescent="0.25">
      <c r="A101" s="2">
        <v>1</v>
      </c>
      <c r="B101" s="2">
        <v>1</v>
      </c>
      <c r="C101" s="2">
        <v>3</v>
      </c>
      <c r="D101" s="2">
        <v>0</v>
      </c>
      <c r="E101" s="2">
        <v>3</v>
      </c>
      <c r="F101" s="2">
        <v>1</v>
      </c>
      <c r="G101" s="2">
        <v>1</v>
      </c>
      <c r="H101" s="2">
        <v>0</v>
      </c>
      <c r="I101" s="2">
        <v>0</v>
      </c>
      <c r="J101" s="2">
        <v>1</v>
      </c>
      <c r="K101" s="2">
        <f t="shared" si="50"/>
        <v>1</v>
      </c>
      <c r="L101" s="2">
        <f t="shared" si="51"/>
        <v>3</v>
      </c>
      <c r="M101" s="2">
        <f t="shared" si="52"/>
        <v>0</v>
      </c>
      <c r="N101" s="2">
        <f t="shared" si="53"/>
        <v>3</v>
      </c>
      <c r="O101" s="2">
        <f t="shared" si="54"/>
        <v>1</v>
      </c>
      <c r="P101" s="2">
        <f t="shared" si="55"/>
        <v>1</v>
      </c>
      <c r="Q101" s="2">
        <f t="shared" si="56"/>
        <v>0</v>
      </c>
      <c r="R101" s="2">
        <f t="shared" si="57"/>
        <v>0</v>
      </c>
      <c r="S101" s="2">
        <f t="shared" si="58"/>
        <v>3</v>
      </c>
      <c r="T101" s="2">
        <f t="shared" si="59"/>
        <v>0</v>
      </c>
      <c r="U101" s="2">
        <f t="shared" si="60"/>
        <v>3</v>
      </c>
      <c r="V101" s="2">
        <f t="shared" si="61"/>
        <v>1</v>
      </c>
      <c r="W101" s="2">
        <f t="shared" si="62"/>
        <v>1</v>
      </c>
      <c r="X101" s="2">
        <f t="shared" si="63"/>
        <v>0</v>
      </c>
      <c r="Y101" s="2">
        <f t="shared" si="64"/>
        <v>0</v>
      </c>
      <c r="Z101" s="2">
        <f t="shared" si="65"/>
        <v>0</v>
      </c>
      <c r="AA101" s="2">
        <f t="shared" si="66"/>
        <v>9</v>
      </c>
      <c r="AB101" s="2">
        <f t="shared" si="67"/>
        <v>3</v>
      </c>
      <c r="AC101" s="2">
        <f t="shared" si="68"/>
        <v>3</v>
      </c>
      <c r="AD101" s="2">
        <f t="shared" si="69"/>
        <v>0</v>
      </c>
      <c r="AE101" s="2">
        <f t="shared" si="70"/>
        <v>0</v>
      </c>
      <c r="AF101" s="2">
        <f t="shared" si="71"/>
        <v>0</v>
      </c>
      <c r="AG101" s="2">
        <f t="shared" si="72"/>
        <v>0</v>
      </c>
      <c r="AH101" s="2">
        <f t="shared" si="73"/>
        <v>0</v>
      </c>
      <c r="AI101" s="2">
        <f t="shared" si="74"/>
        <v>0</v>
      </c>
      <c r="AJ101" s="2">
        <f t="shared" si="75"/>
        <v>0</v>
      </c>
      <c r="AK101" s="2">
        <f t="shared" si="76"/>
        <v>3</v>
      </c>
      <c r="AL101" s="2">
        <f t="shared" si="77"/>
        <v>3</v>
      </c>
      <c r="AM101" s="2">
        <f t="shared" si="78"/>
        <v>0</v>
      </c>
      <c r="AN101" s="2">
        <f t="shared" si="79"/>
        <v>0</v>
      </c>
      <c r="AO101" s="2">
        <f t="shared" si="80"/>
        <v>1</v>
      </c>
      <c r="AP101" s="2">
        <f t="shared" si="81"/>
        <v>0</v>
      </c>
      <c r="AQ101" s="2">
        <f t="shared" si="82"/>
        <v>0</v>
      </c>
      <c r="AR101" s="2">
        <f t="shared" si="83"/>
        <v>0</v>
      </c>
      <c r="AS101" s="2">
        <f t="shared" si="84"/>
        <v>0</v>
      </c>
      <c r="AT101">
        <f t="shared" si="85"/>
        <v>0</v>
      </c>
      <c r="AU101">
        <f t="shared" si="86"/>
        <v>1</v>
      </c>
      <c r="AV101">
        <f t="shared" si="87"/>
        <v>1</v>
      </c>
      <c r="AW101">
        <f t="shared" si="88"/>
        <v>1</v>
      </c>
      <c r="AX101">
        <f t="shared" si="89"/>
        <v>3</v>
      </c>
      <c r="AY101">
        <f t="shared" si="90"/>
        <v>0</v>
      </c>
      <c r="AZ101">
        <f t="shared" si="91"/>
        <v>3</v>
      </c>
      <c r="BA101">
        <f t="shared" si="92"/>
        <v>1</v>
      </c>
      <c r="BB101">
        <f t="shared" si="93"/>
        <v>1</v>
      </c>
      <c r="BC101">
        <f t="shared" si="94"/>
        <v>0</v>
      </c>
      <c r="BD101">
        <f t="shared" si="95"/>
        <v>0</v>
      </c>
      <c r="BE101">
        <f t="shared" si="49"/>
        <v>1</v>
      </c>
      <c r="BF101">
        <f t="shared" si="49"/>
        <v>1</v>
      </c>
      <c r="BG101">
        <f t="shared" si="49"/>
        <v>9</v>
      </c>
      <c r="BH101">
        <f t="shared" si="49"/>
        <v>0</v>
      </c>
      <c r="BI101">
        <f t="shared" si="49"/>
        <v>9</v>
      </c>
      <c r="BJ101">
        <f t="shared" si="49"/>
        <v>1</v>
      </c>
      <c r="BK101">
        <f t="shared" si="96"/>
        <v>1</v>
      </c>
      <c r="BL101">
        <f t="shared" si="96"/>
        <v>0</v>
      </c>
      <c r="BM101">
        <f t="shared" si="96"/>
        <v>0</v>
      </c>
    </row>
    <row r="102" spans="1:65" x14ac:dyDescent="0.25">
      <c r="A102" s="2">
        <v>1</v>
      </c>
      <c r="B102" s="2">
        <v>1</v>
      </c>
      <c r="C102" s="2">
        <v>3</v>
      </c>
      <c r="D102" s="2">
        <v>0</v>
      </c>
      <c r="E102" s="2">
        <v>4</v>
      </c>
      <c r="F102" s="2">
        <v>0</v>
      </c>
      <c r="G102" s="2">
        <v>0</v>
      </c>
      <c r="H102" s="2">
        <v>0</v>
      </c>
      <c r="I102" s="2">
        <v>0</v>
      </c>
      <c r="J102" s="2">
        <v>1</v>
      </c>
      <c r="K102" s="2">
        <f t="shared" si="50"/>
        <v>1</v>
      </c>
      <c r="L102" s="2">
        <f t="shared" si="51"/>
        <v>3</v>
      </c>
      <c r="M102" s="2">
        <f t="shared" si="52"/>
        <v>0</v>
      </c>
      <c r="N102" s="2">
        <f t="shared" si="53"/>
        <v>4</v>
      </c>
      <c r="O102" s="2">
        <f t="shared" si="54"/>
        <v>0</v>
      </c>
      <c r="P102" s="2">
        <f t="shared" si="55"/>
        <v>0</v>
      </c>
      <c r="Q102" s="2">
        <f t="shared" si="56"/>
        <v>0</v>
      </c>
      <c r="R102" s="2">
        <f t="shared" si="57"/>
        <v>0</v>
      </c>
      <c r="S102" s="2">
        <f t="shared" si="58"/>
        <v>3</v>
      </c>
      <c r="T102" s="2">
        <f t="shared" si="59"/>
        <v>0</v>
      </c>
      <c r="U102" s="2">
        <f t="shared" si="60"/>
        <v>4</v>
      </c>
      <c r="V102" s="2">
        <f t="shared" si="61"/>
        <v>0</v>
      </c>
      <c r="W102" s="2">
        <f t="shared" si="62"/>
        <v>0</v>
      </c>
      <c r="X102" s="2">
        <f t="shared" si="63"/>
        <v>0</v>
      </c>
      <c r="Y102" s="2">
        <f t="shared" si="64"/>
        <v>0</v>
      </c>
      <c r="Z102" s="2">
        <f t="shared" si="65"/>
        <v>0</v>
      </c>
      <c r="AA102" s="2">
        <f t="shared" si="66"/>
        <v>12</v>
      </c>
      <c r="AB102" s="2">
        <f t="shared" si="67"/>
        <v>0</v>
      </c>
      <c r="AC102" s="2">
        <f t="shared" si="68"/>
        <v>0</v>
      </c>
      <c r="AD102" s="2">
        <f t="shared" si="69"/>
        <v>0</v>
      </c>
      <c r="AE102" s="2">
        <f t="shared" si="70"/>
        <v>0</v>
      </c>
      <c r="AF102" s="2">
        <f t="shared" si="71"/>
        <v>0</v>
      </c>
      <c r="AG102" s="2">
        <f t="shared" si="72"/>
        <v>0</v>
      </c>
      <c r="AH102" s="2">
        <f t="shared" si="73"/>
        <v>0</v>
      </c>
      <c r="AI102" s="2">
        <f t="shared" si="74"/>
        <v>0</v>
      </c>
      <c r="AJ102" s="2">
        <f t="shared" si="75"/>
        <v>0</v>
      </c>
      <c r="AK102" s="2">
        <f t="shared" si="76"/>
        <v>0</v>
      </c>
      <c r="AL102" s="2">
        <f t="shared" si="77"/>
        <v>0</v>
      </c>
      <c r="AM102" s="2">
        <f t="shared" si="78"/>
        <v>0</v>
      </c>
      <c r="AN102" s="2">
        <f t="shared" si="79"/>
        <v>0</v>
      </c>
      <c r="AO102" s="2">
        <f t="shared" si="80"/>
        <v>0</v>
      </c>
      <c r="AP102" s="2">
        <f t="shared" si="81"/>
        <v>0</v>
      </c>
      <c r="AQ102" s="2">
        <f t="shared" si="82"/>
        <v>0</v>
      </c>
      <c r="AR102" s="2">
        <f t="shared" si="83"/>
        <v>0</v>
      </c>
      <c r="AS102" s="2">
        <f t="shared" si="84"/>
        <v>0</v>
      </c>
      <c r="AT102">
        <f t="shared" si="85"/>
        <v>0</v>
      </c>
      <c r="AU102">
        <f t="shared" si="86"/>
        <v>1</v>
      </c>
      <c r="AV102">
        <f t="shared" si="87"/>
        <v>1</v>
      </c>
      <c r="AW102">
        <f t="shared" si="88"/>
        <v>1</v>
      </c>
      <c r="AX102">
        <f t="shared" si="89"/>
        <v>3</v>
      </c>
      <c r="AY102">
        <f t="shared" si="90"/>
        <v>0</v>
      </c>
      <c r="AZ102">
        <f t="shared" si="91"/>
        <v>4</v>
      </c>
      <c r="BA102">
        <f t="shared" si="92"/>
        <v>0</v>
      </c>
      <c r="BB102">
        <f t="shared" si="93"/>
        <v>0</v>
      </c>
      <c r="BC102">
        <f t="shared" si="94"/>
        <v>0</v>
      </c>
      <c r="BD102">
        <f t="shared" si="95"/>
        <v>0</v>
      </c>
      <c r="BE102">
        <f t="shared" si="49"/>
        <v>1</v>
      </c>
      <c r="BF102">
        <f t="shared" si="49"/>
        <v>1</v>
      </c>
      <c r="BG102">
        <f t="shared" si="49"/>
        <v>9</v>
      </c>
      <c r="BH102">
        <f t="shared" si="49"/>
        <v>0</v>
      </c>
      <c r="BI102">
        <f t="shared" si="49"/>
        <v>16</v>
      </c>
      <c r="BJ102">
        <f t="shared" si="49"/>
        <v>0</v>
      </c>
      <c r="BK102">
        <f t="shared" si="96"/>
        <v>0</v>
      </c>
      <c r="BL102">
        <f t="shared" si="96"/>
        <v>0</v>
      </c>
      <c r="BM102">
        <f t="shared" si="96"/>
        <v>0</v>
      </c>
    </row>
    <row r="103" spans="1:65" x14ac:dyDescent="0.25">
      <c r="A103" s="2">
        <v>1</v>
      </c>
      <c r="B103" s="2">
        <v>1</v>
      </c>
      <c r="C103" s="2">
        <v>3</v>
      </c>
      <c r="D103" s="2">
        <v>0</v>
      </c>
      <c r="E103" s="2">
        <v>3</v>
      </c>
      <c r="F103" s="2">
        <v>0</v>
      </c>
      <c r="G103" s="2">
        <v>0</v>
      </c>
      <c r="H103" s="2">
        <v>0</v>
      </c>
      <c r="I103" s="2">
        <v>0</v>
      </c>
      <c r="J103" s="2">
        <v>1</v>
      </c>
      <c r="K103" s="2">
        <f t="shared" si="50"/>
        <v>1</v>
      </c>
      <c r="L103" s="2">
        <f t="shared" si="51"/>
        <v>3</v>
      </c>
      <c r="M103" s="2">
        <f t="shared" si="52"/>
        <v>0</v>
      </c>
      <c r="N103" s="2">
        <f t="shared" si="53"/>
        <v>3</v>
      </c>
      <c r="O103" s="2">
        <f t="shared" si="54"/>
        <v>0</v>
      </c>
      <c r="P103" s="2">
        <f t="shared" si="55"/>
        <v>0</v>
      </c>
      <c r="Q103" s="2">
        <f t="shared" si="56"/>
        <v>0</v>
      </c>
      <c r="R103" s="2">
        <f t="shared" si="57"/>
        <v>0</v>
      </c>
      <c r="S103" s="2">
        <f t="shared" si="58"/>
        <v>3</v>
      </c>
      <c r="T103" s="2">
        <f t="shared" si="59"/>
        <v>0</v>
      </c>
      <c r="U103" s="2">
        <f t="shared" si="60"/>
        <v>3</v>
      </c>
      <c r="V103" s="2">
        <f t="shared" si="61"/>
        <v>0</v>
      </c>
      <c r="W103" s="2">
        <f t="shared" si="62"/>
        <v>0</v>
      </c>
      <c r="X103" s="2">
        <f t="shared" si="63"/>
        <v>0</v>
      </c>
      <c r="Y103" s="2">
        <f t="shared" si="64"/>
        <v>0</v>
      </c>
      <c r="Z103" s="2">
        <f t="shared" si="65"/>
        <v>0</v>
      </c>
      <c r="AA103" s="2">
        <f t="shared" si="66"/>
        <v>9</v>
      </c>
      <c r="AB103" s="2">
        <f t="shared" si="67"/>
        <v>0</v>
      </c>
      <c r="AC103" s="2">
        <f t="shared" si="68"/>
        <v>0</v>
      </c>
      <c r="AD103" s="2">
        <f t="shared" si="69"/>
        <v>0</v>
      </c>
      <c r="AE103" s="2">
        <f t="shared" si="70"/>
        <v>0</v>
      </c>
      <c r="AF103" s="2">
        <f t="shared" si="71"/>
        <v>0</v>
      </c>
      <c r="AG103" s="2">
        <f t="shared" si="72"/>
        <v>0</v>
      </c>
      <c r="AH103" s="2">
        <f t="shared" si="73"/>
        <v>0</v>
      </c>
      <c r="AI103" s="2">
        <f t="shared" si="74"/>
        <v>0</v>
      </c>
      <c r="AJ103" s="2">
        <f t="shared" si="75"/>
        <v>0</v>
      </c>
      <c r="AK103" s="2">
        <f t="shared" si="76"/>
        <v>0</v>
      </c>
      <c r="AL103" s="2">
        <f t="shared" si="77"/>
        <v>0</v>
      </c>
      <c r="AM103" s="2">
        <f t="shared" si="78"/>
        <v>0</v>
      </c>
      <c r="AN103" s="2">
        <f t="shared" si="79"/>
        <v>0</v>
      </c>
      <c r="AO103" s="2">
        <f t="shared" si="80"/>
        <v>0</v>
      </c>
      <c r="AP103" s="2">
        <f t="shared" si="81"/>
        <v>0</v>
      </c>
      <c r="AQ103" s="2">
        <f t="shared" si="82"/>
        <v>0</v>
      </c>
      <c r="AR103" s="2">
        <f t="shared" si="83"/>
        <v>0</v>
      </c>
      <c r="AS103" s="2">
        <f t="shared" si="84"/>
        <v>0</v>
      </c>
      <c r="AT103">
        <f t="shared" si="85"/>
        <v>0</v>
      </c>
      <c r="AU103">
        <f t="shared" si="86"/>
        <v>1</v>
      </c>
      <c r="AV103">
        <f t="shared" si="87"/>
        <v>1</v>
      </c>
      <c r="AW103">
        <f t="shared" si="88"/>
        <v>1</v>
      </c>
      <c r="AX103">
        <f t="shared" si="89"/>
        <v>3</v>
      </c>
      <c r="AY103">
        <f t="shared" si="90"/>
        <v>0</v>
      </c>
      <c r="AZ103">
        <f t="shared" si="91"/>
        <v>3</v>
      </c>
      <c r="BA103">
        <f t="shared" si="92"/>
        <v>0</v>
      </c>
      <c r="BB103">
        <f t="shared" si="93"/>
        <v>0</v>
      </c>
      <c r="BC103">
        <f t="shared" si="94"/>
        <v>0</v>
      </c>
      <c r="BD103">
        <f t="shared" si="95"/>
        <v>0</v>
      </c>
      <c r="BE103">
        <f t="shared" si="49"/>
        <v>1</v>
      </c>
      <c r="BF103">
        <f t="shared" si="49"/>
        <v>1</v>
      </c>
      <c r="BG103">
        <f t="shared" si="49"/>
        <v>9</v>
      </c>
      <c r="BH103">
        <f t="shared" si="49"/>
        <v>0</v>
      </c>
      <c r="BI103">
        <f t="shared" si="49"/>
        <v>9</v>
      </c>
      <c r="BJ103">
        <f t="shared" si="49"/>
        <v>0</v>
      </c>
      <c r="BK103">
        <f t="shared" si="96"/>
        <v>0</v>
      </c>
      <c r="BL103">
        <f t="shared" si="96"/>
        <v>0</v>
      </c>
      <c r="BM103">
        <f t="shared" si="96"/>
        <v>0</v>
      </c>
    </row>
    <row r="104" spans="1:65" x14ac:dyDescent="0.25">
      <c r="A104" s="2">
        <v>1</v>
      </c>
      <c r="B104" s="2">
        <v>1</v>
      </c>
      <c r="C104" s="2">
        <v>3</v>
      </c>
      <c r="D104" s="2">
        <v>0</v>
      </c>
      <c r="E104" s="2">
        <v>2</v>
      </c>
      <c r="F104" s="2">
        <v>1</v>
      </c>
      <c r="G104" s="2">
        <v>0</v>
      </c>
      <c r="H104" s="2">
        <v>0</v>
      </c>
      <c r="I104" s="2">
        <v>0</v>
      </c>
      <c r="J104" s="2">
        <v>1</v>
      </c>
      <c r="K104" s="2">
        <f t="shared" si="50"/>
        <v>1</v>
      </c>
      <c r="L104" s="2">
        <f t="shared" si="51"/>
        <v>3</v>
      </c>
      <c r="M104" s="2">
        <f t="shared" si="52"/>
        <v>0</v>
      </c>
      <c r="N104" s="2">
        <f t="shared" si="53"/>
        <v>2</v>
      </c>
      <c r="O104" s="2">
        <f t="shared" si="54"/>
        <v>1</v>
      </c>
      <c r="P104" s="2">
        <f t="shared" si="55"/>
        <v>0</v>
      </c>
      <c r="Q104" s="2">
        <f t="shared" si="56"/>
        <v>0</v>
      </c>
      <c r="R104" s="2">
        <f t="shared" si="57"/>
        <v>0</v>
      </c>
      <c r="S104" s="2">
        <f t="shared" si="58"/>
        <v>3</v>
      </c>
      <c r="T104" s="2">
        <f t="shared" si="59"/>
        <v>0</v>
      </c>
      <c r="U104" s="2">
        <f t="shared" si="60"/>
        <v>2</v>
      </c>
      <c r="V104" s="2">
        <f t="shared" si="61"/>
        <v>1</v>
      </c>
      <c r="W104" s="2">
        <f t="shared" si="62"/>
        <v>0</v>
      </c>
      <c r="X104" s="2">
        <f t="shared" si="63"/>
        <v>0</v>
      </c>
      <c r="Y104" s="2">
        <f t="shared" si="64"/>
        <v>0</v>
      </c>
      <c r="Z104" s="2">
        <f t="shared" si="65"/>
        <v>0</v>
      </c>
      <c r="AA104" s="2">
        <f t="shared" si="66"/>
        <v>6</v>
      </c>
      <c r="AB104" s="2">
        <f t="shared" si="67"/>
        <v>3</v>
      </c>
      <c r="AC104" s="2">
        <f t="shared" si="68"/>
        <v>0</v>
      </c>
      <c r="AD104" s="2">
        <f t="shared" si="69"/>
        <v>0</v>
      </c>
      <c r="AE104" s="2">
        <f t="shared" si="70"/>
        <v>0</v>
      </c>
      <c r="AF104" s="2">
        <f t="shared" si="71"/>
        <v>0</v>
      </c>
      <c r="AG104" s="2">
        <f t="shared" si="72"/>
        <v>0</v>
      </c>
      <c r="AH104" s="2">
        <f t="shared" si="73"/>
        <v>0</v>
      </c>
      <c r="AI104" s="2">
        <f t="shared" si="74"/>
        <v>0</v>
      </c>
      <c r="AJ104" s="2">
        <f t="shared" si="75"/>
        <v>0</v>
      </c>
      <c r="AK104" s="2">
        <f t="shared" si="76"/>
        <v>2</v>
      </c>
      <c r="AL104" s="2">
        <f t="shared" si="77"/>
        <v>0</v>
      </c>
      <c r="AM104" s="2">
        <f t="shared" si="78"/>
        <v>0</v>
      </c>
      <c r="AN104" s="2">
        <f t="shared" si="79"/>
        <v>0</v>
      </c>
      <c r="AO104" s="2">
        <f t="shared" si="80"/>
        <v>0</v>
      </c>
      <c r="AP104" s="2">
        <f t="shared" si="81"/>
        <v>0</v>
      </c>
      <c r="AQ104" s="2">
        <f t="shared" si="82"/>
        <v>0</v>
      </c>
      <c r="AR104" s="2">
        <f t="shared" si="83"/>
        <v>0</v>
      </c>
      <c r="AS104" s="2">
        <f t="shared" si="84"/>
        <v>0</v>
      </c>
      <c r="AT104">
        <f t="shared" si="85"/>
        <v>0</v>
      </c>
      <c r="AU104">
        <f t="shared" si="86"/>
        <v>1</v>
      </c>
      <c r="AV104">
        <f t="shared" si="87"/>
        <v>1</v>
      </c>
      <c r="AW104">
        <f t="shared" si="88"/>
        <v>1</v>
      </c>
      <c r="AX104">
        <f t="shared" si="89"/>
        <v>3</v>
      </c>
      <c r="AY104">
        <f t="shared" si="90"/>
        <v>0</v>
      </c>
      <c r="AZ104">
        <f t="shared" si="91"/>
        <v>2</v>
      </c>
      <c r="BA104">
        <f t="shared" si="92"/>
        <v>1</v>
      </c>
      <c r="BB104">
        <f t="shared" si="93"/>
        <v>0</v>
      </c>
      <c r="BC104">
        <f t="shared" si="94"/>
        <v>0</v>
      </c>
      <c r="BD104">
        <f t="shared" si="95"/>
        <v>0</v>
      </c>
      <c r="BE104">
        <f t="shared" si="49"/>
        <v>1</v>
      </c>
      <c r="BF104">
        <f t="shared" si="49"/>
        <v>1</v>
      </c>
      <c r="BG104">
        <f t="shared" si="49"/>
        <v>9</v>
      </c>
      <c r="BH104">
        <f t="shared" si="49"/>
        <v>0</v>
      </c>
      <c r="BI104">
        <f t="shared" si="49"/>
        <v>4</v>
      </c>
      <c r="BJ104">
        <f t="shared" si="49"/>
        <v>1</v>
      </c>
      <c r="BK104">
        <f t="shared" si="96"/>
        <v>0</v>
      </c>
      <c r="BL104">
        <f t="shared" si="96"/>
        <v>0</v>
      </c>
      <c r="BM104">
        <f t="shared" si="96"/>
        <v>0</v>
      </c>
    </row>
    <row r="105" spans="1:65" x14ac:dyDescent="0.25">
      <c r="A105" s="2">
        <v>1</v>
      </c>
      <c r="B105" s="2">
        <v>1</v>
      </c>
      <c r="C105" s="2">
        <v>3</v>
      </c>
      <c r="D105" s="2">
        <v>1</v>
      </c>
      <c r="E105" s="2">
        <v>3</v>
      </c>
      <c r="F105" s="2">
        <v>1</v>
      </c>
      <c r="G105" s="2">
        <v>0</v>
      </c>
      <c r="H105" s="2">
        <v>0</v>
      </c>
      <c r="I105" s="2">
        <v>0</v>
      </c>
      <c r="J105" s="2">
        <v>1</v>
      </c>
      <c r="K105" s="2">
        <f t="shared" si="50"/>
        <v>1</v>
      </c>
      <c r="L105" s="2">
        <f t="shared" si="51"/>
        <v>3</v>
      </c>
      <c r="M105" s="2">
        <f t="shared" si="52"/>
        <v>1</v>
      </c>
      <c r="N105" s="2">
        <f t="shared" si="53"/>
        <v>3</v>
      </c>
      <c r="O105" s="2">
        <f t="shared" si="54"/>
        <v>1</v>
      </c>
      <c r="P105" s="2">
        <f t="shared" si="55"/>
        <v>0</v>
      </c>
      <c r="Q105" s="2">
        <f t="shared" si="56"/>
        <v>0</v>
      </c>
      <c r="R105" s="2">
        <f t="shared" si="57"/>
        <v>0</v>
      </c>
      <c r="S105" s="2">
        <f t="shared" si="58"/>
        <v>3</v>
      </c>
      <c r="T105" s="2">
        <f t="shared" si="59"/>
        <v>1</v>
      </c>
      <c r="U105" s="2">
        <f t="shared" si="60"/>
        <v>3</v>
      </c>
      <c r="V105" s="2">
        <f t="shared" si="61"/>
        <v>1</v>
      </c>
      <c r="W105" s="2">
        <f t="shared" si="62"/>
        <v>0</v>
      </c>
      <c r="X105" s="2">
        <f t="shared" si="63"/>
        <v>0</v>
      </c>
      <c r="Y105" s="2">
        <f t="shared" si="64"/>
        <v>0</v>
      </c>
      <c r="Z105" s="2">
        <f t="shared" si="65"/>
        <v>3</v>
      </c>
      <c r="AA105" s="2">
        <f t="shared" si="66"/>
        <v>9</v>
      </c>
      <c r="AB105" s="2">
        <f t="shared" si="67"/>
        <v>3</v>
      </c>
      <c r="AC105" s="2">
        <f t="shared" si="68"/>
        <v>0</v>
      </c>
      <c r="AD105" s="2">
        <f t="shared" si="69"/>
        <v>0</v>
      </c>
      <c r="AE105" s="2">
        <f t="shared" si="70"/>
        <v>0</v>
      </c>
      <c r="AF105" s="2">
        <f t="shared" si="71"/>
        <v>3</v>
      </c>
      <c r="AG105" s="2">
        <f t="shared" si="72"/>
        <v>1</v>
      </c>
      <c r="AH105" s="2">
        <f t="shared" si="73"/>
        <v>0</v>
      </c>
      <c r="AI105" s="2">
        <f t="shared" si="74"/>
        <v>0</v>
      </c>
      <c r="AJ105" s="2">
        <f t="shared" si="75"/>
        <v>0</v>
      </c>
      <c r="AK105" s="2">
        <f t="shared" si="76"/>
        <v>3</v>
      </c>
      <c r="AL105" s="2">
        <f t="shared" si="77"/>
        <v>0</v>
      </c>
      <c r="AM105" s="2">
        <f t="shared" si="78"/>
        <v>0</v>
      </c>
      <c r="AN105" s="2">
        <f t="shared" si="79"/>
        <v>0</v>
      </c>
      <c r="AO105" s="2">
        <f t="shared" si="80"/>
        <v>0</v>
      </c>
      <c r="AP105" s="2">
        <f t="shared" si="81"/>
        <v>0</v>
      </c>
      <c r="AQ105" s="2">
        <f t="shared" si="82"/>
        <v>0</v>
      </c>
      <c r="AR105" s="2">
        <f t="shared" si="83"/>
        <v>0</v>
      </c>
      <c r="AS105" s="2">
        <f t="shared" si="84"/>
        <v>0</v>
      </c>
      <c r="AT105">
        <f t="shared" si="85"/>
        <v>0</v>
      </c>
      <c r="AU105">
        <f t="shared" si="86"/>
        <v>1</v>
      </c>
      <c r="AV105">
        <f t="shared" si="87"/>
        <v>1</v>
      </c>
      <c r="AW105">
        <f t="shared" si="88"/>
        <v>1</v>
      </c>
      <c r="AX105">
        <f t="shared" si="89"/>
        <v>3</v>
      </c>
      <c r="AY105">
        <f t="shared" si="90"/>
        <v>1</v>
      </c>
      <c r="AZ105">
        <f t="shared" si="91"/>
        <v>3</v>
      </c>
      <c r="BA105">
        <f t="shared" si="92"/>
        <v>1</v>
      </c>
      <c r="BB105">
        <f t="shared" si="93"/>
        <v>0</v>
      </c>
      <c r="BC105">
        <f t="shared" si="94"/>
        <v>0</v>
      </c>
      <c r="BD105">
        <f t="shared" si="95"/>
        <v>0</v>
      </c>
      <c r="BE105">
        <f t="shared" si="49"/>
        <v>1</v>
      </c>
      <c r="BF105">
        <f t="shared" si="49"/>
        <v>1</v>
      </c>
      <c r="BG105">
        <f t="shared" si="49"/>
        <v>9</v>
      </c>
      <c r="BH105">
        <f t="shared" si="49"/>
        <v>1</v>
      </c>
      <c r="BI105">
        <f t="shared" si="49"/>
        <v>9</v>
      </c>
      <c r="BJ105">
        <f t="shared" si="49"/>
        <v>1</v>
      </c>
      <c r="BK105">
        <f t="shared" si="96"/>
        <v>0</v>
      </c>
      <c r="BL105">
        <f t="shared" si="96"/>
        <v>0</v>
      </c>
      <c r="BM105">
        <f t="shared" si="96"/>
        <v>0</v>
      </c>
    </row>
    <row r="106" spans="1:65" x14ac:dyDescent="0.25">
      <c r="A106" s="2">
        <v>0</v>
      </c>
      <c r="B106" s="2">
        <v>1</v>
      </c>
      <c r="C106" s="2">
        <v>2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f t="shared" si="50"/>
        <v>0</v>
      </c>
      <c r="L106" s="2">
        <f t="shared" si="51"/>
        <v>0</v>
      </c>
      <c r="M106" s="2">
        <f t="shared" si="52"/>
        <v>0</v>
      </c>
      <c r="N106" s="2">
        <f t="shared" si="53"/>
        <v>0</v>
      </c>
      <c r="O106" s="2">
        <f t="shared" si="54"/>
        <v>0</v>
      </c>
      <c r="P106" s="2">
        <f t="shared" si="55"/>
        <v>0</v>
      </c>
      <c r="Q106" s="2">
        <f t="shared" si="56"/>
        <v>0</v>
      </c>
      <c r="R106" s="2">
        <f t="shared" si="57"/>
        <v>0</v>
      </c>
      <c r="S106" s="2">
        <f t="shared" si="58"/>
        <v>2</v>
      </c>
      <c r="T106" s="2">
        <f t="shared" si="59"/>
        <v>0</v>
      </c>
      <c r="U106" s="2">
        <f t="shared" si="60"/>
        <v>1</v>
      </c>
      <c r="V106" s="2">
        <f t="shared" si="61"/>
        <v>0</v>
      </c>
      <c r="W106" s="2">
        <f t="shared" si="62"/>
        <v>0</v>
      </c>
      <c r="X106" s="2">
        <f t="shared" si="63"/>
        <v>0</v>
      </c>
      <c r="Y106" s="2">
        <f t="shared" si="64"/>
        <v>0</v>
      </c>
      <c r="Z106" s="2">
        <f t="shared" si="65"/>
        <v>0</v>
      </c>
      <c r="AA106" s="2">
        <f t="shared" si="66"/>
        <v>2</v>
      </c>
      <c r="AB106" s="2">
        <f t="shared" si="67"/>
        <v>0</v>
      </c>
      <c r="AC106" s="2">
        <f t="shared" si="68"/>
        <v>0</v>
      </c>
      <c r="AD106" s="2">
        <f t="shared" si="69"/>
        <v>0</v>
      </c>
      <c r="AE106" s="2">
        <f t="shared" si="70"/>
        <v>0</v>
      </c>
      <c r="AF106" s="2">
        <f t="shared" si="71"/>
        <v>0</v>
      </c>
      <c r="AG106" s="2">
        <f t="shared" si="72"/>
        <v>0</v>
      </c>
      <c r="AH106" s="2">
        <f t="shared" si="73"/>
        <v>0</v>
      </c>
      <c r="AI106" s="2">
        <f t="shared" si="74"/>
        <v>0</v>
      </c>
      <c r="AJ106" s="2">
        <f t="shared" si="75"/>
        <v>0</v>
      </c>
      <c r="AK106" s="2">
        <f t="shared" si="76"/>
        <v>0</v>
      </c>
      <c r="AL106" s="2">
        <f t="shared" si="77"/>
        <v>0</v>
      </c>
      <c r="AM106" s="2">
        <f t="shared" si="78"/>
        <v>0</v>
      </c>
      <c r="AN106" s="2">
        <f t="shared" si="79"/>
        <v>0</v>
      </c>
      <c r="AO106" s="2">
        <f t="shared" si="80"/>
        <v>0</v>
      </c>
      <c r="AP106" s="2">
        <f t="shared" si="81"/>
        <v>0</v>
      </c>
      <c r="AQ106" s="2">
        <f t="shared" si="82"/>
        <v>0</v>
      </c>
      <c r="AR106" s="2">
        <f t="shared" si="83"/>
        <v>0</v>
      </c>
      <c r="AS106" s="2">
        <f t="shared" si="84"/>
        <v>0</v>
      </c>
      <c r="AT106">
        <f t="shared" si="85"/>
        <v>0</v>
      </c>
      <c r="AU106">
        <f t="shared" si="86"/>
        <v>0</v>
      </c>
      <c r="AV106">
        <f t="shared" si="87"/>
        <v>0</v>
      </c>
      <c r="AW106">
        <f t="shared" si="88"/>
        <v>0</v>
      </c>
      <c r="AX106">
        <f t="shared" si="89"/>
        <v>0</v>
      </c>
      <c r="AY106">
        <f t="shared" si="90"/>
        <v>0</v>
      </c>
      <c r="AZ106">
        <f t="shared" si="91"/>
        <v>0</v>
      </c>
      <c r="BA106">
        <f t="shared" si="92"/>
        <v>0</v>
      </c>
      <c r="BB106">
        <f t="shared" si="93"/>
        <v>0</v>
      </c>
      <c r="BC106">
        <f t="shared" si="94"/>
        <v>0</v>
      </c>
      <c r="BD106">
        <f t="shared" si="95"/>
        <v>0</v>
      </c>
      <c r="BE106">
        <f t="shared" si="49"/>
        <v>0</v>
      </c>
      <c r="BF106">
        <f t="shared" si="49"/>
        <v>1</v>
      </c>
      <c r="BG106">
        <f t="shared" si="49"/>
        <v>4</v>
      </c>
      <c r="BH106">
        <f t="shared" si="49"/>
        <v>0</v>
      </c>
      <c r="BI106">
        <f t="shared" si="49"/>
        <v>1</v>
      </c>
      <c r="BJ106">
        <f t="shared" si="49"/>
        <v>0</v>
      </c>
      <c r="BK106">
        <f t="shared" si="96"/>
        <v>0</v>
      </c>
      <c r="BL106">
        <f t="shared" si="96"/>
        <v>0</v>
      </c>
      <c r="BM106">
        <f t="shared" si="96"/>
        <v>0</v>
      </c>
    </row>
    <row r="107" spans="1:65" x14ac:dyDescent="0.25">
      <c r="A107" s="2">
        <v>0</v>
      </c>
      <c r="B107" s="2">
        <v>1</v>
      </c>
      <c r="C107" s="2">
        <v>3</v>
      </c>
      <c r="D107" s="2">
        <v>1</v>
      </c>
      <c r="E107" s="2">
        <v>3</v>
      </c>
      <c r="F107" s="2">
        <v>0</v>
      </c>
      <c r="G107" s="2">
        <v>0</v>
      </c>
      <c r="H107" s="2">
        <v>0</v>
      </c>
      <c r="I107" s="2">
        <v>0</v>
      </c>
      <c r="J107" s="2">
        <v>1</v>
      </c>
      <c r="K107" s="2">
        <f t="shared" si="50"/>
        <v>0</v>
      </c>
      <c r="L107" s="2">
        <f t="shared" si="51"/>
        <v>0</v>
      </c>
      <c r="M107" s="2">
        <f t="shared" si="52"/>
        <v>0</v>
      </c>
      <c r="N107" s="2">
        <f t="shared" si="53"/>
        <v>0</v>
      </c>
      <c r="O107" s="2">
        <f t="shared" si="54"/>
        <v>0</v>
      </c>
      <c r="P107" s="2">
        <f t="shared" si="55"/>
        <v>0</v>
      </c>
      <c r="Q107" s="2">
        <f t="shared" si="56"/>
        <v>0</v>
      </c>
      <c r="R107" s="2">
        <f t="shared" si="57"/>
        <v>0</v>
      </c>
      <c r="S107" s="2">
        <f t="shared" si="58"/>
        <v>3</v>
      </c>
      <c r="T107" s="2">
        <f t="shared" si="59"/>
        <v>1</v>
      </c>
      <c r="U107" s="2">
        <f t="shared" si="60"/>
        <v>3</v>
      </c>
      <c r="V107" s="2">
        <f t="shared" si="61"/>
        <v>0</v>
      </c>
      <c r="W107" s="2">
        <f t="shared" si="62"/>
        <v>0</v>
      </c>
      <c r="X107" s="2">
        <f t="shared" si="63"/>
        <v>0</v>
      </c>
      <c r="Y107" s="2">
        <f t="shared" si="64"/>
        <v>0</v>
      </c>
      <c r="Z107" s="2">
        <f t="shared" si="65"/>
        <v>3</v>
      </c>
      <c r="AA107" s="2">
        <f t="shared" si="66"/>
        <v>9</v>
      </c>
      <c r="AB107" s="2">
        <f t="shared" si="67"/>
        <v>0</v>
      </c>
      <c r="AC107" s="2">
        <f t="shared" si="68"/>
        <v>0</v>
      </c>
      <c r="AD107" s="2">
        <f t="shared" si="69"/>
        <v>0</v>
      </c>
      <c r="AE107" s="2">
        <f t="shared" si="70"/>
        <v>0</v>
      </c>
      <c r="AF107" s="2">
        <f t="shared" si="71"/>
        <v>3</v>
      </c>
      <c r="AG107" s="2">
        <f t="shared" si="72"/>
        <v>0</v>
      </c>
      <c r="AH107" s="2">
        <f t="shared" si="73"/>
        <v>0</v>
      </c>
      <c r="AI107" s="2">
        <f t="shared" si="74"/>
        <v>0</v>
      </c>
      <c r="AJ107" s="2">
        <f t="shared" si="75"/>
        <v>0</v>
      </c>
      <c r="AK107" s="2">
        <f t="shared" si="76"/>
        <v>0</v>
      </c>
      <c r="AL107" s="2">
        <f t="shared" si="77"/>
        <v>0</v>
      </c>
      <c r="AM107" s="2">
        <f t="shared" si="78"/>
        <v>0</v>
      </c>
      <c r="AN107" s="2">
        <f t="shared" si="79"/>
        <v>0</v>
      </c>
      <c r="AO107" s="2">
        <f t="shared" si="80"/>
        <v>0</v>
      </c>
      <c r="AP107" s="2">
        <f t="shared" si="81"/>
        <v>0</v>
      </c>
      <c r="AQ107" s="2">
        <f t="shared" si="82"/>
        <v>0</v>
      </c>
      <c r="AR107" s="2">
        <f t="shared" si="83"/>
        <v>0</v>
      </c>
      <c r="AS107" s="2">
        <f t="shared" si="84"/>
        <v>0</v>
      </c>
      <c r="AT107">
        <f t="shared" si="85"/>
        <v>0</v>
      </c>
      <c r="AU107">
        <f t="shared" si="86"/>
        <v>1</v>
      </c>
      <c r="AV107">
        <f t="shared" si="87"/>
        <v>0</v>
      </c>
      <c r="AW107">
        <f t="shared" si="88"/>
        <v>1</v>
      </c>
      <c r="AX107">
        <f t="shared" si="89"/>
        <v>3</v>
      </c>
      <c r="AY107">
        <f t="shared" si="90"/>
        <v>1</v>
      </c>
      <c r="AZ107">
        <f t="shared" si="91"/>
        <v>3</v>
      </c>
      <c r="BA107">
        <f t="shared" si="92"/>
        <v>0</v>
      </c>
      <c r="BB107">
        <f t="shared" si="93"/>
        <v>0</v>
      </c>
      <c r="BC107">
        <f t="shared" si="94"/>
        <v>0</v>
      </c>
      <c r="BD107">
        <f t="shared" si="95"/>
        <v>0</v>
      </c>
      <c r="BE107">
        <f t="shared" si="49"/>
        <v>0</v>
      </c>
      <c r="BF107">
        <f t="shared" si="49"/>
        <v>1</v>
      </c>
      <c r="BG107">
        <f t="shared" si="49"/>
        <v>9</v>
      </c>
      <c r="BH107">
        <f t="shared" si="49"/>
        <v>1</v>
      </c>
      <c r="BI107">
        <f t="shared" si="49"/>
        <v>9</v>
      </c>
      <c r="BJ107">
        <f t="shared" si="49"/>
        <v>0</v>
      </c>
      <c r="BK107">
        <f t="shared" si="96"/>
        <v>0</v>
      </c>
      <c r="BL107">
        <f t="shared" si="96"/>
        <v>0</v>
      </c>
      <c r="BM107">
        <f t="shared" si="96"/>
        <v>0</v>
      </c>
    </row>
    <row r="108" spans="1:65" x14ac:dyDescent="0.25">
      <c r="A108" s="2">
        <v>1</v>
      </c>
      <c r="B108" s="2">
        <v>1</v>
      </c>
      <c r="C108" s="2">
        <v>3</v>
      </c>
      <c r="D108" s="2">
        <v>1</v>
      </c>
      <c r="E108" s="2">
        <v>3</v>
      </c>
      <c r="F108" s="2">
        <v>0</v>
      </c>
      <c r="G108" s="2">
        <v>0</v>
      </c>
      <c r="H108" s="2">
        <v>0</v>
      </c>
      <c r="I108" s="2">
        <v>0</v>
      </c>
      <c r="J108" s="2">
        <v>1</v>
      </c>
      <c r="K108" s="2">
        <f t="shared" si="50"/>
        <v>1</v>
      </c>
      <c r="L108" s="2">
        <f t="shared" si="51"/>
        <v>3</v>
      </c>
      <c r="M108" s="2">
        <f t="shared" si="52"/>
        <v>1</v>
      </c>
      <c r="N108" s="2">
        <f t="shared" si="53"/>
        <v>3</v>
      </c>
      <c r="O108" s="2">
        <f t="shared" si="54"/>
        <v>0</v>
      </c>
      <c r="P108" s="2">
        <f t="shared" si="55"/>
        <v>0</v>
      </c>
      <c r="Q108" s="2">
        <f t="shared" si="56"/>
        <v>0</v>
      </c>
      <c r="R108" s="2">
        <f t="shared" si="57"/>
        <v>0</v>
      </c>
      <c r="S108" s="2">
        <f t="shared" si="58"/>
        <v>3</v>
      </c>
      <c r="T108" s="2">
        <f t="shared" si="59"/>
        <v>1</v>
      </c>
      <c r="U108" s="2">
        <f t="shared" si="60"/>
        <v>3</v>
      </c>
      <c r="V108" s="2">
        <f t="shared" si="61"/>
        <v>0</v>
      </c>
      <c r="W108" s="2">
        <f t="shared" si="62"/>
        <v>0</v>
      </c>
      <c r="X108" s="2">
        <f t="shared" si="63"/>
        <v>0</v>
      </c>
      <c r="Y108" s="2">
        <f t="shared" si="64"/>
        <v>0</v>
      </c>
      <c r="Z108" s="2">
        <f t="shared" si="65"/>
        <v>3</v>
      </c>
      <c r="AA108" s="2">
        <f t="shared" si="66"/>
        <v>9</v>
      </c>
      <c r="AB108" s="2">
        <f t="shared" si="67"/>
        <v>0</v>
      </c>
      <c r="AC108" s="2">
        <f t="shared" si="68"/>
        <v>0</v>
      </c>
      <c r="AD108" s="2">
        <f t="shared" si="69"/>
        <v>0</v>
      </c>
      <c r="AE108" s="2">
        <f t="shared" si="70"/>
        <v>0</v>
      </c>
      <c r="AF108" s="2">
        <f t="shared" si="71"/>
        <v>3</v>
      </c>
      <c r="AG108" s="2">
        <f t="shared" si="72"/>
        <v>0</v>
      </c>
      <c r="AH108" s="2">
        <f t="shared" si="73"/>
        <v>0</v>
      </c>
      <c r="AI108" s="2">
        <f t="shared" si="74"/>
        <v>0</v>
      </c>
      <c r="AJ108" s="2">
        <f t="shared" si="75"/>
        <v>0</v>
      </c>
      <c r="AK108" s="2">
        <f t="shared" si="76"/>
        <v>0</v>
      </c>
      <c r="AL108" s="2">
        <f t="shared" si="77"/>
        <v>0</v>
      </c>
      <c r="AM108" s="2">
        <f t="shared" si="78"/>
        <v>0</v>
      </c>
      <c r="AN108" s="2">
        <f t="shared" si="79"/>
        <v>0</v>
      </c>
      <c r="AO108" s="2">
        <f t="shared" si="80"/>
        <v>0</v>
      </c>
      <c r="AP108" s="2">
        <f t="shared" si="81"/>
        <v>0</v>
      </c>
      <c r="AQ108" s="2">
        <f t="shared" si="82"/>
        <v>0</v>
      </c>
      <c r="AR108" s="2">
        <f t="shared" si="83"/>
        <v>0</v>
      </c>
      <c r="AS108" s="2">
        <f t="shared" si="84"/>
        <v>0</v>
      </c>
      <c r="AT108">
        <f t="shared" si="85"/>
        <v>0</v>
      </c>
      <c r="AU108">
        <f t="shared" si="86"/>
        <v>1</v>
      </c>
      <c r="AV108">
        <f t="shared" si="87"/>
        <v>1</v>
      </c>
      <c r="AW108">
        <f t="shared" si="88"/>
        <v>1</v>
      </c>
      <c r="AX108">
        <f t="shared" si="89"/>
        <v>3</v>
      </c>
      <c r="AY108">
        <f t="shared" si="90"/>
        <v>1</v>
      </c>
      <c r="AZ108">
        <f t="shared" si="91"/>
        <v>3</v>
      </c>
      <c r="BA108">
        <f t="shared" si="92"/>
        <v>0</v>
      </c>
      <c r="BB108">
        <f t="shared" si="93"/>
        <v>0</v>
      </c>
      <c r="BC108">
        <f t="shared" si="94"/>
        <v>0</v>
      </c>
      <c r="BD108">
        <f t="shared" si="95"/>
        <v>0</v>
      </c>
      <c r="BE108">
        <f t="shared" si="49"/>
        <v>1</v>
      </c>
      <c r="BF108">
        <f t="shared" si="49"/>
        <v>1</v>
      </c>
      <c r="BG108">
        <f t="shared" si="49"/>
        <v>9</v>
      </c>
      <c r="BH108">
        <f t="shared" si="49"/>
        <v>1</v>
      </c>
      <c r="BI108">
        <f t="shared" si="49"/>
        <v>9</v>
      </c>
      <c r="BJ108">
        <f t="shared" si="49"/>
        <v>0</v>
      </c>
      <c r="BK108">
        <f t="shared" si="96"/>
        <v>0</v>
      </c>
      <c r="BL108">
        <f t="shared" si="96"/>
        <v>0</v>
      </c>
      <c r="BM108">
        <f t="shared" si="96"/>
        <v>0</v>
      </c>
    </row>
    <row r="109" spans="1:65" x14ac:dyDescent="0.25">
      <c r="A109" s="2">
        <v>1</v>
      </c>
      <c r="B109" s="2">
        <v>1</v>
      </c>
      <c r="C109" s="2">
        <v>3</v>
      </c>
      <c r="D109" s="2">
        <v>1</v>
      </c>
      <c r="E109" s="2">
        <v>3</v>
      </c>
      <c r="F109" s="2">
        <v>0</v>
      </c>
      <c r="G109" s="2">
        <v>0</v>
      </c>
      <c r="H109" s="2">
        <v>0</v>
      </c>
      <c r="I109" s="2">
        <v>0</v>
      </c>
      <c r="J109" s="2">
        <v>1</v>
      </c>
      <c r="K109" s="2">
        <f t="shared" si="50"/>
        <v>1</v>
      </c>
      <c r="L109" s="2">
        <f t="shared" si="51"/>
        <v>3</v>
      </c>
      <c r="M109" s="2">
        <f t="shared" si="52"/>
        <v>1</v>
      </c>
      <c r="N109" s="2">
        <f t="shared" si="53"/>
        <v>3</v>
      </c>
      <c r="O109" s="2">
        <f t="shared" si="54"/>
        <v>0</v>
      </c>
      <c r="P109" s="2">
        <f t="shared" si="55"/>
        <v>0</v>
      </c>
      <c r="Q109" s="2">
        <f t="shared" si="56"/>
        <v>0</v>
      </c>
      <c r="R109" s="2">
        <f t="shared" si="57"/>
        <v>0</v>
      </c>
      <c r="S109" s="2">
        <f t="shared" si="58"/>
        <v>3</v>
      </c>
      <c r="T109" s="2">
        <f t="shared" si="59"/>
        <v>1</v>
      </c>
      <c r="U109" s="2">
        <f t="shared" si="60"/>
        <v>3</v>
      </c>
      <c r="V109" s="2">
        <f t="shared" si="61"/>
        <v>0</v>
      </c>
      <c r="W109" s="2">
        <f t="shared" si="62"/>
        <v>0</v>
      </c>
      <c r="X109" s="2">
        <f t="shared" si="63"/>
        <v>0</v>
      </c>
      <c r="Y109" s="2">
        <f t="shared" si="64"/>
        <v>0</v>
      </c>
      <c r="Z109" s="2">
        <f t="shared" si="65"/>
        <v>3</v>
      </c>
      <c r="AA109" s="2">
        <f t="shared" si="66"/>
        <v>9</v>
      </c>
      <c r="AB109" s="2">
        <f t="shared" si="67"/>
        <v>0</v>
      </c>
      <c r="AC109" s="2">
        <f t="shared" si="68"/>
        <v>0</v>
      </c>
      <c r="AD109" s="2">
        <f t="shared" si="69"/>
        <v>0</v>
      </c>
      <c r="AE109" s="2">
        <f t="shared" si="70"/>
        <v>0</v>
      </c>
      <c r="AF109" s="2">
        <f t="shared" si="71"/>
        <v>3</v>
      </c>
      <c r="AG109" s="2">
        <f t="shared" si="72"/>
        <v>0</v>
      </c>
      <c r="AH109" s="2">
        <f t="shared" si="73"/>
        <v>0</v>
      </c>
      <c r="AI109" s="2">
        <f t="shared" si="74"/>
        <v>0</v>
      </c>
      <c r="AJ109" s="2">
        <f t="shared" si="75"/>
        <v>0</v>
      </c>
      <c r="AK109" s="2">
        <f t="shared" si="76"/>
        <v>0</v>
      </c>
      <c r="AL109" s="2">
        <f t="shared" si="77"/>
        <v>0</v>
      </c>
      <c r="AM109" s="2">
        <f t="shared" si="78"/>
        <v>0</v>
      </c>
      <c r="AN109" s="2">
        <f t="shared" si="79"/>
        <v>0</v>
      </c>
      <c r="AO109" s="2">
        <f t="shared" si="80"/>
        <v>0</v>
      </c>
      <c r="AP109" s="2">
        <f t="shared" si="81"/>
        <v>0</v>
      </c>
      <c r="AQ109" s="2">
        <f t="shared" si="82"/>
        <v>0</v>
      </c>
      <c r="AR109" s="2">
        <f t="shared" si="83"/>
        <v>0</v>
      </c>
      <c r="AS109" s="2">
        <f t="shared" si="84"/>
        <v>0</v>
      </c>
      <c r="AT109">
        <f t="shared" si="85"/>
        <v>0</v>
      </c>
      <c r="AU109">
        <f t="shared" si="86"/>
        <v>1</v>
      </c>
      <c r="AV109">
        <f t="shared" si="87"/>
        <v>1</v>
      </c>
      <c r="AW109">
        <f t="shared" si="88"/>
        <v>1</v>
      </c>
      <c r="AX109">
        <f t="shared" si="89"/>
        <v>3</v>
      </c>
      <c r="AY109">
        <f t="shared" si="90"/>
        <v>1</v>
      </c>
      <c r="AZ109">
        <f t="shared" si="91"/>
        <v>3</v>
      </c>
      <c r="BA109">
        <f t="shared" si="92"/>
        <v>0</v>
      </c>
      <c r="BB109">
        <f t="shared" si="93"/>
        <v>0</v>
      </c>
      <c r="BC109">
        <f t="shared" si="94"/>
        <v>0</v>
      </c>
      <c r="BD109">
        <f t="shared" si="95"/>
        <v>0</v>
      </c>
      <c r="BE109">
        <f t="shared" si="49"/>
        <v>1</v>
      </c>
      <c r="BF109">
        <f t="shared" si="49"/>
        <v>1</v>
      </c>
      <c r="BG109">
        <f t="shared" si="49"/>
        <v>9</v>
      </c>
      <c r="BH109">
        <f t="shared" si="49"/>
        <v>1</v>
      </c>
      <c r="BI109">
        <f t="shared" si="49"/>
        <v>9</v>
      </c>
      <c r="BJ109">
        <f t="shared" si="49"/>
        <v>0</v>
      </c>
      <c r="BK109">
        <f t="shared" si="96"/>
        <v>0</v>
      </c>
      <c r="BL109">
        <f t="shared" si="96"/>
        <v>0</v>
      </c>
      <c r="BM109">
        <f t="shared" si="96"/>
        <v>0</v>
      </c>
    </row>
    <row r="110" spans="1:65" x14ac:dyDescent="0.25">
      <c r="A110" s="2">
        <v>1</v>
      </c>
      <c r="B110" s="2">
        <v>1</v>
      </c>
      <c r="C110" s="2">
        <v>3</v>
      </c>
      <c r="D110" s="2">
        <v>0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1</v>
      </c>
      <c r="K110" s="2">
        <f t="shared" si="50"/>
        <v>1</v>
      </c>
      <c r="L110" s="2">
        <f t="shared" si="51"/>
        <v>3</v>
      </c>
      <c r="M110" s="2">
        <f t="shared" si="52"/>
        <v>0</v>
      </c>
      <c r="N110" s="2">
        <f t="shared" si="53"/>
        <v>2</v>
      </c>
      <c r="O110" s="2">
        <f t="shared" si="54"/>
        <v>0</v>
      </c>
      <c r="P110" s="2">
        <f t="shared" si="55"/>
        <v>0</v>
      </c>
      <c r="Q110" s="2">
        <f t="shared" si="56"/>
        <v>0</v>
      </c>
      <c r="R110" s="2">
        <f t="shared" si="57"/>
        <v>0</v>
      </c>
      <c r="S110" s="2">
        <f t="shared" si="58"/>
        <v>3</v>
      </c>
      <c r="T110" s="2">
        <f t="shared" si="59"/>
        <v>0</v>
      </c>
      <c r="U110" s="2">
        <f t="shared" si="60"/>
        <v>2</v>
      </c>
      <c r="V110" s="2">
        <f t="shared" si="61"/>
        <v>0</v>
      </c>
      <c r="W110" s="2">
        <f t="shared" si="62"/>
        <v>0</v>
      </c>
      <c r="X110" s="2">
        <f t="shared" si="63"/>
        <v>0</v>
      </c>
      <c r="Y110" s="2">
        <f t="shared" si="64"/>
        <v>0</v>
      </c>
      <c r="Z110" s="2">
        <f t="shared" si="65"/>
        <v>0</v>
      </c>
      <c r="AA110" s="2">
        <f t="shared" si="66"/>
        <v>6</v>
      </c>
      <c r="AB110" s="2">
        <f t="shared" si="67"/>
        <v>0</v>
      </c>
      <c r="AC110" s="2">
        <f t="shared" si="68"/>
        <v>0</v>
      </c>
      <c r="AD110" s="2">
        <f t="shared" si="69"/>
        <v>0</v>
      </c>
      <c r="AE110" s="2">
        <f t="shared" si="70"/>
        <v>0</v>
      </c>
      <c r="AF110" s="2">
        <f t="shared" si="71"/>
        <v>0</v>
      </c>
      <c r="AG110" s="2">
        <f t="shared" si="72"/>
        <v>0</v>
      </c>
      <c r="AH110" s="2">
        <f t="shared" si="73"/>
        <v>0</v>
      </c>
      <c r="AI110" s="2">
        <f t="shared" si="74"/>
        <v>0</v>
      </c>
      <c r="AJ110" s="2">
        <f t="shared" si="75"/>
        <v>0</v>
      </c>
      <c r="AK110" s="2">
        <f t="shared" si="76"/>
        <v>0</v>
      </c>
      <c r="AL110" s="2">
        <f t="shared" si="77"/>
        <v>0</v>
      </c>
      <c r="AM110" s="2">
        <f t="shared" si="78"/>
        <v>0</v>
      </c>
      <c r="AN110" s="2">
        <f t="shared" si="79"/>
        <v>0</v>
      </c>
      <c r="AO110" s="2">
        <f t="shared" si="80"/>
        <v>0</v>
      </c>
      <c r="AP110" s="2">
        <f t="shared" si="81"/>
        <v>0</v>
      </c>
      <c r="AQ110" s="2">
        <f t="shared" si="82"/>
        <v>0</v>
      </c>
      <c r="AR110" s="2">
        <f t="shared" si="83"/>
        <v>0</v>
      </c>
      <c r="AS110" s="2">
        <f t="shared" si="84"/>
        <v>0</v>
      </c>
      <c r="AT110">
        <f t="shared" si="85"/>
        <v>0</v>
      </c>
      <c r="AU110">
        <f t="shared" si="86"/>
        <v>1</v>
      </c>
      <c r="AV110">
        <f t="shared" si="87"/>
        <v>1</v>
      </c>
      <c r="AW110">
        <f t="shared" si="88"/>
        <v>1</v>
      </c>
      <c r="AX110">
        <f t="shared" si="89"/>
        <v>3</v>
      </c>
      <c r="AY110">
        <f t="shared" si="90"/>
        <v>0</v>
      </c>
      <c r="AZ110">
        <f t="shared" si="91"/>
        <v>2</v>
      </c>
      <c r="BA110">
        <f t="shared" si="92"/>
        <v>0</v>
      </c>
      <c r="BB110">
        <f t="shared" si="93"/>
        <v>0</v>
      </c>
      <c r="BC110">
        <f t="shared" si="94"/>
        <v>0</v>
      </c>
      <c r="BD110">
        <f t="shared" si="95"/>
        <v>0</v>
      </c>
      <c r="BE110">
        <f t="shared" si="49"/>
        <v>1</v>
      </c>
      <c r="BF110">
        <f t="shared" si="49"/>
        <v>1</v>
      </c>
      <c r="BG110">
        <f t="shared" si="49"/>
        <v>9</v>
      </c>
      <c r="BH110">
        <f t="shared" ref="BH110:BM173" si="97">D110*D110</f>
        <v>0</v>
      </c>
      <c r="BI110">
        <f t="shared" si="97"/>
        <v>4</v>
      </c>
      <c r="BJ110">
        <f t="shared" si="97"/>
        <v>0</v>
      </c>
      <c r="BK110">
        <f t="shared" si="96"/>
        <v>0</v>
      </c>
      <c r="BL110">
        <f t="shared" si="96"/>
        <v>0</v>
      </c>
      <c r="BM110">
        <f t="shared" si="96"/>
        <v>0</v>
      </c>
    </row>
    <row r="111" spans="1:65" x14ac:dyDescent="0.25">
      <c r="A111" s="2">
        <v>1</v>
      </c>
      <c r="B111" s="2">
        <v>1</v>
      </c>
      <c r="C111" s="2">
        <v>2</v>
      </c>
      <c r="D111" s="2">
        <v>0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f t="shared" si="50"/>
        <v>1</v>
      </c>
      <c r="L111" s="2">
        <f t="shared" si="51"/>
        <v>2</v>
      </c>
      <c r="M111" s="2">
        <f t="shared" si="52"/>
        <v>0</v>
      </c>
      <c r="N111" s="2">
        <f t="shared" si="53"/>
        <v>1</v>
      </c>
      <c r="O111" s="2">
        <f t="shared" si="54"/>
        <v>0</v>
      </c>
      <c r="P111" s="2">
        <f t="shared" si="55"/>
        <v>0</v>
      </c>
      <c r="Q111" s="2">
        <f t="shared" si="56"/>
        <v>0</v>
      </c>
      <c r="R111" s="2">
        <f t="shared" si="57"/>
        <v>0</v>
      </c>
      <c r="S111" s="2">
        <f t="shared" si="58"/>
        <v>2</v>
      </c>
      <c r="T111" s="2">
        <f t="shared" si="59"/>
        <v>0</v>
      </c>
      <c r="U111" s="2">
        <f t="shared" si="60"/>
        <v>1</v>
      </c>
      <c r="V111" s="2">
        <f t="shared" si="61"/>
        <v>0</v>
      </c>
      <c r="W111" s="2">
        <f t="shared" si="62"/>
        <v>0</v>
      </c>
      <c r="X111" s="2">
        <f t="shared" si="63"/>
        <v>0</v>
      </c>
      <c r="Y111" s="2">
        <f t="shared" si="64"/>
        <v>0</v>
      </c>
      <c r="Z111" s="2">
        <f t="shared" si="65"/>
        <v>0</v>
      </c>
      <c r="AA111" s="2">
        <f t="shared" si="66"/>
        <v>2</v>
      </c>
      <c r="AB111" s="2">
        <f t="shared" si="67"/>
        <v>0</v>
      </c>
      <c r="AC111" s="2">
        <f t="shared" si="68"/>
        <v>0</v>
      </c>
      <c r="AD111" s="2">
        <f t="shared" si="69"/>
        <v>0</v>
      </c>
      <c r="AE111" s="2">
        <f t="shared" si="70"/>
        <v>0</v>
      </c>
      <c r="AF111" s="2">
        <f t="shared" si="71"/>
        <v>0</v>
      </c>
      <c r="AG111" s="2">
        <f t="shared" si="72"/>
        <v>0</v>
      </c>
      <c r="AH111" s="2">
        <f t="shared" si="73"/>
        <v>0</v>
      </c>
      <c r="AI111" s="2">
        <f t="shared" si="74"/>
        <v>0</v>
      </c>
      <c r="AJ111" s="2">
        <f t="shared" si="75"/>
        <v>0</v>
      </c>
      <c r="AK111" s="2">
        <f t="shared" si="76"/>
        <v>0</v>
      </c>
      <c r="AL111" s="2">
        <f t="shared" si="77"/>
        <v>0</v>
      </c>
      <c r="AM111" s="2">
        <f t="shared" si="78"/>
        <v>0</v>
      </c>
      <c r="AN111" s="2">
        <f t="shared" si="79"/>
        <v>0</v>
      </c>
      <c r="AO111" s="2">
        <f t="shared" si="80"/>
        <v>0</v>
      </c>
      <c r="AP111" s="2">
        <f t="shared" si="81"/>
        <v>0</v>
      </c>
      <c r="AQ111" s="2">
        <f t="shared" si="82"/>
        <v>0</v>
      </c>
      <c r="AR111" s="2">
        <f t="shared" si="83"/>
        <v>0</v>
      </c>
      <c r="AS111" s="2">
        <f t="shared" si="84"/>
        <v>0</v>
      </c>
      <c r="AT111">
        <f t="shared" si="85"/>
        <v>0</v>
      </c>
      <c r="AU111">
        <f t="shared" si="86"/>
        <v>0</v>
      </c>
      <c r="AV111">
        <f t="shared" si="87"/>
        <v>0</v>
      </c>
      <c r="AW111">
        <f t="shared" si="88"/>
        <v>0</v>
      </c>
      <c r="AX111">
        <f t="shared" si="89"/>
        <v>0</v>
      </c>
      <c r="AY111">
        <f t="shared" si="90"/>
        <v>0</v>
      </c>
      <c r="AZ111">
        <f t="shared" si="91"/>
        <v>0</v>
      </c>
      <c r="BA111">
        <f t="shared" si="92"/>
        <v>0</v>
      </c>
      <c r="BB111">
        <f t="shared" si="93"/>
        <v>0</v>
      </c>
      <c r="BC111">
        <f t="shared" si="94"/>
        <v>0</v>
      </c>
      <c r="BD111">
        <f t="shared" si="95"/>
        <v>0</v>
      </c>
      <c r="BE111">
        <f t="shared" ref="BE111:BJ174" si="98">A111*A111</f>
        <v>1</v>
      </c>
      <c r="BF111">
        <f t="shared" si="98"/>
        <v>1</v>
      </c>
      <c r="BG111">
        <f t="shared" si="98"/>
        <v>4</v>
      </c>
      <c r="BH111">
        <f t="shared" si="97"/>
        <v>0</v>
      </c>
      <c r="BI111">
        <f t="shared" si="97"/>
        <v>1</v>
      </c>
      <c r="BJ111">
        <f t="shared" si="97"/>
        <v>0</v>
      </c>
      <c r="BK111">
        <f t="shared" si="96"/>
        <v>0</v>
      </c>
      <c r="BL111">
        <f t="shared" si="96"/>
        <v>0</v>
      </c>
      <c r="BM111">
        <f t="shared" si="96"/>
        <v>0</v>
      </c>
    </row>
    <row r="112" spans="1:65" x14ac:dyDescent="0.25">
      <c r="A112" s="2">
        <v>1</v>
      </c>
      <c r="B112" s="2">
        <v>1</v>
      </c>
      <c r="C112" s="2">
        <v>2</v>
      </c>
      <c r="D112" s="2">
        <v>0</v>
      </c>
      <c r="E112" s="2">
        <v>1</v>
      </c>
      <c r="F112" s="2">
        <v>1</v>
      </c>
      <c r="G112" s="2">
        <v>0</v>
      </c>
      <c r="H112" s="2">
        <v>0</v>
      </c>
      <c r="I112" s="2">
        <v>0</v>
      </c>
      <c r="J112" s="2">
        <v>0</v>
      </c>
      <c r="K112" s="2">
        <f t="shared" si="50"/>
        <v>1</v>
      </c>
      <c r="L112" s="2">
        <f t="shared" si="51"/>
        <v>2</v>
      </c>
      <c r="M112" s="2">
        <f t="shared" si="52"/>
        <v>0</v>
      </c>
      <c r="N112" s="2">
        <f t="shared" si="53"/>
        <v>1</v>
      </c>
      <c r="O112" s="2">
        <f t="shared" si="54"/>
        <v>1</v>
      </c>
      <c r="P112" s="2">
        <f t="shared" si="55"/>
        <v>0</v>
      </c>
      <c r="Q112" s="2">
        <f t="shared" si="56"/>
        <v>0</v>
      </c>
      <c r="R112" s="2">
        <f t="shared" si="57"/>
        <v>0</v>
      </c>
      <c r="S112" s="2">
        <f t="shared" si="58"/>
        <v>2</v>
      </c>
      <c r="T112" s="2">
        <f t="shared" si="59"/>
        <v>0</v>
      </c>
      <c r="U112" s="2">
        <f t="shared" si="60"/>
        <v>1</v>
      </c>
      <c r="V112" s="2">
        <f t="shared" si="61"/>
        <v>1</v>
      </c>
      <c r="W112" s="2">
        <f t="shared" si="62"/>
        <v>0</v>
      </c>
      <c r="X112" s="2">
        <f t="shared" si="63"/>
        <v>0</v>
      </c>
      <c r="Y112" s="2">
        <f t="shared" si="64"/>
        <v>0</v>
      </c>
      <c r="Z112" s="2">
        <f t="shared" si="65"/>
        <v>0</v>
      </c>
      <c r="AA112" s="2">
        <f t="shared" si="66"/>
        <v>2</v>
      </c>
      <c r="AB112" s="2">
        <f t="shared" si="67"/>
        <v>2</v>
      </c>
      <c r="AC112" s="2">
        <f t="shared" si="68"/>
        <v>0</v>
      </c>
      <c r="AD112" s="2">
        <f t="shared" si="69"/>
        <v>0</v>
      </c>
      <c r="AE112" s="2">
        <f t="shared" si="70"/>
        <v>0</v>
      </c>
      <c r="AF112" s="2">
        <f t="shared" si="71"/>
        <v>0</v>
      </c>
      <c r="AG112" s="2">
        <f t="shared" si="72"/>
        <v>0</v>
      </c>
      <c r="AH112" s="2">
        <f t="shared" si="73"/>
        <v>0</v>
      </c>
      <c r="AI112" s="2">
        <f t="shared" si="74"/>
        <v>0</v>
      </c>
      <c r="AJ112" s="2">
        <f t="shared" si="75"/>
        <v>0</v>
      </c>
      <c r="AK112" s="2">
        <f t="shared" si="76"/>
        <v>1</v>
      </c>
      <c r="AL112" s="2">
        <f t="shared" si="77"/>
        <v>0</v>
      </c>
      <c r="AM112" s="2">
        <f t="shared" si="78"/>
        <v>0</v>
      </c>
      <c r="AN112" s="2">
        <f t="shared" si="79"/>
        <v>0</v>
      </c>
      <c r="AO112" s="2">
        <f t="shared" si="80"/>
        <v>0</v>
      </c>
      <c r="AP112" s="2">
        <f t="shared" si="81"/>
        <v>0</v>
      </c>
      <c r="AQ112" s="2">
        <f t="shared" si="82"/>
        <v>0</v>
      </c>
      <c r="AR112" s="2">
        <f t="shared" si="83"/>
        <v>0</v>
      </c>
      <c r="AS112" s="2">
        <f t="shared" si="84"/>
        <v>0</v>
      </c>
      <c r="AT112">
        <f t="shared" si="85"/>
        <v>0</v>
      </c>
      <c r="AU112">
        <f t="shared" si="86"/>
        <v>0</v>
      </c>
      <c r="AV112">
        <f t="shared" si="87"/>
        <v>0</v>
      </c>
      <c r="AW112">
        <f t="shared" si="88"/>
        <v>0</v>
      </c>
      <c r="AX112">
        <f t="shared" si="89"/>
        <v>0</v>
      </c>
      <c r="AY112">
        <f t="shared" si="90"/>
        <v>0</v>
      </c>
      <c r="AZ112">
        <f t="shared" si="91"/>
        <v>0</v>
      </c>
      <c r="BA112">
        <f t="shared" si="92"/>
        <v>0</v>
      </c>
      <c r="BB112">
        <f t="shared" si="93"/>
        <v>0</v>
      </c>
      <c r="BC112">
        <f t="shared" si="94"/>
        <v>0</v>
      </c>
      <c r="BD112">
        <f t="shared" si="95"/>
        <v>0</v>
      </c>
      <c r="BE112">
        <f t="shared" si="98"/>
        <v>1</v>
      </c>
      <c r="BF112">
        <f t="shared" si="98"/>
        <v>1</v>
      </c>
      <c r="BG112">
        <f t="shared" si="98"/>
        <v>4</v>
      </c>
      <c r="BH112">
        <f t="shared" si="97"/>
        <v>0</v>
      </c>
      <c r="BI112">
        <f t="shared" si="97"/>
        <v>1</v>
      </c>
      <c r="BJ112">
        <f t="shared" si="97"/>
        <v>1</v>
      </c>
      <c r="BK112">
        <f t="shared" si="96"/>
        <v>0</v>
      </c>
      <c r="BL112">
        <f t="shared" si="96"/>
        <v>0</v>
      </c>
      <c r="BM112">
        <f t="shared" si="96"/>
        <v>0</v>
      </c>
    </row>
    <row r="113" spans="1:65" x14ac:dyDescent="0.25">
      <c r="A113" s="2">
        <v>1</v>
      </c>
      <c r="B113" s="2">
        <v>1</v>
      </c>
      <c r="C113" s="2">
        <v>3</v>
      </c>
      <c r="D113" s="2">
        <v>0</v>
      </c>
      <c r="E113" s="2">
        <v>3</v>
      </c>
      <c r="F113" s="2">
        <v>0</v>
      </c>
      <c r="G113" s="2">
        <v>0</v>
      </c>
      <c r="H113" s="2">
        <v>0</v>
      </c>
      <c r="I113" s="2">
        <v>1</v>
      </c>
      <c r="J113" s="2">
        <v>1</v>
      </c>
      <c r="K113" s="2">
        <f t="shared" si="50"/>
        <v>1</v>
      </c>
      <c r="L113" s="2">
        <f t="shared" si="51"/>
        <v>3</v>
      </c>
      <c r="M113" s="2">
        <f t="shared" si="52"/>
        <v>0</v>
      </c>
      <c r="N113" s="2">
        <f t="shared" si="53"/>
        <v>3</v>
      </c>
      <c r="O113" s="2">
        <f t="shared" si="54"/>
        <v>0</v>
      </c>
      <c r="P113" s="2">
        <f t="shared" si="55"/>
        <v>0</v>
      </c>
      <c r="Q113" s="2">
        <f t="shared" si="56"/>
        <v>0</v>
      </c>
      <c r="R113" s="2">
        <f t="shared" si="57"/>
        <v>1</v>
      </c>
      <c r="S113" s="2">
        <f t="shared" si="58"/>
        <v>3</v>
      </c>
      <c r="T113" s="2">
        <f t="shared" si="59"/>
        <v>0</v>
      </c>
      <c r="U113" s="2">
        <f t="shared" si="60"/>
        <v>3</v>
      </c>
      <c r="V113" s="2">
        <f t="shared" si="61"/>
        <v>0</v>
      </c>
      <c r="W113" s="2">
        <f t="shared" si="62"/>
        <v>0</v>
      </c>
      <c r="X113" s="2">
        <f t="shared" si="63"/>
        <v>0</v>
      </c>
      <c r="Y113" s="2">
        <f t="shared" si="64"/>
        <v>1</v>
      </c>
      <c r="Z113" s="2">
        <f t="shared" si="65"/>
        <v>0</v>
      </c>
      <c r="AA113" s="2">
        <f t="shared" si="66"/>
        <v>9</v>
      </c>
      <c r="AB113" s="2">
        <f t="shared" si="67"/>
        <v>0</v>
      </c>
      <c r="AC113" s="2">
        <f t="shared" si="68"/>
        <v>0</v>
      </c>
      <c r="AD113" s="2">
        <f t="shared" si="69"/>
        <v>0</v>
      </c>
      <c r="AE113" s="2">
        <f t="shared" si="70"/>
        <v>3</v>
      </c>
      <c r="AF113" s="2">
        <f t="shared" si="71"/>
        <v>0</v>
      </c>
      <c r="AG113" s="2">
        <f t="shared" si="72"/>
        <v>0</v>
      </c>
      <c r="AH113" s="2">
        <f t="shared" si="73"/>
        <v>0</v>
      </c>
      <c r="AI113" s="2">
        <f t="shared" si="74"/>
        <v>0</v>
      </c>
      <c r="AJ113" s="2">
        <f t="shared" si="75"/>
        <v>0</v>
      </c>
      <c r="AK113" s="2">
        <f t="shared" si="76"/>
        <v>0</v>
      </c>
      <c r="AL113" s="2">
        <f t="shared" si="77"/>
        <v>0</v>
      </c>
      <c r="AM113" s="2">
        <f t="shared" si="78"/>
        <v>0</v>
      </c>
      <c r="AN113" s="2">
        <f t="shared" si="79"/>
        <v>3</v>
      </c>
      <c r="AO113" s="2">
        <f t="shared" si="80"/>
        <v>0</v>
      </c>
      <c r="AP113" s="2">
        <f t="shared" si="81"/>
        <v>0</v>
      </c>
      <c r="AQ113" s="2">
        <f t="shared" si="82"/>
        <v>0</v>
      </c>
      <c r="AR113" s="2">
        <f t="shared" si="83"/>
        <v>0</v>
      </c>
      <c r="AS113" s="2">
        <f t="shared" si="84"/>
        <v>0</v>
      </c>
      <c r="AT113">
        <f t="shared" si="85"/>
        <v>0</v>
      </c>
      <c r="AU113">
        <f t="shared" si="86"/>
        <v>1</v>
      </c>
      <c r="AV113">
        <f t="shared" si="87"/>
        <v>1</v>
      </c>
      <c r="AW113">
        <f t="shared" si="88"/>
        <v>1</v>
      </c>
      <c r="AX113">
        <f t="shared" si="89"/>
        <v>3</v>
      </c>
      <c r="AY113">
        <f t="shared" si="90"/>
        <v>0</v>
      </c>
      <c r="AZ113">
        <f t="shared" si="91"/>
        <v>3</v>
      </c>
      <c r="BA113">
        <f t="shared" si="92"/>
        <v>0</v>
      </c>
      <c r="BB113">
        <f t="shared" si="93"/>
        <v>0</v>
      </c>
      <c r="BC113">
        <f t="shared" si="94"/>
        <v>0</v>
      </c>
      <c r="BD113">
        <f t="shared" si="95"/>
        <v>1</v>
      </c>
      <c r="BE113">
        <f t="shared" si="98"/>
        <v>1</v>
      </c>
      <c r="BF113">
        <f t="shared" si="98"/>
        <v>1</v>
      </c>
      <c r="BG113">
        <f t="shared" si="98"/>
        <v>9</v>
      </c>
      <c r="BH113">
        <f t="shared" si="97"/>
        <v>0</v>
      </c>
      <c r="BI113">
        <f t="shared" si="97"/>
        <v>9</v>
      </c>
      <c r="BJ113">
        <f t="shared" si="97"/>
        <v>0</v>
      </c>
      <c r="BK113">
        <f t="shared" si="96"/>
        <v>0</v>
      </c>
      <c r="BL113">
        <f t="shared" si="96"/>
        <v>0</v>
      </c>
      <c r="BM113">
        <f t="shared" si="96"/>
        <v>1</v>
      </c>
    </row>
    <row r="114" spans="1:65" x14ac:dyDescent="0.25">
      <c r="A114" s="2">
        <v>1</v>
      </c>
      <c r="B114" s="2">
        <v>1</v>
      </c>
      <c r="C114" s="2">
        <v>2</v>
      </c>
      <c r="D114" s="2">
        <v>0</v>
      </c>
      <c r="E114" s="2">
        <v>1</v>
      </c>
      <c r="F114" s="2">
        <v>1</v>
      </c>
      <c r="G114" s="2">
        <v>0</v>
      </c>
      <c r="H114" s="2">
        <v>0</v>
      </c>
      <c r="I114" s="2">
        <v>0</v>
      </c>
      <c r="J114" s="2">
        <v>0</v>
      </c>
      <c r="K114" s="2">
        <f t="shared" si="50"/>
        <v>1</v>
      </c>
      <c r="L114" s="2">
        <f t="shared" si="51"/>
        <v>2</v>
      </c>
      <c r="M114" s="2">
        <f t="shared" si="52"/>
        <v>0</v>
      </c>
      <c r="N114" s="2">
        <f t="shared" si="53"/>
        <v>1</v>
      </c>
      <c r="O114" s="2">
        <f t="shared" si="54"/>
        <v>1</v>
      </c>
      <c r="P114" s="2">
        <f t="shared" si="55"/>
        <v>0</v>
      </c>
      <c r="Q114" s="2">
        <f t="shared" si="56"/>
        <v>0</v>
      </c>
      <c r="R114" s="2">
        <f t="shared" si="57"/>
        <v>0</v>
      </c>
      <c r="S114" s="2">
        <f t="shared" si="58"/>
        <v>2</v>
      </c>
      <c r="T114" s="2">
        <f t="shared" si="59"/>
        <v>0</v>
      </c>
      <c r="U114" s="2">
        <f t="shared" si="60"/>
        <v>1</v>
      </c>
      <c r="V114" s="2">
        <f t="shared" si="61"/>
        <v>1</v>
      </c>
      <c r="W114" s="2">
        <f t="shared" si="62"/>
        <v>0</v>
      </c>
      <c r="X114" s="2">
        <f t="shared" si="63"/>
        <v>0</v>
      </c>
      <c r="Y114" s="2">
        <f t="shared" si="64"/>
        <v>0</v>
      </c>
      <c r="Z114" s="2">
        <f t="shared" si="65"/>
        <v>0</v>
      </c>
      <c r="AA114" s="2">
        <f t="shared" si="66"/>
        <v>2</v>
      </c>
      <c r="AB114" s="2">
        <f t="shared" si="67"/>
        <v>2</v>
      </c>
      <c r="AC114" s="2">
        <f t="shared" si="68"/>
        <v>0</v>
      </c>
      <c r="AD114" s="2">
        <f t="shared" si="69"/>
        <v>0</v>
      </c>
      <c r="AE114" s="2">
        <f t="shared" si="70"/>
        <v>0</v>
      </c>
      <c r="AF114" s="2">
        <f t="shared" si="71"/>
        <v>0</v>
      </c>
      <c r="AG114" s="2">
        <f t="shared" si="72"/>
        <v>0</v>
      </c>
      <c r="AH114" s="2">
        <f t="shared" si="73"/>
        <v>0</v>
      </c>
      <c r="AI114" s="2">
        <f t="shared" si="74"/>
        <v>0</v>
      </c>
      <c r="AJ114" s="2">
        <f t="shared" si="75"/>
        <v>0</v>
      </c>
      <c r="AK114" s="2">
        <f t="shared" si="76"/>
        <v>1</v>
      </c>
      <c r="AL114" s="2">
        <f t="shared" si="77"/>
        <v>0</v>
      </c>
      <c r="AM114" s="2">
        <f t="shared" si="78"/>
        <v>0</v>
      </c>
      <c r="AN114" s="2">
        <f t="shared" si="79"/>
        <v>0</v>
      </c>
      <c r="AO114" s="2">
        <f t="shared" si="80"/>
        <v>0</v>
      </c>
      <c r="AP114" s="2">
        <f t="shared" si="81"/>
        <v>0</v>
      </c>
      <c r="AQ114" s="2">
        <f t="shared" si="82"/>
        <v>0</v>
      </c>
      <c r="AR114" s="2">
        <f t="shared" si="83"/>
        <v>0</v>
      </c>
      <c r="AS114" s="2">
        <f t="shared" si="84"/>
        <v>0</v>
      </c>
      <c r="AT114">
        <f t="shared" si="85"/>
        <v>0</v>
      </c>
      <c r="AU114">
        <f t="shared" si="86"/>
        <v>0</v>
      </c>
      <c r="AV114">
        <f t="shared" si="87"/>
        <v>0</v>
      </c>
      <c r="AW114">
        <f t="shared" si="88"/>
        <v>0</v>
      </c>
      <c r="AX114">
        <f t="shared" si="89"/>
        <v>0</v>
      </c>
      <c r="AY114">
        <f t="shared" si="90"/>
        <v>0</v>
      </c>
      <c r="AZ114">
        <f t="shared" si="91"/>
        <v>0</v>
      </c>
      <c r="BA114">
        <f t="shared" si="92"/>
        <v>0</v>
      </c>
      <c r="BB114">
        <f t="shared" si="93"/>
        <v>0</v>
      </c>
      <c r="BC114">
        <f t="shared" si="94"/>
        <v>0</v>
      </c>
      <c r="BD114">
        <f t="shared" si="95"/>
        <v>0</v>
      </c>
      <c r="BE114">
        <f t="shared" si="98"/>
        <v>1</v>
      </c>
      <c r="BF114">
        <f t="shared" si="98"/>
        <v>1</v>
      </c>
      <c r="BG114">
        <f t="shared" si="98"/>
        <v>4</v>
      </c>
      <c r="BH114">
        <f t="shared" si="97"/>
        <v>0</v>
      </c>
      <c r="BI114">
        <f t="shared" si="97"/>
        <v>1</v>
      </c>
      <c r="BJ114">
        <f t="shared" si="97"/>
        <v>1</v>
      </c>
      <c r="BK114">
        <f t="shared" si="96"/>
        <v>0</v>
      </c>
      <c r="BL114">
        <f t="shared" si="96"/>
        <v>0</v>
      </c>
      <c r="BM114">
        <f t="shared" si="96"/>
        <v>0</v>
      </c>
    </row>
    <row r="115" spans="1:65" x14ac:dyDescent="0.25">
      <c r="A115" s="2">
        <v>1</v>
      </c>
      <c r="B115" s="2">
        <v>1</v>
      </c>
      <c r="C115" s="2">
        <v>3</v>
      </c>
      <c r="D115" s="2">
        <v>1</v>
      </c>
      <c r="E115" s="2">
        <v>3</v>
      </c>
      <c r="F115" s="2">
        <v>1</v>
      </c>
      <c r="G115" s="2">
        <v>1</v>
      </c>
      <c r="H115" s="2">
        <v>0</v>
      </c>
      <c r="I115" s="2">
        <v>0</v>
      </c>
      <c r="J115" s="2">
        <v>1</v>
      </c>
      <c r="K115" s="2">
        <f t="shared" si="50"/>
        <v>1</v>
      </c>
      <c r="L115" s="2">
        <f t="shared" si="51"/>
        <v>3</v>
      </c>
      <c r="M115" s="2">
        <f t="shared" si="52"/>
        <v>1</v>
      </c>
      <c r="N115" s="2">
        <f t="shared" si="53"/>
        <v>3</v>
      </c>
      <c r="O115" s="2">
        <f t="shared" si="54"/>
        <v>1</v>
      </c>
      <c r="P115" s="2">
        <f t="shared" si="55"/>
        <v>1</v>
      </c>
      <c r="Q115" s="2">
        <f t="shared" si="56"/>
        <v>0</v>
      </c>
      <c r="R115" s="2">
        <f t="shared" si="57"/>
        <v>0</v>
      </c>
      <c r="S115" s="2">
        <f t="shared" si="58"/>
        <v>3</v>
      </c>
      <c r="T115" s="2">
        <f t="shared" si="59"/>
        <v>1</v>
      </c>
      <c r="U115" s="2">
        <f t="shared" si="60"/>
        <v>3</v>
      </c>
      <c r="V115" s="2">
        <f t="shared" si="61"/>
        <v>1</v>
      </c>
      <c r="W115" s="2">
        <f t="shared" si="62"/>
        <v>1</v>
      </c>
      <c r="X115" s="2">
        <f t="shared" si="63"/>
        <v>0</v>
      </c>
      <c r="Y115" s="2">
        <f t="shared" si="64"/>
        <v>0</v>
      </c>
      <c r="Z115" s="2">
        <f t="shared" si="65"/>
        <v>3</v>
      </c>
      <c r="AA115" s="2">
        <f t="shared" si="66"/>
        <v>9</v>
      </c>
      <c r="AB115" s="2">
        <f t="shared" si="67"/>
        <v>3</v>
      </c>
      <c r="AC115" s="2">
        <f t="shared" si="68"/>
        <v>3</v>
      </c>
      <c r="AD115" s="2">
        <f t="shared" si="69"/>
        <v>0</v>
      </c>
      <c r="AE115" s="2">
        <f t="shared" si="70"/>
        <v>0</v>
      </c>
      <c r="AF115" s="2">
        <f t="shared" si="71"/>
        <v>3</v>
      </c>
      <c r="AG115" s="2">
        <f t="shared" si="72"/>
        <v>1</v>
      </c>
      <c r="AH115" s="2">
        <f t="shared" si="73"/>
        <v>1</v>
      </c>
      <c r="AI115" s="2">
        <f t="shared" si="74"/>
        <v>0</v>
      </c>
      <c r="AJ115" s="2">
        <f t="shared" si="75"/>
        <v>0</v>
      </c>
      <c r="AK115" s="2">
        <f t="shared" si="76"/>
        <v>3</v>
      </c>
      <c r="AL115" s="2">
        <f t="shared" si="77"/>
        <v>3</v>
      </c>
      <c r="AM115" s="2">
        <f t="shared" si="78"/>
        <v>0</v>
      </c>
      <c r="AN115" s="2">
        <f t="shared" si="79"/>
        <v>0</v>
      </c>
      <c r="AO115" s="2">
        <f t="shared" si="80"/>
        <v>1</v>
      </c>
      <c r="AP115" s="2">
        <f t="shared" si="81"/>
        <v>0</v>
      </c>
      <c r="AQ115" s="2">
        <f t="shared" si="82"/>
        <v>0</v>
      </c>
      <c r="AR115" s="2">
        <f t="shared" si="83"/>
        <v>0</v>
      </c>
      <c r="AS115" s="2">
        <f t="shared" si="84"/>
        <v>0</v>
      </c>
      <c r="AT115">
        <f t="shared" si="85"/>
        <v>0</v>
      </c>
      <c r="AU115">
        <f t="shared" si="86"/>
        <v>1</v>
      </c>
      <c r="AV115">
        <f t="shared" si="87"/>
        <v>1</v>
      </c>
      <c r="AW115">
        <f t="shared" si="88"/>
        <v>1</v>
      </c>
      <c r="AX115">
        <f t="shared" si="89"/>
        <v>3</v>
      </c>
      <c r="AY115">
        <f t="shared" si="90"/>
        <v>1</v>
      </c>
      <c r="AZ115">
        <f t="shared" si="91"/>
        <v>3</v>
      </c>
      <c r="BA115">
        <f t="shared" si="92"/>
        <v>1</v>
      </c>
      <c r="BB115">
        <f t="shared" si="93"/>
        <v>1</v>
      </c>
      <c r="BC115">
        <f t="shared" si="94"/>
        <v>0</v>
      </c>
      <c r="BD115">
        <f t="shared" si="95"/>
        <v>0</v>
      </c>
      <c r="BE115">
        <f t="shared" si="98"/>
        <v>1</v>
      </c>
      <c r="BF115">
        <f t="shared" si="98"/>
        <v>1</v>
      </c>
      <c r="BG115">
        <f t="shared" si="98"/>
        <v>9</v>
      </c>
      <c r="BH115">
        <f t="shared" si="97"/>
        <v>1</v>
      </c>
      <c r="BI115">
        <f t="shared" si="97"/>
        <v>9</v>
      </c>
      <c r="BJ115">
        <f t="shared" si="97"/>
        <v>1</v>
      </c>
      <c r="BK115">
        <f t="shared" si="96"/>
        <v>1</v>
      </c>
      <c r="BL115">
        <f t="shared" si="96"/>
        <v>0</v>
      </c>
      <c r="BM115">
        <f t="shared" si="96"/>
        <v>0</v>
      </c>
    </row>
    <row r="116" spans="1:65" x14ac:dyDescent="0.25">
      <c r="A116" s="2">
        <v>1</v>
      </c>
      <c r="B116" s="2">
        <v>1</v>
      </c>
      <c r="C116" s="2">
        <v>2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f t="shared" si="50"/>
        <v>1</v>
      </c>
      <c r="L116" s="2">
        <f t="shared" si="51"/>
        <v>2</v>
      </c>
      <c r="M116" s="2">
        <f t="shared" si="52"/>
        <v>0</v>
      </c>
      <c r="N116" s="2">
        <f t="shared" si="53"/>
        <v>1</v>
      </c>
      <c r="O116" s="2">
        <f t="shared" si="54"/>
        <v>0</v>
      </c>
      <c r="P116" s="2">
        <f t="shared" si="55"/>
        <v>0</v>
      </c>
      <c r="Q116" s="2">
        <f t="shared" si="56"/>
        <v>0</v>
      </c>
      <c r="R116" s="2">
        <f t="shared" si="57"/>
        <v>0</v>
      </c>
      <c r="S116" s="2">
        <f t="shared" si="58"/>
        <v>2</v>
      </c>
      <c r="T116" s="2">
        <f t="shared" si="59"/>
        <v>0</v>
      </c>
      <c r="U116" s="2">
        <f t="shared" si="60"/>
        <v>1</v>
      </c>
      <c r="V116" s="2">
        <f t="shared" si="61"/>
        <v>0</v>
      </c>
      <c r="W116" s="2">
        <f t="shared" si="62"/>
        <v>0</v>
      </c>
      <c r="X116" s="2">
        <f t="shared" si="63"/>
        <v>0</v>
      </c>
      <c r="Y116" s="2">
        <f t="shared" si="64"/>
        <v>0</v>
      </c>
      <c r="Z116" s="2">
        <f t="shared" si="65"/>
        <v>0</v>
      </c>
      <c r="AA116" s="2">
        <f t="shared" si="66"/>
        <v>2</v>
      </c>
      <c r="AB116" s="2">
        <f t="shared" si="67"/>
        <v>0</v>
      </c>
      <c r="AC116" s="2">
        <f t="shared" si="68"/>
        <v>0</v>
      </c>
      <c r="AD116" s="2">
        <f t="shared" si="69"/>
        <v>0</v>
      </c>
      <c r="AE116" s="2">
        <f t="shared" si="70"/>
        <v>0</v>
      </c>
      <c r="AF116" s="2">
        <f t="shared" si="71"/>
        <v>0</v>
      </c>
      <c r="AG116" s="2">
        <f t="shared" si="72"/>
        <v>0</v>
      </c>
      <c r="AH116" s="2">
        <f t="shared" si="73"/>
        <v>0</v>
      </c>
      <c r="AI116" s="2">
        <f t="shared" si="74"/>
        <v>0</v>
      </c>
      <c r="AJ116" s="2">
        <f t="shared" si="75"/>
        <v>0</v>
      </c>
      <c r="AK116" s="2">
        <f t="shared" si="76"/>
        <v>0</v>
      </c>
      <c r="AL116" s="2">
        <f t="shared" si="77"/>
        <v>0</v>
      </c>
      <c r="AM116" s="2">
        <f t="shared" si="78"/>
        <v>0</v>
      </c>
      <c r="AN116" s="2">
        <f t="shared" si="79"/>
        <v>0</v>
      </c>
      <c r="AO116" s="2">
        <f t="shared" si="80"/>
        <v>0</v>
      </c>
      <c r="AP116" s="2">
        <f t="shared" si="81"/>
        <v>0</v>
      </c>
      <c r="AQ116" s="2">
        <f t="shared" si="82"/>
        <v>0</v>
      </c>
      <c r="AR116" s="2">
        <f t="shared" si="83"/>
        <v>0</v>
      </c>
      <c r="AS116" s="2">
        <f t="shared" si="84"/>
        <v>0</v>
      </c>
      <c r="AT116">
        <f t="shared" si="85"/>
        <v>0</v>
      </c>
      <c r="AU116">
        <f t="shared" si="86"/>
        <v>0</v>
      </c>
      <c r="AV116">
        <f t="shared" si="87"/>
        <v>0</v>
      </c>
      <c r="AW116">
        <f t="shared" si="88"/>
        <v>0</v>
      </c>
      <c r="AX116">
        <f t="shared" si="89"/>
        <v>0</v>
      </c>
      <c r="AY116">
        <f t="shared" si="90"/>
        <v>0</v>
      </c>
      <c r="AZ116">
        <f t="shared" si="91"/>
        <v>0</v>
      </c>
      <c r="BA116">
        <f t="shared" si="92"/>
        <v>0</v>
      </c>
      <c r="BB116">
        <f t="shared" si="93"/>
        <v>0</v>
      </c>
      <c r="BC116">
        <f t="shared" si="94"/>
        <v>0</v>
      </c>
      <c r="BD116">
        <f t="shared" si="95"/>
        <v>0</v>
      </c>
      <c r="BE116">
        <f t="shared" si="98"/>
        <v>1</v>
      </c>
      <c r="BF116">
        <f t="shared" si="98"/>
        <v>1</v>
      </c>
      <c r="BG116">
        <f t="shared" si="98"/>
        <v>4</v>
      </c>
      <c r="BH116">
        <f t="shared" si="97"/>
        <v>0</v>
      </c>
      <c r="BI116">
        <f t="shared" si="97"/>
        <v>1</v>
      </c>
      <c r="BJ116">
        <f t="shared" si="97"/>
        <v>0</v>
      </c>
      <c r="BK116">
        <f t="shared" si="96"/>
        <v>0</v>
      </c>
      <c r="BL116">
        <f t="shared" si="96"/>
        <v>0</v>
      </c>
      <c r="BM116">
        <f t="shared" si="96"/>
        <v>0</v>
      </c>
    </row>
    <row r="117" spans="1:65" x14ac:dyDescent="0.25">
      <c r="A117" s="2">
        <v>1</v>
      </c>
      <c r="B117" s="2">
        <v>1</v>
      </c>
      <c r="C117" s="2">
        <v>3</v>
      </c>
      <c r="D117" s="2">
        <v>0</v>
      </c>
      <c r="E117" s="2">
        <v>3</v>
      </c>
      <c r="F117" s="2">
        <v>0</v>
      </c>
      <c r="G117" s="2">
        <v>0</v>
      </c>
      <c r="H117" s="2">
        <v>0</v>
      </c>
      <c r="I117" s="2">
        <v>1</v>
      </c>
      <c r="J117" s="2">
        <v>1</v>
      </c>
      <c r="K117" s="2">
        <f t="shared" si="50"/>
        <v>1</v>
      </c>
      <c r="L117" s="2">
        <f t="shared" si="51"/>
        <v>3</v>
      </c>
      <c r="M117" s="2">
        <f t="shared" si="52"/>
        <v>0</v>
      </c>
      <c r="N117" s="2">
        <f t="shared" si="53"/>
        <v>3</v>
      </c>
      <c r="O117" s="2">
        <f t="shared" si="54"/>
        <v>0</v>
      </c>
      <c r="P117" s="2">
        <f t="shared" si="55"/>
        <v>0</v>
      </c>
      <c r="Q117" s="2">
        <f t="shared" si="56"/>
        <v>0</v>
      </c>
      <c r="R117" s="2">
        <f t="shared" si="57"/>
        <v>1</v>
      </c>
      <c r="S117" s="2">
        <f t="shared" si="58"/>
        <v>3</v>
      </c>
      <c r="T117" s="2">
        <f t="shared" si="59"/>
        <v>0</v>
      </c>
      <c r="U117" s="2">
        <f t="shared" si="60"/>
        <v>3</v>
      </c>
      <c r="V117" s="2">
        <f t="shared" si="61"/>
        <v>0</v>
      </c>
      <c r="W117" s="2">
        <f t="shared" si="62"/>
        <v>0</v>
      </c>
      <c r="X117" s="2">
        <f t="shared" si="63"/>
        <v>0</v>
      </c>
      <c r="Y117" s="2">
        <f t="shared" si="64"/>
        <v>1</v>
      </c>
      <c r="Z117" s="2">
        <f t="shared" si="65"/>
        <v>0</v>
      </c>
      <c r="AA117" s="2">
        <f t="shared" si="66"/>
        <v>9</v>
      </c>
      <c r="AB117" s="2">
        <f t="shared" si="67"/>
        <v>0</v>
      </c>
      <c r="AC117" s="2">
        <f t="shared" si="68"/>
        <v>0</v>
      </c>
      <c r="AD117" s="2">
        <f t="shared" si="69"/>
        <v>0</v>
      </c>
      <c r="AE117" s="2">
        <f t="shared" si="70"/>
        <v>3</v>
      </c>
      <c r="AF117" s="2">
        <f t="shared" si="71"/>
        <v>0</v>
      </c>
      <c r="AG117" s="2">
        <f t="shared" si="72"/>
        <v>0</v>
      </c>
      <c r="AH117" s="2">
        <f t="shared" si="73"/>
        <v>0</v>
      </c>
      <c r="AI117" s="2">
        <f t="shared" si="74"/>
        <v>0</v>
      </c>
      <c r="AJ117" s="2">
        <f t="shared" si="75"/>
        <v>0</v>
      </c>
      <c r="AK117" s="2">
        <f t="shared" si="76"/>
        <v>0</v>
      </c>
      <c r="AL117" s="2">
        <f t="shared" si="77"/>
        <v>0</v>
      </c>
      <c r="AM117" s="2">
        <f t="shared" si="78"/>
        <v>0</v>
      </c>
      <c r="AN117" s="2">
        <f t="shared" si="79"/>
        <v>3</v>
      </c>
      <c r="AO117" s="2">
        <f t="shared" si="80"/>
        <v>0</v>
      </c>
      <c r="AP117" s="2">
        <f t="shared" si="81"/>
        <v>0</v>
      </c>
      <c r="AQ117" s="2">
        <f t="shared" si="82"/>
        <v>0</v>
      </c>
      <c r="AR117" s="2">
        <f t="shared" si="83"/>
        <v>0</v>
      </c>
      <c r="AS117" s="2">
        <f t="shared" si="84"/>
        <v>0</v>
      </c>
      <c r="AT117">
        <f t="shared" si="85"/>
        <v>0</v>
      </c>
      <c r="AU117">
        <f t="shared" si="86"/>
        <v>1</v>
      </c>
      <c r="AV117">
        <f t="shared" si="87"/>
        <v>1</v>
      </c>
      <c r="AW117">
        <f t="shared" si="88"/>
        <v>1</v>
      </c>
      <c r="AX117">
        <f t="shared" si="89"/>
        <v>3</v>
      </c>
      <c r="AY117">
        <f t="shared" si="90"/>
        <v>0</v>
      </c>
      <c r="AZ117">
        <f t="shared" si="91"/>
        <v>3</v>
      </c>
      <c r="BA117">
        <f t="shared" si="92"/>
        <v>0</v>
      </c>
      <c r="BB117">
        <f t="shared" si="93"/>
        <v>0</v>
      </c>
      <c r="BC117">
        <f t="shared" si="94"/>
        <v>0</v>
      </c>
      <c r="BD117">
        <f t="shared" si="95"/>
        <v>1</v>
      </c>
      <c r="BE117">
        <f t="shared" si="98"/>
        <v>1</v>
      </c>
      <c r="BF117">
        <f t="shared" si="98"/>
        <v>1</v>
      </c>
      <c r="BG117">
        <f t="shared" si="98"/>
        <v>9</v>
      </c>
      <c r="BH117">
        <f t="shared" si="97"/>
        <v>0</v>
      </c>
      <c r="BI117">
        <f t="shared" si="97"/>
        <v>9</v>
      </c>
      <c r="BJ117">
        <f t="shared" si="97"/>
        <v>0</v>
      </c>
      <c r="BK117">
        <f t="shared" si="96"/>
        <v>0</v>
      </c>
      <c r="BL117">
        <f t="shared" si="96"/>
        <v>0</v>
      </c>
      <c r="BM117">
        <f t="shared" si="96"/>
        <v>1</v>
      </c>
    </row>
    <row r="118" spans="1:65" x14ac:dyDescent="0.25">
      <c r="A118" s="2">
        <v>0</v>
      </c>
      <c r="B118" s="2">
        <v>1</v>
      </c>
      <c r="C118" s="2">
        <v>2</v>
      </c>
      <c r="D118" s="2">
        <v>0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f t="shared" si="50"/>
        <v>0</v>
      </c>
      <c r="L118" s="2">
        <f t="shared" si="51"/>
        <v>0</v>
      </c>
      <c r="M118" s="2">
        <f t="shared" si="52"/>
        <v>0</v>
      </c>
      <c r="N118" s="2">
        <f t="shared" si="53"/>
        <v>0</v>
      </c>
      <c r="O118" s="2">
        <f t="shared" si="54"/>
        <v>0</v>
      </c>
      <c r="P118" s="2">
        <f t="shared" si="55"/>
        <v>0</v>
      </c>
      <c r="Q118" s="2">
        <f t="shared" si="56"/>
        <v>0</v>
      </c>
      <c r="R118" s="2">
        <f t="shared" si="57"/>
        <v>0</v>
      </c>
      <c r="S118" s="2">
        <f t="shared" si="58"/>
        <v>2</v>
      </c>
      <c r="T118" s="2">
        <f t="shared" si="59"/>
        <v>0</v>
      </c>
      <c r="U118" s="2">
        <f t="shared" si="60"/>
        <v>1</v>
      </c>
      <c r="V118" s="2">
        <f t="shared" si="61"/>
        <v>0</v>
      </c>
      <c r="W118" s="2">
        <f t="shared" si="62"/>
        <v>0</v>
      </c>
      <c r="X118" s="2">
        <f t="shared" si="63"/>
        <v>0</v>
      </c>
      <c r="Y118" s="2">
        <f t="shared" si="64"/>
        <v>0</v>
      </c>
      <c r="Z118" s="2">
        <f t="shared" si="65"/>
        <v>0</v>
      </c>
      <c r="AA118" s="2">
        <f t="shared" si="66"/>
        <v>2</v>
      </c>
      <c r="AB118" s="2">
        <f t="shared" si="67"/>
        <v>0</v>
      </c>
      <c r="AC118" s="2">
        <f t="shared" si="68"/>
        <v>0</v>
      </c>
      <c r="AD118" s="2">
        <f t="shared" si="69"/>
        <v>0</v>
      </c>
      <c r="AE118" s="2">
        <f t="shared" si="70"/>
        <v>0</v>
      </c>
      <c r="AF118" s="2">
        <f t="shared" si="71"/>
        <v>0</v>
      </c>
      <c r="AG118" s="2">
        <f t="shared" si="72"/>
        <v>0</v>
      </c>
      <c r="AH118" s="2">
        <f t="shared" si="73"/>
        <v>0</v>
      </c>
      <c r="AI118" s="2">
        <f t="shared" si="74"/>
        <v>0</v>
      </c>
      <c r="AJ118" s="2">
        <f t="shared" si="75"/>
        <v>0</v>
      </c>
      <c r="AK118" s="2">
        <f t="shared" si="76"/>
        <v>0</v>
      </c>
      <c r="AL118" s="2">
        <f t="shared" si="77"/>
        <v>0</v>
      </c>
      <c r="AM118" s="2">
        <f t="shared" si="78"/>
        <v>0</v>
      </c>
      <c r="AN118" s="2">
        <f t="shared" si="79"/>
        <v>0</v>
      </c>
      <c r="AO118" s="2">
        <f t="shared" si="80"/>
        <v>0</v>
      </c>
      <c r="AP118" s="2">
        <f t="shared" si="81"/>
        <v>0</v>
      </c>
      <c r="AQ118" s="2">
        <f t="shared" si="82"/>
        <v>0</v>
      </c>
      <c r="AR118" s="2">
        <f t="shared" si="83"/>
        <v>0</v>
      </c>
      <c r="AS118" s="2">
        <f t="shared" si="84"/>
        <v>0</v>
      </c>
      <c r="AT118">
        <f t="shared" si="85"/>
        <v>0</v>
      </c>
      <c r="AU118">
        <f t="shared" si="86"/>
        <v>0</v>
      </c>
      <c r="AV118">
        <f t="shared" si="87"/>
        <v>0</v>
      </c>
      <c r="AW118">
        <f t="shared" si="88"/>
        <v>0</v>
      </c>
      <c r="AX118">
        <f t="shared" si="89"/>
        <v>0</v>
      </c>
      <c r="AY118">
        <f t="shared" si="90"/>
        <v>0</v>
      </c>
      <c r="AZ118">
        <f t="shared" si="91"/>
        <v>0</v>
      </c>
      <c r="BA118">
        <f t="shared" si="92"/>
        <v>0</v>
      </c>
      <c r="BB118">
        <f t="shared" si="93"/>
        <v>0</v>
      </c>
      <c r="BC118">
        <f t="shared" si="94"/>
        <v>0</v>
      </c>
      <c r="BD118">
        <f t="shared" si="95"/>
        <v>0</v>
      </c>
      <c r="BE118">
        <f t="shared" si="98"/>
        <v>0</v>
      </c>
      <c r="BF118">
        <f t="shared" si="98"/>
        <v>1</v>
      </c>
      <c r="BG118">
        <f t="shared" si="98"/>
        <v>4</v>
      </c>
      <c r="BH118">
        <f t="shared" si="97"/>
        <v>0</v>
      </c>
      <c r="BI118">
        <f t="shared" si="97"/>
        <v>1</v>
      </c>
      <c r="BJ118">
        <f t="shared" si="97"/>
        <v>0</v>
      </c>
      <c r="BK118">
        <f t="shared" si="96"/>
        <v>0</v>
      </c>
      <c r="BL118">
        <f t="shared" si="96"/>
        <v>0</v>
      </c>
      <c r="BM118">
        <f t="shared" si="96"/>
        <v>0</v>
      </c>
    </row>
    <row r="119" spans="1:65" x14ac:dyDescent="0.25">
      <c r="A119" s="2">
        <v>0</v>
      </c>
      <c r="B119" s="2">
        <v>1</v>
      </c>
      <c r="C119" s="2">
        <v>2</v>
      </c>
      <c r="D119" s="2">
        <v>0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f t="shared" si="50"/>
        <v>0</v>
      </c>
      <c r="L119" s="2">
        <f t="shared" si="51"/>
        <v>0</v>
      </c>
      <c r="M119" s="2">
        <f t="shared" si="52"/>
        <v>0</v>
      </c>
      <c r="N119" s="2">
        <f t="shared" si="53"/>
        <v>0</v>
      </c>
      <c r="O119" s="2">
        <f t="shared" si="54"/>
        <v>0</v>
      </c>
      <c r="P119" s="2">
        <f t="shared" si="55"/>
        <v>0</v>
      </c>
      <c r="Q119" s="2">
        <f t="shared" si="56"/>
        <v>0</v>
      </c>
      <c r="R119" s="2">
        <f t="shared" si="57"/>
        <v>0</v>
      </c>
      <c r="S119" s="2">
        <f t="shared" si="58"/>
        <v>2</v>
      </c>
      <c r="T119" s="2">
        <f t="shared" si="59"/>
        <v>0</v>
      </c>
      <c r="U119" s="2">
        <f t="shared" si="60"/>
        <v>1</v>
      </c>
      <c r="V119" s="2">
        <f t="shared" si="61"/>
        <v>0</v>
      </c>
      <c r="W119" s="2">
        <f t="shared" si="62"/>
        <v>0</v>
      </c>
      <c r="X119" s="2">
        <f t="shared" si="63"/>
        <v>0</v>
      </c>
      <c r="Y119" s="2">
        <f t="shared" si="64"/>
        <v>0</v>
      </c>
      <c r="Z119" s="2">
        <f t="shared" si="65"/>
        <v>0</v>
      </c>
      <c r="AA119" s="2">
        <f t="shared" si="66"/>
        <v>2</v>
      </c>
      <c r="AB119" s="2">
        <f t="shared" si="67"/>
        <v>0</v>
      </c>
      <c r="AC119" s="2">
        <f t="shared" si="68"/>
        <v>0</v>
      </c>
      <c r="AD119" s="2">
        <f t="shared" si="69"/>
        <v>0</v>
      </c>
      <c r="AE119" s="2">
        <f t="shared" si="70"/>
        <v>0</v>
      </c>
      <c r="AF119" s="2">
        <f t="shared" si="71"/>
        <v>0</v>
      </c>
      <c r="AG119" s="2">
        <f t="shared" si="72"/>
        <v>0</v>
      </c>
      <c r="AH119" s="2">
        <f t="shared" si="73"/>
        <v>0</v>
      </c>
      <c r="AI119" s="2">
        <f t="shared" si="74"/>
        <v>0</v>
      </c>
      <c r="AJ119" s="2">
        <f t="shared" si="75"/>
        <v>0</v>
      </c>
      <c r="AK119" s="2">
        <f t="shared" si="76"/>
        <v>0</v>
      </c>
      <c r="AL119" s="2">
        <f t="shared" si="77"/>
        <v>0</v>
      </c>
      <c r="AM119" s="2">
        <f t="shared" si="78"/>
        <v>0</v>
      </c>
      <c r="AN119" s="2">
        <f t="shared" si="79"/>
        <v>0</v>
      </c>
      <c r="AO119" s="2">
        <f t="shared" si="80"/>
        <v>0</v>
      </c>
      <c r="AP119" s="2">
        <f t="shared" si="81"/>
        <v>0</v>
      </c>
      <c r="AQ119" s="2">
        <f t="shared" si="82"/>
        <v>0</v>
      </c>
      <c r="AR119" s="2">
        <f t="shared" si="83"/>
        <v>0</v>
      </c>
      <c r="AS119" s="2">
        <f t="shared" si="84"/>
        <v>0</v>
      </c>
      <c r="AT119">
        <f t="shared" si="85"/>
        <v>0</v>
      </c>
      <c r="AU119">
        <f t="shared" si="86"/>
        <v>0</v>
      </c>
      <c r="AV119">
        <f t="shared" si="87"/>
        <v>0</v>
      </c>
      <c r="AW119">
        <f t="shared" si="88"/>
        <v>0</v>
      </c>
      <c r="AX119">
        <f t="shared" si="89"/>
        <v>0</v>
      </c>
      <c r="AY119">
        <f t="shared" si="90"/>
        <v>0</v>
      </c>
      <c r="AZ119">
        <f t="shared" si="91"/>
        <v>0</v>
      </c>
      <c r="BA119">
        <f t="shared" si="92"/>
        <v>0</v>
      </c>
      <c r="BB119">
        <f t="shared" si="93"/>
        <v>0</v>
      </c>
      <c r="BC119">
        <f t="shared" si="94"/>
        <v>0</v>
      </c>
      <c r="BD119">
        <f t="shared" si="95"/>
        <v>0</v>
      </c>
      <c r="BE119">
        <f t="shared" si="98"/>
        <v>0</v>
      </c>
      <c r="BF119">
        <f t="shared" si="98"/>
        <v>1</v>
      </c>
      <c r="BG119">
        <f t="shared" si="98"/>
        <v>4</v>
      </c>
      <c r="BH119">
        <f t="shared" si="97"/>
        <v>0</v>
      </c>
      <c r="BI119">
        <f t="shared" si="97"/>
        <v>1</v>
      </c>
      <c r="BJ119">
        <f t="shared" si="97"/>
        <v>0</v>
      </c>
      <c r="BK119">
        <f t="shared" si="96"/>
        <v>0</v>
      </c>
      <c r="BL119">
        <f t="shared" si="96"/>
        <v>0</v>
      </c>
      <c r="BM119">
        <f t="shared" si="96"/>
        <v>0</v>
      </c>
    </row>
    <row r="120" spans="1:65" x14ac:dyDescent="0.25">
      <c r="A120" s="2">
        <v>0</v>
      </c>
      <c r="B120" s="2">
        <v>1</v>
      </c>
      <c r="C120" s="2">
        <v>3</v>
      </c>
      <c r="D120" s="2">
        <v>0</v>
      </c>
      <c r="E120" s="2">
        <v>3</v>
      </c>
      <c r="F120" s="2">
        <v>0</v>
      </c>
      <c r="G120" s="2">
        <v>0</v>
      </c>
      <c r="H120" s="2">
        <v>0</v>
      </c>
      <c r="I120" s="2">
        <v>0</v>
      </c>
      <c r="J120" s="2">
        <v>1</v>
      </c>
      <c r="K120" s="2">
        <f t="shared" si="50"/>
        <v>0</v>
      </c>
      <c r="L120" s="2">
        <f t="shared" si="51"/>
        <v>0</v>
      </c>
      <c r="M120" s="2">
        <f t="shared" si="52"/>
        <v>0</v>
      </c>
      <c r="N120" s="2">
        <f t="shared" si="53"/>
        <v>0</v>
      </c>
      <c r="O120" s="2">
        <f t="shared" si="54"/>
        <v>0</v>
      </c>
      <c r="P120" s="2">
        <f t="shared" si="55"/>
        <v>0</v>
      </c>
      <c r="Q120" s="2">
        <f t="shared" si="56"/>
        <v>0</v>
      </c>
      <c r="R120" s="2">
        <f t="shared" si="57"/>
        <v>0</v>
      </c>
      <c r="S120" s="2">
        <f t="shared" si="58"/>
        <v>3</v>
      </c>
      <c r="T120" s="2">
        <f t="shared" si="59"/>
        <v>0</v>
      </c>
      <c r="U120" s="2">
        <f t="shared" si="60"/>
        <v>3</v>
      </c>
      <c r="V120" s="2">
        <f t="shared" si="61"/>
        <v>0</v>
      </c>
      <c r="W120" s="2">
        <f t="shared" si="62"/>
        <v>0</v>
      </c>
      <c r="X120" s="2">
        <f t="shared" si="63"/>
        <v>0</v>
      </c>
      <c r="Y120" s="2">
        <f t="shared" si="64"/>
        <v>0</v>
      </c>
      <c r="Z120" s="2">
        <f t="shared" si="65"/>
        <v>0</v>
      </c>
      <c r="AA120" s="2">
        <f t="shared" si="66"/>
        <v>9</v>
      </c>
      <c r="AB120" s="2">
        <f t="shared" si="67"/>
        <v>0</v>
      </c>
      <c r="AC120" s="2">
        <f t="shared" si="68"/>
        <v>0</v>
      </c>
      <c r="AD120" s="2">
        <f t="shared" si="69"/>
        <v>0</v>
      </c>
      <c r="AE120" s="2">
        <f t="shared" si="70"/>
        <v>0</v>
      </c>
      <c r="AF120" s="2">
        <f t="shared" si="71"/>
        <v>0</v>
      </c>
      <c r="AG120" s="2">
        <f t="shared" si="72"/>
        <v>0</v>
      </c>
      <c r="AH120" s="2">
        <f t="shared" si="73"/>
        <v>0</v>
      </c>
      <c r="AI120" s="2">
        <f t="shared" si="74"/>
        <v>0</v>
      </c>
      <c r="AJ120" s="2">
        <f t="shared" si="75"/>
        <v>0</v>
      </c>
      <c r="AK120" s="2">
        <f t="shared" si="76"/>
        <v>0</v>
      </c>
      <c r="AL120" s="2">
        <f t="shared" si="77"/>
        <v>0</v>
      </c>
      <c r="AM120" s="2">
        <f t="shared" si="78"/>
        <v>0</v>
      </c>
      <c r="AN120" s="2">
        <f t="shared" si="79"/>
        <v>0</v>
      </c>
      <c r="AO120" s="2">
        <f t="shared" si="80"/>
        <v>0</v>
      </c>
      <c r="AP120" s="2">
        <f t="shared" si="81"/>
        <v>0</v>
      </c>
      <c r="AQ120" s="2">
        <f t="shared" si="82"/>
        <v>0</v>
      </c>
      <c r="AR120" s="2">
        <f t="shared" si="83"/>
        <v>0</v>
      </c>
      <c r="AS120" s="2">
        <f t="shared" si="84"/>
        <v>0</v>
      </c>
      <c r="AT120">
        <f t="shared" si="85"/>
        <v>0</v>
      </c>
      <c r="AU120">
        <f t="shared" si="86"/>
        <v>1</v>
      </c>
      <c r="AV120">
        <f t="shared" si="87"/>
        <v>0</v>
      </c>
      <c r="AW120">
        <f t="shared" si="88"/>
        <v>1</v>
      </c>
      <c r="AX120">
        <f t="shared" si="89"/>
        <v>3</v>
      </c>
      <c r="AY120">
        <f t="shared" si="90"/>
        <v>0</v>
      </c>
      <c r="AZ120">
        <f t="shared" si="91"/>
        <v>3</v>
      </c>
      <c r="BA120">
        <f t="shared" si="92"/>
        <v>0</v>
      </c>
      <c r="BB120">
        <f t="shared" si="93"/>
        <v>0</v>
      </c>
      <c r="BC120">
        <f t="shared" si="94"/>
        <v>0</v>
      </c>
      <c r="BD120">
        <f t="shared" si="95"/>
        <v>0</v>
      </c>
      <c r="BE120">
        <f t="shared" si="98"/>
        <v>0</v>
      </c>
      <c r="BF120">
        <f t="shared" si="98"/>
        <v>1</v>
      </c>
      <c r="BG120">
        <f t="shared" si="98"/>
        <v>9</v>
      </c>
      <c r="BH120">
        <f t="shared" si="97"/>
        <v>0</v>
      </c>
      <c r="BI120">
        <f t="shared" si="97"/>
        <v>9</v>
      </c>
      <c r="BJ120">
        <f t="shared" si="97"/>
        <v>0</v>
      </c>
      <c r="BK120">
        <f t="shared" si="96"/>
        <v>0</v>
      </c>
      <c r="BL120">
        <f t="shared" si="96"/>
        <v>0</v>
      </c>
      <c r="BM120">
        <f t="shared" si="96"/>
        <v>0</v>
      </c>
    </row>
    <row r="121" spans="1:65" x14ac:dyDescent="0.25">
      <c r="A121" s="2">
        <v>1</v>
      </c>
      <c r="B121" s="2">
        <v>0</v>
      </c>
      <c r="C121" s="2">
        <v>3</v>
      </c>
      <c r="D121" s="2">
        <v>0</v>
      </c>
      <c r="E121" s="2">
        <v>2</v>
      </c>
      <c r="F121" s="2">
        <v>0</v>
      </c>
      <c r="G121" s="2">
        <v>0</v>
      </c>
      <c r="H121" s="2">
        <v>0</v>
      </c>
      <c r="I121" s="2">
        <v>0</v>
      </c>
      <c r="J121" s="2">
        <v>1</v>
      </c>
      <c r="K121" s="2">
        <f t="shared" si="50"/>
        <v>0</v>
      </c>
      <c r="L121" s="2">
        <f t="shared" si="51"/>
        <v>3</v>
      </c>
      <c r="M121" s="2">
        <f t="shared" si="52"/>
        <v>0</v>
      </c>
      <c r="N121" s="2">
        <f t="shared" si="53"/>
        <v>2</v>
      </c>
      <c r="O121" s="2">
        <f t="shared" si="54"/>
        <v>0</v>
      </c>
      <c r="P121" s="2">
        <f t="shared" si="55"/>
        <v>0</v>
      </c>
      <c r="Q121" s="2">
        <f t="shared" si="56"/>
        <v>0</v>
      </c>
      <c r="R121" s="2">
        <f t="shared" si="57"/>
        <v>0</v>
      </c>
      <c r="S121" s="2">
        <f t="shared" si="58"/>
        <v>0</v>
      </c>
      <c r="T121" s="2">
        <f t="shared" si="59"/>
        <v>0</v>
      </c>
      <c r="U121" s="2">
        <f t="shared" si="60"/>
        <v>0</v>
      </c>
      <c r="V121" s="2">
        <f t="shared" si="61"/>
        <v>0</v>
      </c>
      <c r="W121" s="2">
        <f t="shared" si="62"/>
        <v>0</v>
      </c>
      <c r="X121" s="2">
        <f t="shared" si="63"/>
        <v>0</v>
      </c>
      <c r="Y121" s="2">
        <f t="shared" si="64"/>
        <v>0</v>
      </c>
      <c r="Z121" s="2">
        <f t="shared" si="65"/>
        <v>0</v>
      </c>
      <c r="AA121" s="2">
        <f t="shared" si="66"/>
        <v>6</v>
      </c>
      <c r="AB121" s="2">
        <f t="shared" si="67"/>
        <v>0</v>
      </c>
      <c r="AC121" s="2">
        <f t="shared" si="68"/>
        <v>0</v>
      </c>
      <c r="AD121" s="2">
        <f t="shared" si="69"/>
        <v>0</v>
      </c>
      <c r="AE121" s="2">
        <f t="shared" si="70"/>
        <v>0</v>
      </c>
      <c r="AF121" s="2">
        <f t="shared" si="71"/>
        <v>0</v>
      </c>
      <c r="AG121" s="2">
        <f t="shared" si="72"/>
        <v>0</v>
      </c>
      <c r="AH121" s="2">
        <f t="shared" si="73"/>
        <v>0</v>
      </c>
      <c r="AI121" s="2">
        <f t="shared" si="74"/>
        <v>0</v>
      </c>
      <c r="AJ121" s="2">
        <f t="shared" si="75"/>
        <v>0</v>
      </c>
      <c r="AK121" s="2">
        <f t="shared" si="76"/>
        <v>0</v>
      </c>
      <c r="AL121" s="2">
        <f t="shared" si="77"/>
        <v>0</v>
      </c>
      <c r="AM121" s="2">
        <f t="shared" si="78"/>
        <v>0</v>
      </c>
      <c r="AN121" s="2">
        <f t="shared" si="79"/>
        <v>0</v>
      </c>
      <c r="AO121" s="2">
        <f t="shared" si="80"/>
        <v>0</v>
      </c>
      <c r="AP121" s="2">
        <f t="shared" si="81"/>
        <v>0</v>
      </c>
      <c r="AQ121" s="2">
        <f t="shared" si="82"/>
        <v>0</v>
      </c>
      <c r="AR121" s="2">
        <f t="shared" si="83"/>
        <v>0</v>
      </c>
      <c r="AS121" s="2">
        <f t="shared" si="84"/>
        <v>0</v>
      </c>
      <c r="AT121">
        <f t="shared" si="85"/>
        <v>0</v>
      </c>
      <c r="AU121">
        <f t="shared" si="86"/>
        <v>1</v>
      </c>
      <c r="AV121">
        <f t="shared" si="87"/>
        <v>1</v>
      </c>
      <c r="AW121">
        <f t="shared" si="88"/>
        <v>0</v>
      </c>
      <c r="AX121">
        <f t="shared" si="89"/>
        <v>3</v>
      </c>
      <c r="AY121">
        <f t="shared" si="90"/>
        <v>0</v>
      </c>
      <c r="AZ121">
        <f t="shared" si="91"/>
        <v>2</v>
      </c>
      <c r="BA121">
        <f t="shared" si="92"/>
        <v>0</v>
      </c>
      <c r="BB121">
        <f t="shared" si="93"/>
        <v>0</v>
      </c>
      <c r="BC121">
        <f t="shared" si="94"/>
        <v>0</v>
      </c>
      <c r="BD121">
        <f t="shared" si="95"/>
        <v>0</v>
      </c>
      <c r="BE121">
        <f t="shared" si="98"/>
        <v>1</v>
      </c>
      <c r="BF121">
        <f t="shared" si="98"/>
        <v>0</v>
      </c>
      <c r="BG121">
        <f t="shared" si="98"/>
        <v>9</v>
      </c>
      <c r="BH121">
        <f t="shared" si="97"/>
        <v>0</v>
      </c>
      <c r="BI121">
        <f t="shared" si="97"/>
        <v>4</v>
      </c>
      <c r="BJ121">
        <f t="shared" si="97"/>
        <v>0</v>
      </c>
      <c r="BK121">
        <f t="shared" si="96"/>
        <v>0</v>
      </c>
      <c r="BL121">
        <f t="shared" si="96"/>
        <v>0</v>
      </c>
      <c r="BM121">
        <f t="shared" si="96"/>
        <v>0</v>
      </c>
    </row>
    <row r="122" spans="1:65" x14ac:dyDescent="0.25">
      <c r="A122" s="2">
        <v>1</v>
      </c>
      <c r="B122" s="2">
        <v>1</v>
      </c>
      <c r="C122" s="2">
        <v>3</v>
      </c>
      <c r="D122" s="2">
        <v>1</v>
      </c>
      <c r="E122" s="2">
        <v>2</v>
      </c>
      <c r="F122" s="2">
        <v>0</v>
      </c>
      <c r="G122" s="2">
        <v>0</v>
      </c>
      <c r="H122" s="2">
        <v>0</v>
      </c>
      <c r="I122" s="2">
        <v>0</v>
      </c>
      <c r="J122" s="2">
        <v>1</v>
      </c>
      <c r="K122" s="2">
        <f t="shared" si="50"/>
        <v>1</v>
      </c>
      <c r="L122" s="2">
        <f t="shared" si="51"/>
        <v>3</v>
      </c>
      <c r="M122" s="2">
        <f t="shared" si="52"/>
        <v>1</v>
      </c>
      <c r="N122" s="2">
        <f t="shared" si="53"/>
        <v>2</v>
      </c>
      <c r="O122" s="2">
        <f t="shared" si="54"/>
        <v>0</v>
      </c>
      <c r="P122" s="2">
        <f t="shared" si="55"/>
        <v>0</v>
      </c>
      <c r="Q122" s="2">
        <f t="shared" si="56"/>
        <v>0</v>
      </c>
      <c r="R122" s="2">
        <f t="shared" si="57"/>
        <v>0</v>
      </c>
      <c r="S122" s="2">
        <f t="shared" si="58"/>
        <v>3</v>
      </c>
      <c r="T122" s="2">
        <f t="shared" si="59"/>
        <v>1</v>
      </c>
      <c r="U122" s="2">
        <f t="shared" si="60"/>
        <v>2</v>
      </c>
      <c r="V122" s="2">
        <f t="shared" si="61"/>
        <v>0</v>
      </c>
      <c r="W122" s="2">
        <f t="shared" si="62"/>
        <v>0</v>
      </c>
      <c r="X122" s="2">
        <f t="shared" si="63"/>
        <v>0</v>
      </c>
      <c r="Y122" s="2">
        <f t="shared" si="64"/>
        <v>0</v>
      </c>
      <c r="Z122" s="2">
        <f t="shared" si="65"/>
        <v>3</v>
      </c>
      <c r="AA122" s="2">
        <f t="shared" si="66"/>
        <v>6</v>
      </c>
      <c r="AB122" s="2">
        <f t="shared" si="67"/>
        <v>0</v>
      </c>
      <c r="AC122" s="2">
        <f t="shared" si="68"/>
        <v>0</v>
      </c>
      <c r="AD122" s="2">
        <f t="shared" si="69"/>
        <v>0</v>
      </c>
      <c r="AE122" s="2">
        <f t="shared" si="70"/>
        <v>0</v>
      </c>
      <c r="AF122" s="2">
        <f t="shared" si="71"/>
        <v>2</v>
      </c>
      <c r="AG122" s="2">
        <f t="shared" si="72"/>
        <v>0</v>
      </c>
      <c r="AH122" s="2">
        <f t="shared" si="73"/>
        <v>0</v>
      </c>
      <c r="AI122" s="2">
        <f t="shared" si="74"/>
        <v>0</v>
      </c>
      <c r="AJ122" s="2">
        <f t="shared" si="75"/>
        <v>0</v>
      </c>
      <c r="AK122" s="2">
        <f t="shared" si="76"/>
        <v>0</v>
      </c>
      <c r="AL122" s="2">
        <f t="shared" si="77"/>
        <v>0</v>
      </c>
      <c r="AM122" s="2">
        <f t="shared" si="78"/>
        <v>0</v>
      </c>
      <c r="AN122" s="2">
        <f t="shared" si="79"/>
        <v>0</v>
      </c>
      <c r="AO122" s="2">
        <f t="shared" si="80"/>
        <v>0</v>
      </c>
      <c r="AP122" s="2">
        <f t="shared" si="81"/>
        <v>0</v>
      </c>
      <c r="AQ122" s="2">
        <f t="shared" si="82"/>
        <v>0</v>
      </c>
      <c r="AR122" s="2">
        <f t="shared" si="83"/>
        <v>0</v>
      </c>
      <c r="AS122" s="2">
        <f t="shared" si="84"/>
        <v>0</v>
      </c>
      <c r="AT122">
        <f t="shared" si="85"/>
        <v>0</v>
      </c>
      <c r="AU122">
        <f t="shared" si="86"/>
        <v>1</v>
      </c>
      <c r="AV122">
        <f t="shared" si="87"/>
        <v>1</v>
      </c>
      <c r="AW122">
        <f t="shared" si="88"/>
        <v>1</v>
      </c>
      <c r="AX122">
        <f t="shared" si="89"/>
        <v>3</v>
      </c>
      <c r="AY122">
        <f t="shared" si="90"/>
        <v>1</v>
      </c>
      <c r="AZ122">
        <f t="shared" si="91"/>
        <v>2</v>
      </c>
      <c r="BA122">
        <f t="shared" si="92"/>
        <v>0</v>
      </c>
      <c r="BB122">
        <f t="shared" si="93"/>
        <v>0</v>
      </c>
      <c r="BC122">
        <f t="shared" si="94"/>
        <v>0</v>
      </c>
      <c r="BD122">
        <f t="shared" si="95"/>
        <v>0</v>
      </c>
      <c r="BE122">
        <f t="shared" si="98"/>
        <v>1</v>
      </c>
      <c r="BF122">
        <f t="shared" si="98"/>
        <v>1</v>
      </c>
      <c r="BG122">
        <f t="shared" si="98"/>
        <v>9</v>
      </c>
      <c r="BH122">
        <f t="shared" si="97"/>
        <v>1</v>
      </c>
      <c r="BI122">
        <f t="shared" si="97"/>
        <v>4</v>
      </c>
      <c r="BJ122">
        <f t="shared" si="97"/>
        <v>0</v>
      </c>
      <c r="BK122">
        <f t="shared" si="96"/>
        <v>0</v>
      </c>
      <c r="BL122">
        <f t="shared" si="96"/>
        <v>0</v>
      </c>
      <c r="BM122">
        <f t="shared" si="96"/>
        <v>0</v>
      </c>
    </row>
    <row r="123" spans="1:65" x14ac:dyDescent="0.25">
      <c r="A123" s="2">
        <v>1</v>
      </c>
      <c r="B123" s="2">
        <v>1</v>
      </c>
      <c r="C123" s="2">
        <v>3</v>
      </c>
      <c r="D123" s="2">
        <v>1</v>
      </c>
      <c r="E123" s="2">
        <v>2</v>
      </c>
      <c r="F123" s="2">
        <v>0</v>
      </c>
      <c r="G123" s="2">
        <v>0</v>
      </c>
      <c r="H123" s="2">
        <v>0</v>
      </c>
      <c r="I123" s="2">
        <v>0</v>
      </c>
      <c r="J123" s="2">
        <v>1</v>
      </c>
      <c r="K123" s="2">
        <f t="shared" si="50"/>
        <v>1</v>
      </c>
      <c r="L123" s="2">
        <f t="shared" si="51"/>
        <v>3</v>
      </c>
      <c r="M123" s="2">
        <f t="shared" si="52"/>
        <v>1</v>
      </c>
      <c r="N123" s="2">
        <f t="shared" si="53"/>
        <v>2</v>
      </c>
      <c r="O123" s="2">
        <f t="shared" si="54"/>
        <v>0</v>
      </c>
      <c r="P123" s="2">
        <f t="shared" si="55"/>
        <v>0</v>
      </c>
      <c r="Q123" s="2">
        <f t="shared" si="56"/>
        <v>0</v>
      </c>
      <c r="R123" s="2">
        <f t="shared" si="57"/>
        <v>0</v>
      </c>
      <c r="S123" s="2">
        <f t="shared" si="58"/>
        <v>3</v>
      </c>
      <c r="T123" s="2">
        <f t="shared" si="59"/>
        <v>1</v>
      </c>
      <c r="U123" s="2">
        <f t="shared" si="60"/>
        <v>2</v>
      </c>
      <c r="V123" s="2">
        <f t="shared" si="61"/>
        <v>0</v>
      </c>
      <c r="W123" s="2">
        <f t="shared" si="62"/>
        <v>0</v>
      </c>
      <c r="X123" s="2">
        <f t="shared" si="63"/>
        <v>0</v>
      </c>
      <c r="Y123" s="2">
        <f t="shared" si="64"/>
        <v>0</v>
      </c>
      <c r="Z123" s="2">
        <f t="shared" si="65"/>
        <v>3</v>
      </c>
      <c r="AA123" s="2">
        <f t="shared" si="66"/>
        <v>6</v>
      </c>
      <c r="AB123" s="2">
        <f t="shared" si="67"/>
        <v>0</v>
      </c>
      <c r="AC123" s="2">
        <f t="shared" si="68"/>
        <v>0</v>
      </c>
      <c r="AD123" s="2">
        <f t="shared" si="69"/>
        <v>0</v>
      </c>
      <c r="AE123" s="2">
        <f t="shared" si="70"/>
        <v>0</v>
      </c>
      <c r="AF123" s="2">
        <f t="shared" si="71"/>
        <v>2</v>
      </c>
      <c r="AG123" s="2">
        <f t="shared" si="72"/>
        <v>0</v>
      </c>
      <c r="AH123" s="2">
        <f t="shared" si="73"/>
        <v>0</v>
      </c>
      <c r="AI123" s="2">
        <f t="shared" si="74"/>
        <v>0</v>
      </c>
      <c r="AJ123" s="2">
        <f t="shared" si="75"/>
        <v>0</v>
      </c>
      <c r="AK123" s="2">
        <f t="shared" si="76"/>
        <v>0</v>
      </c>
      <c r="AL123" s="2">
        <f t="shared" si="77"/>
        <v>0</v>
      </c>
      <c r="AM123" s="2">
        <f t="shared" si="78"/>
        <v>0</v>
      </c>
      <c r="AN123" s="2">
        <f t="shared" si="79"/>
        <v>0</v>
      </c>
      <c r="AO123" s="2">
        <f t="shared" si="80"/>
        <v>0</v>
      </c>
      <c r="AP123" s="2">
        <f t="shared" si="81"/>
        <v>0</v>
      </c>
      <c r="AQ123" s="2">
        <f t="shared" si="82"/>
        <v>0</v>
      </c>
      <c r="AR123" s="2">
        <f t="shared" si="83"/>
        <v>0</v>
      </c>
      <c r="AS123" s="2">
        <f t="shared" si="84"/>
        <v>0</v>
      </c>
      <c r="AT123">
        <f t="shared" si="85"/>
        <v>0</v>
      </c>
      <c r="AU123">
        <f t="shared" si="86"/>
        <v>1</v>
      </c>
      <c r="AV123">
        <f t="shared" si="87"/>
        <v>1</v>
      </c>
      <c r="AW123">
        <f t="shared" si="88"/>
        <v>1</v>
      </c>
      <c r="AX123">
        <f t="shared" si="89"/>
        <v>3</v>
      </c>
      <c r="AY123">
        <f t="shared" si="90"/>
        <v>1</v>
      </c>
      <c r="AZ123">
        <f t="shared" si="91"/>
        <v>2</v>
      </c>
      <c r="BA123">
        <f t="shared" si="92"/>
        <v>0</v>
      </c>
      <c r="BB123">
        <f t="shared" si="93"/>
        <v>0</v>
      </c>
      <c r="BC123">
        <f t="shared" si="94"/>
        <v>0</v>
      </c>
      <c r="BD123">
        <f t="shared" si="95"/>
        <v>0</v>
      </c>
      <c r="BE123">
        <f t="shared" si="98"/>
        <v>1</v>
      </c>
      <c r="BF123">
        <f t="shared" si="98"/>
        <v>1</v>
      </c>
      <c r="BG123">
        <f t="shared" si="98"/>
        <v>9</v>
      </c>
      <c r="BH123">
        <f t="shared" si="97"/>
        <v>1</v>
      </c>
      <c r="BI123">
        <f t="shared" si="97"/>
        <v>4</v>
      </c>
      <c r="BJ123">
        <f t="shared" si="97"/>
        <v>0</v>
      </c>
      <c r="BK123">
        <f t="shared" si="96"/>
        <v>0</v>
      </c>
      <c r="BL123">
        <f t="shared" si="96"/>
        <v>0</v>
      </c>
      <c r="BM123">
        <f t="shared" si="96"/>
        <v>0</v>
      </c>
    </row>
    <row r="124" spans="1:65" x14ac:dyDescent="0.25">
      <c r="A124" s="2">
        <v>1</v>
      </c>
      <c r="B124" s="2">
        <v>1</v>
      </c>
      <c r="C124" s="2">
        <v>3</v>
      </c>
      <c r="D124" s="2">
        <v>0</v>
      </c>
      <c r="E124" s="2">
        <v>2</v>
      </c>
      <c r="F124" s="2">
        <v>1</v>
      </c>
      <c r="G124" s="2">
        <v>0</v>
      </c>
      <c r="H124" s="2">
        <v>0</v>
      </c>
      <c r="I124" s="2">
        <v>1</v>
      </c>
      <c r="J124" s="2">
        <v>1</v>
      </c>
      <c r="K124" s="2">
        <f t="shared" si="50"/>
        <v>1</v>
      </c>
      <c r="L124" s="2">
        <f t="shared" si="51"/>
        <v>3</v>
      </c>
      <c r="M124" s="2">
        <f t="shared" si="52"/>
        <v>0</v>
      </c>
      <c r="N124" s="2">
        <f t="shared" si="53"/>
        <v>2</v>
      </c>
      <c r="O124" s="2">
        <f t="shared" si="54"/>
        <v>1</v>
      </c>
      <c r="P124" s="2">
        <f t="shared" si="55"/>
        <v>0</v>
      </c>
      <c r="Q124" s="2">
        <f t="shared" si="56"/>
        <v>0</v>
      </c>
      <c r="R124" s="2">
        <f t="shared" si="57"/>
        <v>1</v>
      </c>
      <c r="S124" s="2">
        <f t="shared" si="58"/>
        <v>3</v>
      </c>
      <c r="T124" s="2">
        <f t="shared" si="59"/>
        <v>0</v>
      </c>
      <c r="U124" s="2">
        <f t="shared" si="60"/>
        <v>2</v>
      </c>
      <c r="V124" s="2">
        <f t="shared" si="61"/>
        <v>1</v>
      </c>
      <c r="W124" s="2">
        <f t="shared" si="62"/>
        <v>0</v>
      </c>
      <c r="X124" s="2">
        <f t="shared" si="63"/>
        <v>0</v>
      </c>
      <c r="Y124" s="2">
        <f t="shared" si="64"/>
        <v>1</v>
      </c>
      <c r="Z124" s="2">
        <f t="shared" si="65"/>
        <v>0</v>
      </c>
      <c r="AA124" s="2">
        <f t="shared" si="66"/>
        <v>6</v>
      </c>
      <c r="AB124" s="2">
        <f t="shared" si="67"/>
        <v>3</v>
      </c>
      <c r="AC124" s="2">
        <f t="shared" si="68"/>
        <v>0</v>
      </c>
      <c r="AD124" s="2">
        <f t="shared" si="69"/>
        <v>0</v>
      </c>
      <c r="AE124" s="2">
        <f t="shared" si="70"/>
        <v>3</v>
      </c>
      <c r="AF124" s="2">
        <f t="shared" si="71"/>
        <v>0</v>
      </c>
      <c r="AG124" s="2">
        <f t="shared" si="72"/>
        <v>0</v>
      </c>
      <c r="AH124" s="2">
        <f t="shared" si="73"/>
        <v>0</v>
      </c>
      <c r="AI124" s="2">
        <f t="shared" si="74"/>
        <v>0</v>
      </c>
      <c r="AJ124" s="2">
        <f t="shared" si="75"/>
        <v>0</v>
      </c>
      <c r="AK124" s="2">
        <f t="shared" si="76"/>
        <v>2</v>
      </c>
      <c r="AL124" s="2">
        <f t="shared" si="77"/>
        <v>0</v>
      </c>
      <c r="AM124" s="2">
        <f t="shared" si="78"/>
        <v>0</v>
      </c>
      <c r="AN124" s="2">
        <f t="shared" si="79"/>
        <v>2</v>
      </c>
      <c r="AO124" s="2">
        <f t="shared" si="80"/>
        <v>0</v>
      </c>
      <c r="AP124" s="2">
        <f t="shared" si="81"/>
        <v>0</v>
      </c>
      <c r="AQ124" s="2">
        <f t="shared" si="82"/>
        <v>1</v>
      </c>
      <c r="AR124" s="2">
        <f t="shared" si="83"/>
        <v>0</v>
      </c>
      <c r="AS124" s="2">
        <f t="shared" si="84"/>
        <v>0</v>
      </c>
      <c r="AT124">
        <f t="shared" si="85"/>
        <v>0</v>
      </c>
      <c r="AU124">
        <f t="shared" si="86"/>
        <v>1</v>
      </c>
      <c r="AV124">
        <f t="shared" si="87"/>
        <v>1</v>
      </c>
      <c r="AW124">
        <f t="shared" si="88"/>
        <v>1</v>
      </c>
      <c r="AX124">
        <f t="shared" si="89"/>
        <v>3</v>
      </c>
      <c r="AY124">
        <f t="shared" si="90"/>
        <v>0</v>
      </c>
      <c r="AZ124">
        <f t="shared" si="91"/>
        <v>2</v>
      </c>
      <c r="BA124">
        <f t="shared" si="92"/>
        <v>1</v>
      </c>
      <c r="BB124">
        <f t="shared" si="93"/>
        <v>0</v>
      </c>
      <c r="BC124">
        <f t="shared" si="94"/>
        <v>0</v>
      </c>
      <c r="BD124">
        <f t="shared" si="95"/>
        <v>1</v>
      </c>
      <c r="BE124">
        <f t="shared" si="98"/>
        <v>1</v>
      </c>
      <c r="BF124">
        <f t="shared" si="98"/>
        <v>1</v>
      </c>
      <c r="BG124">
        <f t="shared" si="98"/>
        <v>9</v>
      </c>
      <c r="BH124">
        <f t="shared" si="97"/>
        <v>0</v>
      </c>
      <c r="BI124">
        <f t="shared" si="97"/>
        <v>4</v>
      </c>
      <c r="BJ124">
        <f t="shared" si="97"/>
        <v>1</v>
      </c>
      <c r="BK124">
        <f t="shared" si="96"/>
        <v>0</v>
      </c>
      <c r="BL124">
        <f t="shared" si="96"/>
        <v>0</v>
      </c>
      <c r="BM124">
        <f t="shared" si="96"/>
        <v>1</v>
      </c>
    </row>
    <row r="125" spans="1:65" x14ac:dyDescent="0.25">
      <c r="A125" s="2">
        <v>1</v>
      </c>
      <c r="B125" s="2">
        <v>1</v>
      </c>
      <c r="C125" s="2">
        <v>3</v>
      </c>
      <c r="D125" s="2">
        <v>0</v>
      </c>
      <c r="E125" s="2">
        <v>2</v>
      </c>
      <c r="F125" s="2">
        <v>1</v>
      </c>
      <c r="G125" s="2">
        <v>0</v>
      </c>
      <c r="H125" s="2">
        <v>0</v>
      </c>
      <c r="I125" s="2">
        <v>0</v>
      </c>
      <c r="J125" s="2">
        <v>1</v>
      </c>
      <c r="K125" s="2">
        <f t="shared" si="50"/>
        <v>1</v>
      </c>
      <c r="L125" s="2">
        <f t="shared" si="51"/>
        <v>3</v>
      </c>
      <c r="M125" s="2">
        <f t="shared" si="52"/>
        <v>0</v>
      </c>
      <c r="N125" s="2">
        <f t="shared" si="53"/>
        <v>2</v>
      </c>
      <c r="O125" s="2">
        <f t="shared" si="54"/>
        <v>1</v>
      </c>
      <c r="P125" s="2">
        <f t="shared" si="55"/>
        <v>0</v>
      </c>
      <c r="Q125" s="2">
        <f t="shared" si="56"/>
        <v>0</v>
      </c>
      <c r="R125" s="2">
        <f t="shared" si="57"/>
        <v>0</v>
      </c>
      <c r="S125" s="2">
        <f t="shared" si="58"/>
        <v>3</v>
      </c>
      <c r="T125" s="2">
        <f t="shared" si="59"/>
        <v>0</v>
      </c>
      <c r="U125" s="2">
        <f t="shared" si="60"/>
        <v>2</v>
      </c>
      <c r="V125" s="2">
        <f t="shared" si="61"/>
        <v>1</v>
      </c>
      <c r="W125" s="2">
        <f t="shared" si="62"/>
        <v>0</v>
      </c>
      <c r="X125" s="2">
        <f t="shared" si="63"/>
        <v>0</v>
      </c>
      <c r="Y125" s="2">
        <f t="shared" si="64"/>
        <v>0</v>
      </c>
      <c r="Z125" s="2">
        <f t="shared" si="65"/>
        <v>0</v>
      </c>
      <c r="AA125" s="2">
        <f t="shared" si="66"/>
        <v>6</v>
      </c>
      <c r="AB125" s="2">
        <f t="shared" si="67"/>
        <v>3</v>
      </c>
      <c r="AC125" s="2">
        <f t="shared" si="68"/>
        <v>0</v>
      </c>
      <c r="AD125" s="2">
        <f t="shared" si="69"/>
        <v>0</v>
      </c>
      <c r="AE125" s="2">
        <f t="shared" si="70"/>
        <v>0</v>
      </c>
      <c r="AF125" s="2">
        <f t="shared" si="71"/>
        <v>0</v>
      </c>
      <c r="AG125" s="2">
        <f t="shared" si="72"/>
        <v>0</v>
      </c>
      <c r="AH125" s="2">
        <f t="shared" si="73"/>
        <v>0</v>
      </c>
      <c r="AI125" s="2">
        <f t="shared" si="74"/>
        <v>0</v>
      </c>
      <c r="AJ125" s="2">
        <f t="shared" si="75"/>
        <v>0</v>
      </c>
      <c r="AK125" s="2">
        <f t="shared" si="76"/>
        <v>2</v>
      </c>
      <c r="AL125" s="2">
        <f t="shared" si="77"/>
        <v>0</v>
      </c>
      <c r="AM125" s="2">
        <f t="shared" si="78"/>
        <v>0</v>
      </c>
      <c r="AN125" s="2">
        <f t="shared" si="79"/>
        <v>0</v>
      </c>
      <c r="AO125" s="2">
        <f t="shared" si="80"/>
        <v>0</v>
      </c>
      <c r="AP125" s="2">
        <f t="shared" si="81"/>
        <v>0</v>
      </c>
      <c r="AQ125" s="2">
        <f t="shared" si="82"/>
        <v>0</v>
      </c>
      <c r="AR125" s="2">
        <f t="shared" si="83"/>
        <v>0</v>
      </c>
      <c r="AS125" s="2">
        <f t="shared" si="84"/>
        <v>0</v>
      </c>
      <c r="AT125">
        <f t="shared" si="85"/>
        <v>0</v>
      </c>
      <c r="AU125">
        <f t="shared" si="86"/>
        <v>1</v>
      </c>
      <c r="AV125">
        <f t="shared" si="87"/>
        <v>1</v>
      </c>
      <c r="AW125">
        <f t="shared" si="88"/>
        <v>1</v>
      </c>
      <c r="AX125">
        <f t="shared" si="89"/>
        <v>3</v>
      </c>
      <c r="AY125">
        <f t="shared" si="90"/>
        <v>0</v>
      </c>
      <c r="AZ125">
        <f t="shared" si="91"/>
        <v>2</v>
      </c>
      <c r="BA125">
        <f t="shared" si="92"/>
        <v>1</v>
      </c>
      <c r="BB125">
        <f t="shared" si="93"/>
        <v>0</v>
      </c>
      <c r="BC125">
        <f t="shared" si="94"/>
        <v>0</v>
      </c>
      <c r="BD125">
        <f t="shared" si="95"/>
        <v>0</v>
      </c>
      <c r="BE125">
        <f t="shared" si="98"/>
        <v>1</v>
      </c>
      <c r="BF125">
        <f t="shared" si="98"/>
        <v>1</v>
      </c>
      <c r="BG125">
        <f t="shared" si="98"/>
        <v>9</v>
      </c>
      <c r="BH125">
        <f t="shared" si="97"/>
        <v>0</v>
      </c>
      <c r="BI125">
        <f t="shared" si="97"/>
        <v>4</v>
      </c>
      <c r="BJ125">
        <f t="shared" si="97"/>
        <v>1</v>
      </c>
      <c r="BK125">
        <f t="shared" si="96"/>
        <v>0</v>
      </c>
      <c r="BL125">
        <f t="shared" si="96"/>
        <v>0</v>
      </c>
      <c r="BM125">
        <f t="shared" si="96"/>
        <v>0</v>
      </c>
    </row>
    <row r="126" spans="1:65" x14ac:dyDescent="0.25">
      <c r="A126" s="2">
        <v>0</v>
      </c>
      <c r="B126" s="2">
        <v>1</v>
      </c>
      <c r="C126" s="2">
        <v>2</v>
      </c>
      <c r="D126" s="2">
        <v>0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f t="shared" si="50"/>
        <v>0</v>
      </c>
      <c r="L126" s="2">
        <f t="shared" si="51"/>
        <v>0</v>
      </c>
      <c r="M126" s="2">
        <f t="shared" si="52"/>
        <v>0</v>
      </c>
      <c r="N126" s="2">
        <f t="shared" si="53"/>
        <v>0</v>
      </c>
      <c r="O126" s="2">
        <f t="shared" si="54"/>
        <v>0</v>
      </c>
      <c r="P126" s="2">
        <f t="shared" si="55"/>
        <v>0</v>
      </c>
      <c r="Q126" s="2">
        <f t="shared" si="56"/>
        <v>0</v>
      </c>
      <c r="R126" s="2">
        <f t="shared" si="57"/>
        <v>0</v>
      </c>
      <c r="S126" s="2">
        <f t="shared" si="58"/>
        <v>2</v>
      </c>
      <c r="T126" s="2">
        <f t="shared" si="59"/>
        <v>0</v>
      </c>
      <c r="U126" s="2">
        <f t="shared" si="60"/>
        <v>1</v>
      </c>
      <c r="V126" s="2">
        <f t="shared" si="61"/>
        <v>0</v>
      </c>
      <c r="W126" s="2">
        <f t="shared" si="62"/>
        <v>0</v>
      </c>
      <c r="X126" s="2">
        <f t="shared" si="63"/>
        <v>0</v>
      </c>
      <c r="Y126" s="2">
        <f t="shared" si="64"/>
        <v>0</v>
      </c>
      <c r="Z126" s="2">
        <f t="shared" si="65"/>
        <v>0</v>
      </c>
      <c r="AA126" s="2">
        <f t="shared" si="66"/>
        <v>2</v>
      </c>
      <c r="AB126" s="2">
        <f t="shared" si="67"/>
        <v>0</v>
      </c>
      <c r="AC126" s="2">
        <f t="shared" si="68"/>
        <v>0</v>
      </c>
      <c r="AD126" s="2">
        <f t="shared" si="69"/>
        <v>0</v>
      </c>
      <c r="AE126" s="2">
        <f t="shared" si="70"/>
        <v>0</v>
      </c>
      <c r="AF126" s="2">
        <f t="shared" si="71"/>
        <v>0</v>
      </c>
      <c r="AG126" s="2">
        <f t="shared" si="72"/>
        <v>0</v>
      </c>
      <c r="AH126" s="2">
        <f t="shared" si="73"/>
        <v>0</v>
      </c>
      <c r="AI126" s="2">
        <f t="shared" si="74"/>
        <v>0</v>
      </c>
      <c r="AJ126" s="2">
        <f t="shared" si="75"/>
        <v>0</v>
      </c>
      <c r="AK126" s="2">
        <f t="shared" si="76"/>
        <v>0</v>
      </c>
      <c r="AL126" s="2">
        <f t="shared" si="77"/>
        <v>0</v>
      </c>
      <c r="AM126" s="2">
        <f t="shared" si="78"/>
        <v>0</v>
      </c>
      <c r="AN126" s="2">
        <f t="shared" si="79"/>
        <v>0</v>
      </c>
      <c r="AO126" s="2">
        <f t="shared" si="80"/>
        <v>0</v>
      </c>
      <c r="AP126" s="2">
        <f t="shared" si="81"/>
        <v>0</v>
      </c>
      <c r="AQ126" s="2">
        <f t="shared" si="82"/>
        <v>0</v>
      </c>
      <c r="AR126" s="2">
        <f t="shared" si="83"/>
        <v>0</v>
      </c>
      <c r="AS126" s="2">
        <f t="shared" si="84"/>
        <v>0</v>
      </c>
      <c r="AT126">
        <f t="shared" si="85"/>
        <v>0</v>
      </c>
      <c r="AU126">
        <f t="shared" si="86"/>
        <v>0</v>
      </c>
      <c r="AV126">
        <f t="shared" si="87"/>
        <v>0</v>
      </c>
      <c r="AW126">
        <f t="shared" si="88"/>
        <v>0</v>
      </c>
      <c r="AX126">
        <f t="shared" si="89"/>
        <v>0</v>
      </c>
      <c r="AY126">
        <f t="shared" si="90"/>
        <v>0</v>
      </c>
      <c r="AZ126">
        <f t="shared" si="91"/>
        <v>0</v>
      </c>
      <c r="BA126">
        <f t="shared" si="92"/>
        <v>0</v>
      </c>
      <c r="BB126">
        <f t="shared" si="93"/>
        <v>0</v>
      </c>
      <c r="BC126">
        <f t="shared" si="94"/>
        <v>0</v>
      </c>
      <c r="BD126">
        <f t="shared" si="95"/>
        <v>0</v>
      </c>
      <c r="BE126">
        <f t="shared" si="98"/>
        <v>0</v>
      </c>
      <c r="BF126">
        <f t="shared" si="98"/>
        <v>1</v>
      </c>
      <c r="BG126">
        <f t="shared" si="98"/>
        <v>4</v>
      </c>
      <c r="BH126">
        <f t="shared" si="97"/>
        <v>0</v>
      </c>
      <c r="BI126">
        <f t="shared" si="97"/>
        <v>1</v>
      </c>
      <c r="BJ126">
        <f t="shared" si="97"/>
        <v>0</v>
      </c>
      <c r="BK126">
        <f t="shared" si="96"/>
        <v>0</v>
      </c>
      <c r="BL126">
        <f t="shared" si="96"/>
        <v>0</v>
      </c>
      <c r="BM126">
        <f t="shared" si="96"/>
        <v>0</v>
      </c>
    </row>
    <row r="127" spans="1:65" x14ac:dyDescent="0.25">
      <c r="A127" s="2">
        <v>1</v>
      </c>
      <c r="B127" s="2">
        <v>1</v>
      </c>
      <c r="C127" s="2">
        <v>3</v>
      </c>
      <c r="D127" s="2">
        <v>1</v>
      </c>
      <c r="E127" s="2">
        <v>3</v>
      </c>
      <c r="F127" s="2">
        <v>0</v>
      </c>
      <c r="G127" s="2">
        <v>1</v>
      </c>
      <c r="H127" s="2">
        <v>0</v>
      </c>
      <c r="I127" s="2">
        <v>0</v>
      </c>
      <c r="J127" s="2">
        <v>1</v>
      </c>
      <c r="K127" s="2">
        <f t="shared" si="50"/>
        <v>1</v>
      </c>
      <c r="L127" s="2">
        <f t="shared" si="51"/>
        <v>3</v>
      </c>
      <c r="M127" s="2">
        <f t="shared" si="52"/>
        <v>1</v>
      </c>
      <c r="N127" s="2">
        <f t="shared" si="53"/>
        <v>3</v>
      </c>
      <c r="O127" s="2">
        <f t="shared" si="54"/>
        <v>0</v>
      </c>
      <c r="P127" s="2">
        <f t="shared" si="55"/>
        <v>1</v>
      </c>
      <c r="Q127" s="2">
        <f t="shared" si="56"/>
        <v>0</v>
      </c>
      <c r="R127" s="2">
        <f t="shared" si="57"/>
        <v>0</v>
      </c>
      <c r="S127" s="2">
        <f t="shared" si="58"/>
        <v>3</v>
      </c>
      <c r="T127" s="2">
        <f t="shared" si="59"/>
        <v>1</v>
      </c>
      <c r="U127" s="2">
        <f t="shared" si="60"/>
        <v>3</v>
      </c>
      <c r="V127" s="2">
        <f t="shared" si="61"/>
        <v>0</v>
      </c>
      <c r="W127" s="2">
        <f t="shared" si="62"/>
        <v>1</v>
      </c>
      <c r="X127" s="2">
        <f t="shared" si="63"/>
        <v>0</v>
      </c>
      <c r="Y127" s="2">
        <f t="shared" si="64"/>
        <v>0</v>
      </c>
      <c r="Z127" s="2">
        <f t="shared" si="65"/>
        <v>3</v>
      </c>
      <c r="AA127" s="2">
        <f t="shared" si="66"/>
        <v>9</v>
      </c>
      <c r="AB127" s="2">
        <f t="shared" si="67"/>
        <v>0</v>
      </c>
      <c r="AC127" s="2">
        <f t="shared" si="68"/>
        <v>3</v>
      </c>
      <c r="AD127" s="2">
        <f t="shared" si="69"/>
        <v>0</v>
      </c>
      <c r="AE127" s="2">
        <f t="shared" si="70"/>
        <v>0</v>
      </c>
      <c r="AF127" s="2">
        <f t="shared" si="71"/>
        <v>3</v>
      </c>
      <c r="AG127" s="2">
        <f t="shared" si="72"/>
        <v>0</v>
      </c>
      <c r="AH127" s="2">
        <f t="shared" si="73"/>
        <v>1</v>
      </c>
      <c r="AI127" s="2">
        <f t="shared" si="74"/>
        <v>0</v>
      </c>
      <c r="AJ127" s="2">
        <f t="shared" si="75"/>
        <v>0</v>
      </c>
      <c r="AK127" s="2">
        <f t="shared" si="76"/>
        <v>0</v>
      </c>
      <c r="AL127" s="2">
        <f t="shared" si="77"/>
        <v>3</v>
      </c>
      <c r="AM127" s="2">
        <f t="shared" si="78"/>
        <v>0</v>
      </c>
      <c r="AN127" s="2">
        <f t="shared" si="79"/>
        <v>0</v>
      </c>
      <c r="AO127" s="2">
        <f t="shared" si="80"/>
        <v>0</v>
      </c>
      <c r="AP127" s="2">
        <f t="shared" si="81"/>
        <v>0</v>
      </c>
      <c r="AQ127" s="2">
        <f t="shared" si="82"/>
        <v>0</v>
      </c>
      <c r="AR127" s="2">
        <f t="shared" si="83"/>
        <v>0</v>
      </c>
      <c r="AS127" s="2">
        <f t="shared" si="84"/>
        <v>0</v>
      </c>
      <c r="AT127">
        <f t="shared" si="85"/>
        <v>0</v>
      </c>
      <c r="AU127">
        <f t="shared" si="86"/>
        <v>1</v>
      </c>
      <c r="AV127">
        <f t="shared" si="87"/>
        <v>1</v>
      </c>
      <c r="AW127">
        <f t="shared" si="88"/>
        <v>1</v>
      </c>
      <c r="AX127">
        <f t="shared" si="89"/>
        <v>3</v>
      </c>
      <c r="AY127">
        <f t="shared" si="90"/>
        <v>1</v>
      </c>
      <c r="AZ127">
        <f t="shared" si="91"/>
        <v>3</v>
      </c>
      <c r="BA127">
        <f t="shared" si="92"/>
        <v>0</v>
      </c>
      <c r="BB127">
        <f t="shared" si="93"/>
        <v>1</v>
      </c>
      <c r="BC127">
        <f t="shared" si="94"/>
        <v>0</v>
      </c>
      <c r="BD127">
        <f t="shared" si="95"/>
        <v>0</v>
      </c>
      <c r="BE127">
        <f t="shared" si="98"/>
        <v>1</v>
      </c>
      <c r="BF127">
        <f t="shared" si="98"/>
        <v>1</v>
      </c>
      <c r="BG127">
        <f t="shared" si="98"/>
        <v>9</v>
      </c>
      <c r="BH127">
        <f t="shared" si="97"/>
        <v>1</v>
      </c>
      <c r="BI127">
        <f t="shared" si="97"/>
        <v>9</v>
      </c>
      <c r="BJ127">
        <f t="shared" si="97"/>
        <v>0</v>
      </c>
      <c r="BK127">
        <f t="shared" si="96"/>
        <v>1</v>
      </c>
      <c r="BL127">
        <f t="shared" si="96"/>
        <v>0</v>
      </c>
      <c r="BM127">
        <f t="shared" si="96"/>
        <v>0</v>
      </c>
    </row>
    <row r="128" spans="1:65" x14ac:dyDescent="0.25">
      <c r="A128" s="2">
        <v>1</v>
      </c>
      <c r="B128" s="2">
        <v>1</v>
      </c>
      <c r="C128" s="2">
        <v>3</v>
      </c>
      <c r="D128" s="2">
        <v>0</v>
      </c>
      <c r="E128" s="2">
        <v>3</v>
      </c>
      <c r="F128" s="2">
        <v>1</v>
      </c>
      <c r="G128" s="2">
        <v>0</v>
      </c>
      <c r="H128" s="2">
        <v>0</v>
      </c>
      <c r="I128" s="2">
        <v>1</v>
      </c>
      <c r="J128" s="2">
        <v>1</v>
      </c>
      <c r="K128" s="2">
        <f t="shared" si="50"/>
        <v>1</v>
      </c>
      <c r="L128" s="2">
        <f t="shared" si="51"/>
        <v>3</v>
      </c>
      <c r="M128" s="2">
        <f t="shared" si="52"/>
        <v>0</v>
      </c>
      <c r="N128" s="2">
        <f t="shared" si="53"/>
        <v>3</v>
      </c>
      <c r="O128" s="2">
        <f t="shared" si="54"/>
        <v>1</v>
      </c>
      <c r="P128" s="2">
        <f t="shared" si="55"/>
        <v>0</v>
      </c>
      <c r="Q128" s="2">
        <f t="shared" si="56"/>
        <v>0</v>
      </c>
      <c r="R128" s="2">
        <f t="shared" si="57"/>
        <v>1</v>
      </c>
      <c r="S128" s="2">
        <f t="shared" si="58"/>
        <v>3</v>
      </c>
      <c r="T128" s="2">
        <f t="shared" si="59"/>
        <v>0</v>
      </c>
      <c r="U128" s="2">
        <f t="shared" si="60"/>
        <v>3</v>
      </c>
      <c r="V128" s="2">
        <f t="shared" si="61"/>
        <v>1</v>
      </c>
      <c r="W128" s="2">
        <f t="shared" si="62"/>
        <v>0</v>
      </c>
      <c r="X128" s="2">
        <f t="shared" si="63"/>
        <v>0</v>
      </c>
      <c r="Y128" s="2">
        <f t="shared" si="64"/>
        <v>1</v>
      </c>
      <c r="Z128" s="2">
        <f t="shared" si="65"/>
        <v>0</v>
      </c>
      <c r="AA128" s="2">
        <f t="shared" si="66"/>
        <v>9</v>
      </c>
      <c r="AB128" s="2">
        <f t="shared" si="67"/>
        <v>3</v>
      </c>
      <c r="AC128" s="2">
        <f t="shared" si="68"/>
        <v>0</v>
      </c>
      <c r="AD128" s="2">
        <f t="shared" si="69"/>
        <v>0</v>
      </c>
      <c r="AE128" s="2">
        <f t="shared" si="70"/>
        <v>3</v>
      </c>
      <c r="AF128" s="2">
        <f t="shared" si="71"/>
        <v>0</v>
      </c>
      <c r="AG128" s="2">
        <f t="shared" si="72"/>
        <v>0</v>
      </c>
      <c r="AH128" s="2">
        <f t="shared" si="73"/>
        <v>0</v>
      </c>
      <c r="AI128" s="2">
        <f t="shared" si="74"/>
        <v>0</v>
      </c>
      <c r="AJ128" s="2">
        <f t="shared" si="75"/>
        <v>0</v>
      </c>
      <c r="AK128" s="2">
        <f t="shared" si="76"/>
        <v>3</v>
      </c>
      <c r="AL128" s="2">
        <f t="shared" si="77"/>
        <v>0</v>
      </c>
      <c r="AM128" s="2">
        <f t="shared" si="78"/>
        <v>0</v>
      </c>
      <c r="AN128" s="2">
        <f t="shared" si="79"/>
        <v>3</v>
      </c>
      <c r="AO128" s="2">
        <f t="shared" si="80"/>
        <v>0</v>
      </c>
      <c r="AP128" s="2">
        <f t="shared" si="81"/>
        <v>0</v>
      </c>
      <c r="AQ128" s="2">
        <f t="shared" si="82"/>
        <v>1</v>
      </c>
      <c r="AR128" s="2">
        <f t="shared" si="83"/>
        <v>0</v>
      </c>
      <c r="AS128" s="2">
        <f t="shared" si="84"/>
        <v>0</v>
      </c>
      <c r="AT128">
        <f t="shared" si="85"/>
        <v>0</v>
      </c>
      <c r="AU128">
        <f t="shared" si="86"/>
        <v>1</v>
      </c>
      <c r="AV128">
        <f t="shared" si="87"/>
        <v>1</v>
      </c>
      <c r="AW128">
        <f t="shared" si="88"/>
        <v>1</v>
      </c>
      <c r="AX128">
        <f t="shared" si="89"/>
        <v>3</v>
      </c>
      <c r="AY128">
        <f t="shared" si="90"/>
        <v>0</v>
      </c>
      <c r="AZ128">
        <f t="shared" si="91"/>
        <v>3</v>
      </c>
      <c r="BA128">
        <f t="shared" si="92"/>
        <v>1</v>
      </c>
      <c r="BB128">
        <f t="shared" si="93"/>
        <v>0</v>
      </c>
      <c r="BC128">
        <f t="shared" si="94"/>
        <v>0</v>
      </c>
      <c r="BD128">
        <f t="shared" si="95"/>
        <v>1</v>
      </c>
      <c r="BE128">
        <f t="shared" si="98"/>
        <v>1</v>
      </c>
      <c r="BF128">
        <f t="shared" si="98"/>
        <v>1</v>
      </c>
      <c r="BG128">
        <f t="shared" si="98"/>
        <v>9</v>
      </c>
      <c r="BH128">
        <f t="shared" si="97"/>
        <v>0</v>
      </c>
      <c r="BI128">
        <f t="shared" si="97"/>
        <v>9</v>
      </c>
      <c r="BJ128">
        <f t="shared" si="97"/>
        <v>1</v>
      </c>
      <c r="BK128">
        <f t="shared" si="96"/>
        <v>0</v>
      </c>
      <c r="BL128">
        <f t="shared" si="96"/>
        <v>0</v>
      </c>
      <c r="BM128">
        <f t="shared" si="96"/>
        <v>1</v>
      </c>
    </row>
    <row r="129" spans="1:65" x14ac:dyDescent="0.25">
      <c r="A129" s="2">
        <v>1</v>
      </c>
      <c r="B129" s="2">
        <v>1</v>
      </c>
      <c r="C129" s="2">
        <v>3</v>
      </c>
      <c r="D129" s="2">
        <v>1</v>
      </c>
      <c r="E129" s="2">
        <v>3</v>
      </c>
      <c r="F129" s="2">
        <v>0</v>
      </c>
      <c r="G129" s="2">
        <v>0</v>
      </c>
      <c r="H129" s="2">
        <v>0</v>
      </c>
      <c r="I129" s="2">
        <v>0</v>
      </c>
      <c r="J129" s="2">
        <v>1</v>
      </c>
      <c r="K129" s="2">
        <f t="shared" si="50"/>
        <v>1</v>
      </c>
      <c r="L129" s="2">
        <f t="shared" si="51"/>
        <v>3</v>
      </c>
      <c r="M129" s="2">
        <f t="shared" si="52"/>
        <v>1</v>
      </c>
      <c r="N129" s="2">
        <f t="shared" si="53"/>
        <v>3</v>
      </c>
      <c r="O129" s="2">
        <f t="shared" si="54"/>
        <v>0</v>
      </c>
      <c r="P129" s="2">
        <f t="shared" si="55"/>
        <v>0</v>
      </c>
      <c r="Q129" s="2">
        <f t="shared" si="56"/>
        <v>0</v>
      </c>
      <c r="R129" s="2">
        <f t="shared" si="57"/>
        <v>0</v>
      </c>
      <c r="S129" s="2">
        <f t="shared" si="58"/>
        <v>3</v>
      </c>
      <c r="T129" s="2">
        <f t="shared" si="59"/>
        <v>1</v>
      </c>
      <c r="U129" s="2">
        <f t="shared" si="60"/>
        <v>3</v>
      </c>
      <c r="V129" s="2">
        <f t="shared" si="61"/>
        <v>0</v>
      </c>
      <c r="W129" s="2">
        <f t="shared" si="62"/>
        <v>0</v>
      </c>
      <c r="X129" s="2">
        <f t="shared" si="63"/>
        <v>0</v>
      </c>
      <c r="Y129" s="2">
        <f t="shared" si="64"/>
        <v>0</v>
      </c>
      <c r="Z129" s="2">
        <f t="shared" si="65"/>
        <v>3</v>
      </c>
      <c r="AA129" s="2">
        <f t="shared" si="66"/>
        <v>9</v>
      </c>
      <c r="AB129" s="2">
        <f t="shared" si="67"/>
        <v>0</v>
      </c>
      <c r="AC129" s="2">
        <f t="shared" si="68"/>
        <v>0</v>
      </c>
      <c r="AD129" s="2">
        <f t="shared" si="69"/>
        <v>0</v>
      </c>
      <c r="AE129" s="2">
        <f t="shared" si="70"/>
        <v>0</v>
      </c>
      <c r="AF129" s="2">
        <f t="shared" si="71"/>
        <v>3</v>
      </c>
      <c r="AG129" s="2">
        <f t="shared" si="72"/>
        <v>0</v>
      </c>
      <c r="AH129" s="2">
        <f t="shared" si="73"/>
        <v>0</v>
      </c>
      <c r="AI129" s="2">
        <f t="shared" si="74"/>
        <v>0</v>
      </c>
      <c r="AJ129" s="2">
        <f t="shared" si="75"/>
        <v>0</v>
      </c>
      <c r="AK129" s="2">
        <f t="shared" si="76"/>
        <v>0</v>
      </c>
      <c r="AL129" s="2">
        <f t="shared" si="77"/>
        <v>0</v>
      </c>
      <c r="AM129" s="2">
        <f t="shared" si="78"/>
        <v>0</v>
      </c>
      <c r="AN129" s="2">
        <f t="shared" si="79"/>
        <v>0</v>
      </c>
      <c r="AO129" s="2">
        <f t="shared" si="80"/>
        <v>0</v>
      </c>
      <c r="AP129" s="2">
        <f t="shared" si="81"/>
        <v>0</v>
      </c>
      <c r="AQ129" s="2">
        <f t="shared" si="82"/>
        <v>0</v>
      </c>
      <c r="AR129" s="2">
        <f t="shared" si="83"/>
        <v>0</v>
      </c>
      <c r="AS129" s="2">
        <f t="shared" si="84"/>
        <v>0</v>
      </c>
      <c r="AT129">
        <f t="shared" si="85"/>
        <v>0</v>
      </c>
      <c r="AU129">
        <f t="shared" si="86"/>
        <v>1</v>
      </c>
      <c r="AV129">
        <f t="shared" si="87"/>
        <v>1</v>
      </c>
      <c r="AW129">
        <f t="shared" si="88"/>
        <v>1</v>
      </c>
      <c r="AX129">
        <f t="shared" si="89"/>
        <v>3</v>
      </c>
      <c r="AY129">
        <f t="shared" si="90"/>
        <v>1</v>
      </c>
      <c r="AZ129">
        <f t="shared" si="91"/>
        <v>3</v>
      </c>
      <c r="BA129">
        <f t="shared" si="92"/>
        <v>0</v>
      </c>
      <c r="BB129">
        <f t="shared" si="93"/>
        <v>0</v>
      </c>
      <c r="BC129">
        <f t="shared" si="94"/>
        <v>0</v>
      </c>
      <c r="BD129">
        <f t="shared" si="95"/>
        <v>0</v>
      </c>
      <c r="BE129">
        <f t="shared" si="98"/>
        <v>1</v>
      </c>
      <c r="BF129">
        <f t="shared" si="98"/>
        <v>1</v>
      </c>
      <c r="BG129">
        <f t="shared" si="98"/>
        <v>9</v>
      </c>
      <c r="BH129">
        <f t="shared" si="97"/>
        <v>1</v>
      </c>
      <c r="BI129">
        <f t="shared" si="97"/>
        <v>9</v>
      </c>
      <c r="BJ129">
        <f t="shared" si="97"/>
        <v>0</v>
      </c>
      <c r="BK129">
        <f t="shared" si="96"/>
        <v>0</v>
      </c>
      <c r="BL129">
        <f t="shared" si="96"/>
        <v>0</v>
      </c>
      <c r="BM129">
        <f t="shared" si="96"/>
        <v>0</v>
      </c>
    </row>
    <row r="130" spans="1:65" x14ac:dyDescent="0.25">
      <c r="A130" s="2">
        <v>0</v>
      </c>
      <c r="B130" s="2">
        <v>1</v>
      </c>
      <c r="C130" s="2">
        <v>2</v>
      </c>
      <c r="D130" s="2">
        <v>1</v>
      </c>
      <c r="E130" s="2">
        <v>1</v>
      </c>
      <c r="F130" s="2">
        <v>1</v>
      </c>
      <c r="G130" s="2">
        <v>1</v>
      </c>
      <c r="H130" s="2">
        <v>0</v>
      </c>
      <c r="I130" s="2">
        <v>0</v>
      </c>
      <c r="J130" s="2">
        <v>0</v>
      </c>
      <c r="K130" s="2">
        <f t="shared" si="50"/>
        <v>0</v>
      </c>
      <c r="L130" s="2">
        <f t="shared" si="51"/>
        <v>0</v>
      </c>
      <c r="M130" s="2">
        <f t="shared" si="52"/>
        <v>0</v>
      </c>
      <c r="N130" s="2">
        <f t="shared" si="53"/>
        <v>0</v>
      </c>
      <c r="O130" s="2">
        <f t="shared" si="54"/>
        <v>0</v>
      </c>
      <c r="P130" s="2">
        <f t="shared" si="55"/>
        <v>0</v>
      </c>
      <c r="Q130" s="2">
        <f t="shared" si="56"/>
        <v>0</v>
      </c>
      <c r="R130" s="2">
        <f t="shared" si="57"/>
        <v>0</v>
      </c>
      <c r="S130" s="2">
        <f t="shared" si="58"/>
        <v>2</v>
      </c>
      <c r="T130" s="2">
        <f t="shared" si="59"/>
        <v>1</v>
      </c>
      <c r="U130" s="2">
        <f t="shared" si="60"/>
        <v>1</v>
      </c>
      <c r="V130" s="2">
        <f t="shared" si="61"/>
        <v>1</v>
      </c>
      <c r="W130" s="2">
        <f t="shared" si="62"/>
        <v>1</v>
      </c>
      <c r="X130" s="2">
        <f t="shared" si="63"/>
        <v>0</v>
      </c>
      <c r="Y130" s="2">
        <f t="shared" si="64"/>
        <v>0</v>
      </c>
      <c r="Z130" s="2">
        <f t="shared" si="65"/>
        <v>2</v>
      </c>
      <c r="AA130" s="2">
        <f t="shared" si="66"/>
        <v>2</v>
      </c>
      <c r="AB130" s="2">
        <f t="shared" si="67"/>
        <v>2</v>
      </c>
      <c r="AC130" s="2">
        <f t="shared" si="68"/>
        <v>2</v>
      </c>
      <c r="AD130" s="2">
        <f t="shared" si="69"/>
        <v>0</v>
      </c>
      <c r="AE130" s="2">
        <f t="shared" si="70"/>
        <v>0</v>
      </c>
      <c r="AF130" s="2">
        <f t="shared" si="71"/>
        <v>1</v>
      </c>
      <c r="AG130" s="2">
        <f t="shared" si="72"/>
        <v>1</v>
      </c>
      <c r="AH130" s="2">
        <f t="shared" si="73"/>
        <v>1</v>
      </c>
      <c r="AI130" s="2">
        <f t="shared" si="74"/>
        <v>0</v>
      </c>
      <c r="AJ130" s="2">
        <f t="shared" si="75"/>
        <v>0</v>
      </c>
      <c r="AK130" s="2">
        <f t="shared" si="76"/>
        <v>1</v>
      </c>
      <c r="AL130" s="2">
        <f t="shared" si="77"/>
        <v>1</v>
      </c>
      <c r="AM130" s="2">
        <f t="shared" si="78"/>
        <v>0</v>
      </c>
      <c r="AN130" s="2">
        <f t="shared" si="79"/>
        <v>0</v>
      </c>
      <c r="AO130" s="2">
        <f t="shared" si="80"/>
        <v>1</v>
      </c>
      <c r="AP130" s="2">
        <f t="shared" si="81"/>
        <v>0</v>
      </c>
      <c r="AQ130" s="2">
        <f t="shared" si="82"/>
        <v>0</v>
      </c>
      <c r="AR130" s="2">
        <f t="shared" si="83"/>
        <v>0</v>
      </c>
      <c r="AS130" s="2">
        <f t="shared" si="84"/>
        <v>0</v>
      </c>
      <c r="AT130">
        <f t="shared" si="85"/>
        <v>0</v>
      </c>
      <c r="AU130">
        <f t="shared" si="86"/>
        <v>0</v>
      </c>
      <c r="AV130">
        <f t="shared" si="87"/>
        <v>0</v>
      </c>
      <c r="AW130">
        <f t="shared" si="88"/>
        <v>0</v>
      </c>
      <c r="AX130">
        <f t="shared" si="89"/>
        <v>0</v>
      </c>
      <c r="AY130">
        <f t="shared" si="90"/>
        <v>0</v>
      </c>
      <c r="AZ130">
        <f t="shared" si="91"/>
        <v>0</v>
      </c>
      <c r="BA130">
        <f t="shared" si="92"/>
        <v>0</v>
      </c>
      <c r="BB130">
        <f t="shared" si="93"/>
        <v>0</v>
      </c>
      <c r="BC130">
        <f t="shared" si="94"/>
        <v>0</v>
      </c>
      <c r="BD130">
        <f t="shared" si="95"/>
        <v>0</v>
      </c>
      <c r="BE130">
        <f t="shared" si="98"/>
        <v>0</v>
      </c>
      <c r="BF130">
        <f t="shared" si="98"/>
        <v>1</v>
      </c>
      <c r="BG130">
        <f t="shared" si="98"/>
        <v>4</v>
      </c>
      <c r="BH130">
        <f t="shared" si="97"/>
        <v>1</v>
      </c>
      <c r="BI130">
        <f t="shared" si="97"/>
        <v>1</v>
      </c>
      <c r="BJ130">
        <f t="shared" si="97"/>
        <v>1</v>
      </c>
      <c r="BK130">
        <f t="shared" si="96"/>
        <v>1</v>
      </c>
      <c r="BL130">
        <f t="shared" si="96"/>
        <v>0</v>
      </c>
      <c r="BM130">
        <f t="shared" si="96"/>
        <v>0</v>
      </c>
    </row>
    <row r="131" spans="1:65" x14ac:dyDescent="0.25">
      <c r="A131" s="2">
        <v>1</v>
      </c>
      <c r="B131" s="2">
        <v>1</v>
      </c>
      <c r="C131" s="2">
        <v>3</v>
      </c>
      <c r="D131" s="2">
        <v>1</v>
      </c>
      <c r="E131" s="2">
        <v>3</v>
      </c>
      <c r="F131" s="2">
        <v>1</v>
      </c>
      <c r="G131" s="2">
        <v>0</v>
      </c>
      <c r="H131" s="2">
        <v>0</v>
      </c>
      <c r="I131" s="2">
        <v>0</v>
      </c>
      <c r="J131" s="2">
        <v>1</v>
      </c>
      <c r="K131" s="2">
        <f t="shared" ref="K131:K194" si="99">A131*B131</f>
        <v>1</v>
      </c>
      <c r="L131" s="2">
        <f t="shared" ref="L131:L194" si="100">A131*C131</f>
        <v>3</v>
      </c>
      <c r="M131" s="2">
        <f t="shared" ref="M131:M194" si="101">A131*D131</f>
        <v>1</v>
      </c>
      <c r="N131" s="2">
        <f t="shared" ref="N131:N194" si="102">A131*E131</f>
        <v>3</v>
      </c>
      <c r="O131" s="2">
        <f t="shared" ref="O131:O194" si="103">A131*F131</f>
        <v>1</v>
      </c>
      <c r="P131" s="2">
        <f t="shared" ref="P131:P194" si="104">A131*G131</f>
        <v>0</v>
      </c>
      <c r="Q131" s="2">
        <f t="shared" ref="Q131:Q194" si="105">A131*H131</f>
        <v>0</v>
      </c>
      <c r="R131" s="2">
        <f t="shared" ref="R131:R194" si="106">A131*I131</f>
        <v>0</v>
      </c>
      <c r="S131" s="2">
        <f t="shared" ref="S131:S194" si="107">B131*C131</f>
        <v>3</v>
      </c>
      <c r="T131" s="2">
        <f t="shared" ref="T131:T194" si="108">B131*D131</f>
        <v>1</v>
      </c>
      <c r="U131" s="2">
        <f t="shared" ref="U131:U194" si="109">B131*E131</f>
        <v>3</v>
      </c>
      <c r="V131" s="2">
        <f t="shared" ref="V131:V194" si="110">B131*F131</f>
        <v>1</v>
      </c>
      <c r="W131" s="2">
        <f t="shared" ref="W131:W194" si="111">B131*G131</f>
        <v>0</v>
      </c>
      <c r="X131" s="2">
        <f t="shared" ref="X131:X194" si="112">B131*H131</f>
        <v>0</v>
      </c>
      <c r="Y131" s="2">
        <f t="shared" ref="Y131:Y194" si="113">B131*I131</f>
        <v>0</v>
      </c>
      <c r="Z131" s="2">
        <f t="shared" ref="Z131:Z194" si="114">C131*D131</f>
        <v>3</v>
      </c>
      <c r="AA131" s="2">
        <f t="shared" ref="AA131:AA194" si="115">C131*E131</f>
        <v>9</v>
      </c>
      <c r="AB131" s="2">
        <f t="shared" ref="AB131:AB194" si="116">C131*F131</f>
        <v>3</v>
      </c>
      <c r="AC131" s="2">
        <f t="shared" ref="AC131:AC194" si="117">C131*G131</f>
        <v>0</v>
      </c>
      <c r="AD131" s="2">
        <f t="shared" ref="AD131:AD194" si="118">C131*H131</f>
        <v>0</v>
      </c>
      <c r="AE131" s="2">
        <f t="shared" ref="AE131:AE194" si="119">C131*I131</f>
        <v>0</v>
      </c>
      <c r="AF131" s="2">
        <f t="shared" ref="AF131:AF194" si="120">D131*E131</f>
        <v>3</v>
      </c>
      <c r="AG131" s="2">
        <f t="shared" ref="AG131:AG194" si="121">D131*F131</f>
        <v>1</v>
      </c>
      <c r="AH131" s="2">
        <f t="shared" ref="AH131:AH194" si="122">D131*G131</f>
        <v>0</v>
      </c>
      <c r="AI131" s="2">
        <f t="shared" ref="AI131:AI194" si="123">D131*H131</f>
        <v>0</v>
      </c>
      <c r="AJ131" s="2">
        <f t="shared" ref="AJ131:AJ194" si="124">D131*I131</f>
        <v>0</v>
      </c>
      <c r="AK131" s="2">
        <f t="shared" ref="AK131:AK194" si="125">E131*F131</f>
        <v>3</v>
      </c>
      <c r="AL131" s="2">
        <f t="shared" ref="AL131:AL194" si="126">E131*G131</f>
        <v>0</v>
      </c>
      <c r="AM131" s="2">
        <f t="shared" ref="AM131:AM194" si="127">E131*H131</f>
        <v>0</v>
      </c>
      <c r="AN131" s="2">
        <f t="shared" ref="AN131:AN194" si="128">E131*I131</f>
        <v>0</v>
      </c>
      <c r="AO131" s="2">
        <f t="shared" ref="AO131:AO194" si="129">F131*G131</f>
        <v>0</v>
      </c>
      <c r="AP131" s="2">
        <f t="shared" ref="AP131:AP194" si="130">F131*H131</f>
        <v>0</v>
      </c>
      <c r="AQ131" s="2">
        <f t="shared" ref="AQ131:AQ194" si="131">F131*I131</f>
        <v>0</v>
      </c>
      <c r="AR131" s="2">
        <f t="shared" ref="AR131:AR194" si="132">G131*H131</f>
        <v>0</v>
      </c>
      <c r="AS131" s="2">
        <f t="shared" ref="AS131:AS194" si="133">G131*I131</f>
        <v>0</v>
      </c>
      <c r="AT131">
        <f t="shared" ref="AT131:AT194" si="134">H131*I131</f>
        <v>0</v>
      </c>
      <c r="AU131">
        <f t="shared" ref="AU131:AU194" si="135">J131*J131</f>
        <v>1</v>
      </c>
      <c r="AV131">
        <f t="shared" ref="AV131:AV194" si="136">A131*J131</f>
        <v>1</v>
      </c>
      <c r="AW131">
        <f t="shared" ref="AW131:AW194" si="137">B131*J131</f>
        <v>1</v>
      </c>
      <c r="AX131">
        <f t="shared" ref="AX131:AX194" si="138">C131*J131</f>
        <v>3</v>
      </c>
      <c r="AY131">
        <f t="shared" ref="AY131:AY194" si="139">D131*J131</f>
        <v>1</v>
      </c>
      <c r="AZ131">
        <f t="shared" ref="AZ131:AZ194" si="140">E131*J131</f>
        <v>3</v>
      </c>
      <c r="BA131">
        <f t="shared" ref="BA131:BA194" si="141">F131*J131</f>
        <v>1</v>
      </c>
      <c r="BB131">
        <f t="shared" ref="BB131:BB194" si="142">G131*J131</f>
        <v>0</v>
      </c>
      <c r="BC131">
        <f t="shared" ref="BC131:BC194" si="143">H131*J131</f>
        <v>0</v>
      </c>
      <c r="BD131">
        <f t="shared" ref="BD131:BD194" si="144">I131*J131</f>
        <v>0</v>
      </c>
      <c r="BE131">
        <f t="shared" si="98"/>
        <v>1</v>
      </c>
      <c r="BF131">
        <f t="shared" si="98"/>
        <v>1</v>
      </c>
      <c r="BG131">
        <f t="shared" si="98"/>
        <v>9</v>
      </c>
      <c r="BH131">
        <f t="shared" si="97"/>
        <v>1</v>
      </c>
      <c r="BI131">
        <f t="shared" si="97"/>
        <v>9</v>
      </c>
      <c r="BJ131">
        <f t="shared" si="97"/>
        <v>1</v>
      </c>
      <c r="BK131">
        <f t="shared" si="96"/>
        <v>0</v>
      </c>
      <c r="BL131">
        <f t="shared" si="96"/>
        <v>0</v>
      </c>
      <c r="BM131">
        <f t="shared" si="96"/>
        <v>0</v>
      </c>
    </row>
    <row r="132" spans="1:65" x14ac:dyDescent="0.25">
      <c r="A132" s="2">
        <v>1</v>
      </c>
      <c r="B132" s="2">
        <v>1</v>
      </c>
      <c r="C132" s="2">
        <v>3</v>
      </c>
      <c r="D132" s="2">
        <v>1</v>
      </c>
      <c r="E132" s="2">
        <v>3</v>
      </c>
      <c r="F132" s="2">
        <v>0</v>
      </c>
      <c r="G132" s="2">
        <v>0</v>
      </c>
      <c r="H132" s="2">
        <v>0</v>
      </c>
      <c r="I132" s="2">
        <v>0</v>
      </c>
      <c r="J132" s="2">
        <v>1</v>
      </c>
      <c r="K132" s="2">
        <f t="shared" si="99"/>
        <v>1</v>
      </c>
      <c r="L132" s="2">
        <f t="shared" si="100"/>
        <v>3</v>
      </c>
      <c r="M132" s="2">
        <f t="shared" si="101"/>
        <v>1</v>
      </c>
      <c r="N132" s="2">
        <f t="shared" si="102"/>
        <v>3</v>
      </c>
      <c r="O132" s="2">
        <f t="shared" si="103"/>
        <v>0</v>
      </c>
      <c r="P132" s="2">
        <f t="shared" si="104"/>
        <v>0</v>
      </c>
      <c r="Q132" s="2">
        <f t="shared" si="105"/>
        <v>0</v>
      </c>
      <c r="R132" s="2">
        <f t="shared" si="106"/>
        <v>0</v>
      </c>
      <c r="S132" s="2">
        <f t="shared" si="107"/>
        <v>3</v>
      </c>
      <c r="T132" s="2">
        <f t="shared" si="108"/>
        <v>1</v>
      </c>
      <c r="U132" s="2">
        <f t="shared" si="109"/>
        <v>3</v>
      </c>
      <c r="V132" s="2">
        <f t="shared" si="110"/>
        <v>0</v>
      </c>
      <c r="W132" s="2">
        <f t="shared" si="111"/>
        <v>0</v>
      </c>
      <c r="X132" s="2">
        <f t="shared" si="112"/>
        <v>0</v>
      </c>
      <c r="Y132" s="2">
        <f t="shared" si="113"/>
        <v>0</v>
      </c>
      <c r="Z132" s="2">
        <f t="shared" si="114"/>
        <v>3</v>
      </c>
      <c r="AA132" s="2">
        <f t="shared" si="115"/>
        <v>9</v>
      </c>
      <c r="AB132" s="2">
        <f t="shared" si="116"/>
        <v>0</v>
      </c>
      <c r="AC132" s="2">
        <f t="shared" si="117"/>
        <v>0</v>
      </c>
      <c r="AD132" s="2">
        <f t="shared" si="118"/>
        <v>0</v>
      </c>
      <c r="AE132" s="2">
        <f t="shared" si="119"/>
        <v>0</v>
      </c>
      <c r="AF132" s="2">
        <f t="shared" si="120"/>
        <v>3</v>
      </c>
      <c r="AG132" s="2">
        <f t="shared" si="121"/>
        <v>0</v>
      </c>
      <c r="AH132" s="2">
        <f t="shared" si="122"/>
        <v>0</v>
      </c>
      <c r="AI132" s="2">
        <f t="shared" si="123"/>
        <v>0</v>
      </c>
      <c r="AJ132" s="2">
        <f t="shared" si="124"/>
        <v>0</v>
      </c>
      <c r="AK132" s="2">
        <f t="shared" si="125"/>
        <v>0</v>
      </c>
      <c r="AL132" s="2">
        <f t="shared" si="126"/>
        <v>0</v>
      </c>
      <c r="AM132" s="2">
        <f t="shared" si="127"/>
        <v>0</v>
      </c>
      <c r="AN132" s="2">
        <f t="shared" si="128"/>
        <v>0</v>
      </c>
      <c r="AO132" s="2">
        <f t="shared" si="129"/>
        <v>0</v>
      </c>
      <c r="AP132" s="2">
        <f t="shared" si="130"/>
        <v>0</v>
      </c>
      <c r="AQ132" s="2">
        <f t="shared" si="131"/>
        <v>0</v>
      </c>
      <c r="AR132" s="2">
        <f t="shared" si="132"/>
        <v>0</v>
      </c>
      <c r="AS132" s="2">
        <f t="shared" si="133"/>
        <v>0</v>
      </c>
      <c r="AT132">
        <f t="shared" si="134"/>
        <v>0</v>
      </c>
      <c r="AU132">
        <f t="shared" si="135"/>
        <v>1</v>
      </c>
      <c r="AV132">
        <f t="shared" si="136"/>
        <v>1</v>
      </c>
      <c r="AW132">
        <f t="shared" si="137"/>
        <v>1</v>
      </c>
      <c r="AX132">
        <f t="shared" si="138"/>
        <v>3</v>
      </c>
      <c r="AY132">
        <f t="shared" si="139"/>
        <v>1</v>
      </c>
      <c r="AZ132">
        <f t="shared" si="140"/>
        <v>3</v>
      </c>
      <c r="BA132">
        <f t="shared" si="141"/>
        <v>0</v>
      </c>
      <c r="BB132">
        <f t="shared" si="142"/>
        <v>0</v>
      </c>
      <c r="BC132">
        <f t="shared" si="143"/>
        <v>0</v>
      </c>
      <c r="BD132">
        <f t="shared" si="144"/>
        <v>0</v>
      </c>
      <c r="BE132">
        <f t="shared" si="98"/>
        <v>1</v>
      </c>
      <c r="BF132">
        <f t="shared" si="98"/>
        <v>1</v>
      </c>
      <c r="BG132">
        <f t="shared" si="98"/>
        <v>9</v>
      </c>
      <c r="BH132">
        <f t="shared" si="97"/>
        <v>1</v>
      </c>
      <c r="BI132">
        <f t="shared" si="97"/>
        <v>9</v>
      </c>
      <c r="BJ132">
        <f t="shared" si="97"/>
        <v>0</v>
      </c>
      <c r="BK132">
        <f t="shared" si="96"/>
        <v>0</v>
      </c>
      <c r="BL132">
        <f t="shared" si="96"/>
        <v>0</v>
      </c>
      <c r="BM132">
        <f t="shared" si="96"/>
        <v>0</v>
      </c>
    </row>
    <row r="133" spans="1:65" x14ac:dyDescent="0.25">
      <c r="A133" s="2">
        <v>1</v>
      </c>
      <c r="B133" s="2">
        <v>1</v>
      </c>
      <c r="C133" s="2">
        <v>2</v>
      </c>
      <c r="D133" s="2">
        <v>0</v>
      </c>
      <c r="E133" s="2">
        <v>1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f t="shared" si="99"/>
        <v>1</v>
      </c>
      <c r="L133" s="2">
        <f t="shared" si="100"/>
        <v>2</v>
      </c>
      <c r="M133" s="2">
        <f t="shared" si="101"/>
        <v>0</v>
      </c>
      <c r="N133" s="2">
        <f t="shared" si="102"/>
        <v>1</v>
      </c>
      <c r="O133" s="2">
        <f t="shared" si="103"/>
        <v>0</v>
      </c>
      <c r="P133" s="2">
        <f t="shared" si="104"/>
        <v>0</v>
      </c>
      <c r="Q133" s="2">
        <f t="shared" si="105"/>
        <v>0</v>
      </c>
      <c r="R133" s="2">
        <f t="shared" si="106"/>
        <v>0</v>
      </c>
      <c r="S133" s="2">
        <f t="shared" si="107"/>
        <v>2</v>
      </c>
      <c r="T133" s="2">
        <f t="shared" si="108"/>
        <v>0</v>
      </c>
      <c r="U133" s="2">
        <f t="shared" si="109"/>
        <v>1</v>
      </c>
      <c r="V133" s="2">
        <f t="shared" si="110"/>
        <v>0</v>
      </c>
      <c r="W133" s="2">
        <f t="shared" si="111"/>
        <v>0</v>
      </c>
      <c r="X133" s="2">
        <f t="shared" si="112"/>
        <v>0</v>
      </c>
      <c r="Y133" s="2">
        <f t="shared" si="113"/>
        <v>0</v>
      </c>
      <c r="Z133" s="2">
        <f t="shared" si="114"/>
        <v>0</v>
      </c>
      <c r="AA133" s="2">
        <f t="shared" si="115"/>
        <v>2</v>
      </c>
      <c r="AB133" s="2">
        <f t="shared" si="116"/>
        <v>0</v>
      </c>
      <c r="AC133" s="2">
        <f t="shared" si="117"/>
        <v>0</v>
      </c>
      <c r="AD133" s="2">
        <f t="shared" si="118"/>
        <v>0</v>
      </c>
      <c r="AE133" s="2">
        <f t="shared" si="119"/>
        <v>0</v>
      </c>
      <c r="AF133" s="2">
        <f t="shared" si="120"/>
        <v>0</v>
      </c>
      <c r="AG133" s="2">
        <f t="shared" si="121"/>
        <v>0</v>
      </c>
      <c r="AH133" s="2">
        <f t="shared" si="122"/>
        <v>0</v>
      </c>
      <c r="AI133" s="2">
        <f t="shared" si="123"/>
        <v>0</v>
      </c>
      <c r="AJ133" s="2">
        <f t="shared" si="124"/>
        <v>0</v>
      </c>
      <c r="AK133" s="2">
        <f t="shared" si="125"/>
        <v>0</v>
      </c>
      <c r="AL133" s="2">
        <f t="shared" si="126"/>
        <v>0</v>
      </c>
      <c r="AM133" s="2">
        <f t="shared" si="127"/>
        <v>0</v>
      </c>
      <c r="AN133" s="2">
        <f t="shared" si="128"/>
        <v>0</v>
      </c>
      <c r="AO133" s="2">
        <f t="shared" si="129"/>
        <v>0</v>
      </c>
      <c r="AP133" s="2">
        <f t="shared" si="130"/>
        <v>0</v>
      </c>
      <c r="AQ133" s="2">
        <f t="shared" si="131"/>
        <v>0</v>
      </c>
      <c r="AR133" s="2">
        <f t="shared" si="132"/>
        <v>0</v>
      </c>
      <c r="AS133" s="2">
        <f t="shared" si="133"/>
        <v>0</v>
      </c>
      <c r="AT133">
        <f t="shared" si="134"/>
        <v>0</v>
      </c>
      <c r="AU133">
        <f t="shared" si="135"/>
        <v>0</v>
      </c>
      <c r="AV133">
        <f t="shared" si="136"/>
        <v>0</v>
      </c>
      <c r="AW133">
        <f t="shared" si="137"/>
        <v>0</v>
      </c>
      <c r="AX133">
        <f t="shared" si="138"/>
        <v>0</v>
      </c>
      <c r="AY133">
        <f t="shared" si="139"/>
        <v>0</v>
      </c>
      <c r="AZ133">
        <f t="shared" si="140"/>
        <v>0</v>
      </c>
      <c r="BA133">
        <f t="shared" si="141"/>
        <v>0</v>
      </c>
      <c r="BB133">
        <f t="shared" si="142"/>
        <v>0</v>
      </c>
      <c r="BC133">
        <f t="shared" si="143"/>
        <v>0</v>
      </c>
      <c r="BD133">
        <f t="shared" si="144"/>
        <v>0</v>
      </c>
      <c r="BE133">
        <f t="shared" si="98"/>
        <v>1</v>
      </c>
      <c r="BF133">
        <f t="shared" si="98"/>
        <v>1</v>
      </c>
      <c r="BG133">
        <f t="shared" si="98"/>
        <v>4</v>
      </c>
      <c r="BH133">
        <f t="shared" si="97"/>
        <v>0</v>
      </c>
      <c r="BI133">
        <f t="shared" si="97"/>
        <v>1</v>
      </c>
      <c r="BJ133">
        <f t="shared" si="97"/>
        <v>0</v>
      </c>
      <c r="BK133">
        <f t="shared" si="96"/>
        <v>0</v>
      </c>
      <c r="BL133">
        <f t="shared" si="96"/>
        <v>0</v>
      </c>
      <c r="BM133">
        <f t="shared" si="96"/>
        <v>0</v>
      </c>
    </row>
    <row r="134" spans="1:65" x14ac:dyDescent="0.25">
      <c r="A134" s="2">
        <v>1</v>
      </c>
      <c r="B134" s="2">
        <v>1</v>
      </c>
      <c r="C134" s="2">
        <v>2</v>
      </c>
      <c r="D134" s="2">
        <v>0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f t="shared" si="99"/>
        <v>1</v>
      </c>
      <c r="L134" s="2">
        <f t="shared" si="100"/>
        <v>2</v>
      </c>
      <c r="M134" s="2">
        <f t="shared" si="101"/>
        <v>0</v>
      </c>
      <c r="N134" s="2">
        <f t="shared" si="102"/>
        <v>1</v>
      </c>
      <c r="O134" s="2">
        <f t="shared" si="103"/>
        <v>0</v>
      </c>
      <c r="P134" s="2">
        <f t="shared" si="104"/>
        <v>0</v>
      </c>
      <c r="Q134" s="2">
        <f t="shared" si="105"/>
        <v>0</v>
      </c>
      <c r="R134" s="2">
        <f t="shared" si="106"/>
        <v>0</v>
      </c>
      <c r="S134" s="2">
        <f t="shared" si="107"/>
        <v>2</v>
      </c>
      <c r="T134" s="2">
        <f t="shared" si="108"/>
        <v>0</v>
      </c>
      <c r="U134" s="2">
        <f t="shared" si="109"/>
        <v>1</v>
      </c>
      <c r="V134" s="2">
        <f t="shared" si="110"/>
        <v>0</v>
      </c>
      <c r="W134" s="2">
        <f t="shared" si="111"/>
        <v>0</v>
      </c>
      <c r="X134" s="2">
        <f t="shared" si="112"/>
        <v>0</v>
      </c>
      <c r="Y134" s="2">
        <f t="shared" si="113"/>
        <v>0</v>
      </c>
      <c r="Z134" s="2">
        <f t="shared" si="114"/>
        <v>0</v>
      </c>
      <c r="AA134" s="2">
        <f t="shared" si="115"/>
        <v>2</v>
      </c>
      <c r="AB134" s="2">
        <f t="shared" si="116"/>
        <v>0</v>
      </c>
      <c r="AC134" s="2">
        <f t="shared" si="117"/>
        <v>0</v>
      </c>
      <c r="AD134" s="2">
        <f t="shared" si="118"/>
        <v>0</v>
      </c>
      <c r="AE134" s="2">
        <f t="shared" si="119"/>
        <v>0</v>
      </c>
      <c r="AF134" s="2">
        <f t="shared" si="120"/>
        <v>0</v>
      </c>
      <c r="AG134" s="2">
        <f t="shared" si="121"/>
        <v>0</v>
      </c>
      <c r="AH134" s="2">
        <f t="shared" si="122"/>
        <v>0</v>
      </c>
      <c r="AI134" s="2">
        <f t="shared" si="123"/>
        <v>0</v>
      </c>
      <c r="AJ134" s="2">
        <f t="shared" si="124"/>
        <v>0</v>
      </c>
      <c r="AK134" s="2">
        <f t="shared" si="125"/>
        <v>0</v>
      </c>
      <c r="AL134" s="2">
        <f t="shared" si="126"/>
        <v>0</v>
      </c>
      <c r="AM134" s="2">
        <f t="shared" si="127"/>
        <v>0</v>
      </c>
      <c r="AN134" s="2">
        <f t="shared" si="128"/>
        <v>0</v>
      </c>
      <c r="AO134" s="2">
        <f t="shared" si="129"/>
        <v>0</v>
      </c>
      <c r="AP134" s="2">
        <f t="shared" si="130"/>
        <v>0</v>
      </c>
      <c r="AQ134" s="2">
        <f t="shared" si="131"/>
        <v>0</v>
      </c>
      <c r="AR134" s="2">
        <f t="shared" si="132"/>
        <v>0</v>
      </c>
      <c r="AS134" s="2">
        <f t="shared" si="133"/>
        <v>0</v>
      </c>
      <c r="AT134">
        <f t="shared" si="134"/>
        <v>0</v>
      </c>
      <c r="AU134">
        <f t="shared" si="135"/>
        <v>0</v>
      </c>
      <c r="AV134">
        <f t="shared" si="136"/>
        <v>0</v>
      </c>
      <c r="AW134">
        <f t="shared" si="137"/>
        <v>0</v>
      </c>
      <c r="AX134">
        <f t="shared" si="138"/>
        <v>0</v>
      </c>
      <c r="AY134">
        <f t="shared" si="139"/>
        <v>0</v>
      </c>
      <c r="AZ134">
        <f t="shared" si="140"/>
        <v>0</v>
      </c>
      <c r="BA134">
        <f t="shared" si="141"/>
        <v>0</v>
      </c>
      <c r="BB134">
        <f t="shared" si="142"/>
        <v>0</v>
      </c>
      <c r="BC134">
        <f t="shared" si="143"/>
        <v>0</v>
      </c>
      <c r="BD134">
        <f t="shared" si="144"/>
        <v>0</v>
      </c>
      <c r="BE134">
        <f t="shared" si="98"/>
        <v>1</v>
      </c>
      <c r="BF134">
        <f t="shared" si="98"/>
        <v>1</v>
      </c>
      <c r="BG134">
        <f t="shared" si="98"/>
        <v>4</v>
      </c>
      <c r="BH134">
        <f t="shared" si="97"/>
        <v>0</v>
      </c>
      <c r="BI134">
        <f t="shared" si="97"/>
        <v>1</v>
      </c>
      <c r="BJ134">
        <f t="shared" si="97"/>
        <v>0</v>
      </c>
      <c r="BK134">
        <f t="shared" si="96"/>
        <v>0</v>
      </c>
      <c r="BL134">
        <f t="shared" si="96"/>
        <v>0</v>
      </c>
      <c r="BM134">
        <f t="shared" si="96"/>
        <v>0</v>
      </c>
    </row>
    <row r="135" spans="1:65" x14ac:dyDescent="0.25">
      <c r="A135" s="2">
        <v>0</v>
      </c>
      <c r="B135" s="2">
        <v>1</v>
      </c>
      <c r="C135" s="2">
        <v>3</v>
      </c>
      <c r="D135" s="2">
        <v>1</v>
      </c>
      <c r="E135" s="2">
        <v>2</v>
      </c>
      <c r="F135" s="2">
        <v>0</v>
      </c>
      <c r="G135" s="2">
        <v>0</v>
      </c>
      <c r="H135" s="2">
        <v>0</v>
      </c>
      <c r="I135" s="2">
        <v>0</v>
      </c>
      <c r="J135" s="2">
        <v>1</v>
      </c>
      <c r="K135" s="2">
        <f t="shared" si="99"/>
        <v>0</v>
      </c>
      <c r="L135" s="2">
        <f t="shared" si="100"/>
        <v>0</v>
      </c>
      <c r="M135" s="2">
        <f t="shared" si="101"/>
        <v>0</v>
      </c>
      <c r="N135" s="2">
        <f t="shared" si="102"/>
        <v>0</v>
      </c>
      <c r="O135" s="2">
        <f t="shared" si="103"/>
        <v>0</v>
      </c>
      <c r="P135" s="2">
        <f t="shared" si="104"/>
        <v>0</v>
      </c>
      <c r="Q135" s="2">
        <f t="shared" si="105"/>
        <v>0</v>
      </c>
      <c r="R135" s="2">
        <f t="shared" si="106"/>
        <v>0</v>
      </c>
      <c r="S135" s="2">
        <f t="shared" si="107"/>
        <v>3</v>
      </c>
      <c r="T135" s="2">
        <f t="shared" si="108"/>
        <v>1</v>
      </c>
      <c r="U135" s="2">
        <f t="shared" si="109"/>
        <v>2</v>
      </c>
      <c r="V135" s="2">
        <f t="shared" si="110"/>
        <v>0</v>
      </c>
      <c r="W135" s="2">
        <f t="shared" si="111"/>
        <v>0</v>
      </c>
      <c r="X135" s="2">
        <f t="shared" si="112"/>
        <v>0</v>
      </c>
      <c r="Y135" s="2">
        <f t="shared" si="113"/>
        <v>0</v>
      </c>
      <c r="Z135" s="2">
        <f t="shared" si="114"/>
        <v>3</v>
      </c>
      <c r="AA135" s="2">
        <f t="shared" si="115"/>
        <v>6</v>
      </c>
      <c r="AB135" s="2">
        <f t="shared" si="116"/>
        <v>0</v>
      </c>
      <c r="AC135" s="2">
        <f t="shared" si="117"/>
        <v>0</v>
      </c>
      <c r="AD135" s="2">
        <f t="shared" si="118"/>
        <v>0</v>
      </c>
      <c r="AE135" s="2">
        <f t="shared" si="119"/>
        <v>0</v>
      </c>
      <c r="AF135" s="2">
        <f t="shared" si="120"/>
        <v>2</v>
      </c>
      <c r="AG135" s="2">
        <f t="shared" si="121"/>
        <v>0</v>
      </c>
      <c r="AH135" s="2">
        <f t="shared" si="122"/>
        <v>0</v>
      </c>
      <c r="AI135" s="2">
        <f t="shared" si="123"/>
        <v>0</v>
      </c>
      <c r="AJ135" s="2">
        <f t="shared" si="124"/>
        <v>0</v>
      </c>
      <c r="AK135" s="2">
        <f t="shared" si="125"/>
        <v>0</v>
      </c>
      <c r="AL135" s="2">
        <f t="shared" si="126"/>
        <v>0</v>
      </c>
      <c r="AM135" s="2">
        <f t="shared" si="127"/>
        <v>0</v>
      </c>
      <c r="AN135" s="2">
        <f t="shared" si="128"/>
        <v>0</v>
      </c>
      <c r="AO135" s="2">
        <f t="shared" si="129"/>
        <v>0</v>
      </c>
      <c r="AP135" s="2">
        <f t="shared" si="130"/>
        <v>0</v>
      </c>
      <c r="AQ135" s="2">
        <f t="shared" si="131"/>
        <v>0</v>
      </c>
      <c r="AR135" s="2">
        <f t="shared" si="132"/>
        <v>0</v>
      </c>
      <c r="AS135" s="2">
        <f t="shared" si="133"/>
        <v>0</v>
      </c>
      <c r="AT135">
        <f t="shared" si="134"/>
        <v>0</v>
      </c>
      <c r="AU135">
        <f t="shared" si="135"/>
        <v>1</v>
      </c>
      <c r="AV135">
        <f t="shared" si="136"/>
        <v>0</v>
      </c>
      <c r="AW135">
        <f t="shared" si="137"/>
        <v>1</v>
      </c>
      <c r="AX135">
        <f t="shared" si="138"/>
        <v>3</v>
      </c>
      <c r="AY135">
        <f t="shared" si="139"/>
        <v>1</v>
      </c>
      <c r="AZ135">
        <f t="shared" si="140"/>
        <v>2</v>
      </c>
      <c r="BA135">
        <f t="shared" si="141"/>
        <v>0</v>
      </c>
      <c r="BB135">
        <f t="shared" si="142"/>
        <v>0</v>
      </c>
      <c r="BC135">
        <f t="shared" si="143"/>
        <v>0</v>
      </c>
      <c r="BD135">
        <f t="shared" si="144"/>
        <v>0</v>
      </c>
      <c r="BE135">
        <f t="shared" si="98"/>
        <v>0</v>
      </c>
      <c r="BF135">
        <f t="shared" si="98"/>
        <v>1</v>
      </c>
      <c r="BG135">
        <f t="shared" si="98"/>
        <v>9</v>
      </c>
      <c r="BH135">
        <f t="shared" si="97"/>
        <v>1</v>
      </c>
      <c r="BI135">
        <f t="shared" si="97"/>
        <v>4</v>
      </c>
      <c r="BJ135">
        <f t="shared" si="97"/>
        <v>0</v>
      </c>
      <c r="BK135">
        <f t="shared" si="96"/>
        <v>0</v>
      </c>
      <c r="BL135">
        <f t="shared" si="96"/>
        <v>0</v>
      </c>
      <c r="BM135">
        <f t="shared" si="96"/>
        <v>0</v>
      </c>
    </row>
    <row r="136" spans="1:65" x14ac:dyDescent="0.25">
      <c r="A136" s="2">
        <v>1</v>
      </c>
      <c r="B136" s="2">
        <v>1</v>
      </c>
      <c r="C136" s="2">
        <v>2</v>
      </c>
      <c r="D136" s="2">
        <v>0</v>
      </c>
      <c r="E136" s="2">
        <v>1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f t="shared" si="99"/>
        <v>1</v>
      </c>
      <c r="L136" s="2">
        <f t="shared" si="100"/>
        <v>2</v>
      </c>
      <c r="M136" s="2">
        <f t="shared" si="101"/>
        <v>0</v>
      </c>
      <c r="N136" s="2">
        <f t="shared" si="102"/>
        <v>1</v>
      </c>
      <c r="O136" s="2">
        <f t="shared" si="103"/>
        <v>0</v>
      </c>
      <c r="P136" s="2">
        <f t="shared" si="104"/>
        <v>0</v>
      </c>
      <c r="Q136" s="2">
        <f t="shared" si="105"/>
        <v>0</v>
      </c>
      <c r="R136" s="2">
        <f t="shared" si="106"/>
        <v>0</v>
      </c>
      <c r="S136" s="2">
        <f t="shared" si="107"/>
        <v>2</v>
      </c>
      <c r="T136" s="2">
        <f t="shared" si="108"/>
        <v>0</v>
      </c>
      <c r="U136" s="2">
        <f t="shared" si="109"/>
        <v>1</v>
      </c>
      <c r="V136" s="2">
        <f t="shared" si="110"/>
        <v>0</v>
      </c>
      <c r="W136" s="2">
        <f t="shared" si="111"/>
        <v>0</v>
      </c>
      <c r="X136" s="2">
        <f t="shared" si="112"/>
        <v>0</v>
      </c>
      <c r="Y136" s="2">
        <f t="shared" si="113"/>
        <v>0</v>
      </c>
      <c r="Z136" s="2">
        <f t="shared" si="114"/>
        <v>0</v>
      </c>
      <c r="AA136" s="2">
        <f t="shared" si="115"/>
        <v>2</v>
      </c>
      <c r="AB136" s="2">
        <f t="shared" si="116"/>
        <v>0</v>
      </c>
      <c r="AC136" s="2">
        <f t="shared" si="117"/>
        <v>0</v>
      </c>
      <c r="AD136" s="2">
        <f t="shared" si="118"/>
        <v>0</v>
      </c>
      <c r="AE136" s="2">
        <f t="shared" si="119"/>
        <v>0</v>
      </c>
      <c r="AF136" s="2">
        <f t="shared" si="120"/>
        <v>0</v>
      </c>
      <c r="AG136" s="2">
        <f t="shared" si="121"/>
        <v>0</v>
      </c>
      <c r="AH136" s="2">
        <f t="shared" si="122"/>
        <v>0</v>
      </c>
      <c r="AI136" s="2">
        <f t="shared" si="123"/>
        <v>0</v>
      </c>
      <c r="AJ136" s="2">
        <f t="shared" si="124"/>
        <v>0</v>
      </c>
      <c r="AK136" s="2">
        <f t="shared" si="125"/>
        <v>0</v>
      </c>
      <c r="AL136" s="2">
        <f t="shared" si="126"/>
        <v>0</v>
      </c>
      <c r="AM136" s="2">
        <f t="shared" si="127"/>
        <v>0</v>
      </c>
      <c r="AN136" s="2">
        <f t="shared" si="128"/>
        <v>0</v>
      </c>
      <c r="AO136" s="2">
        <f t="shared" si="129"/>
        <v>0</v>
      </c>
      <c r="AP136" s="2">
        <f t="shared" si="130"/>
        <v>0</v>
      </c>
      <c r="AQ136" s="2">
        <f t="shared" si="131"/>
        <v>0</v>
      </c>
      <c r="AR136" s="2">
        <f t="shared" si="132"/>
        <v>0</v>
      </c>
      <c r="AS136" s="2">
        <f t="shared" si="133"/>
        <v>0</v>
      </c>
      <c r="AT136">
        <f t="shared" si="134"/>
        <v>0</v>
      </c>
      <c r="AU136">
        <f t="shared" si="135"/>
        <v>0</v>
      </c>
      <c r="AV136">
        <f t="shared" si="136"/>
        <v>0</v>
      </c>
      <c r="AW136">
        <f t="shared" si="137"/>
        <v>0</v>
      </c>
      <c r="AX136">
        <f t="shared" si="138"/>
        <v>0</v>
      </c>
      <c r="AY136">
        <f t="shared" si="139"/>
        <v>0</v>
      </c>
      <c r="AZ136">
        <f t="shared" si="140"/>
        <v>0</v>
      </c>
      <c r="BA136">
        <f t="shared" si="141"/>
        <v>0</v>
      </c>
      <c r="BB136">
        <f t="shared" si="142"/>
        <v>0</v>
      </c>
      <c r="BC136">
        <f t="shared" si="143"/>
        <v>0</v>
      </c>
      <c r="BD136">
        <f t="shared" si="144"/>
        <v>0</v>
      </c>
      <c r="BE136">
        <f t="shared" si="98"/>
        <v>1</v>
      </c>
      <c r="BF136">
        <f t="shared" si="98"/>
        <v>1</v>
      </c>
      <c r="BG136">
        <f t="shared" si="98"/>
        <v>4</v>
      </c>
      <c r="BH136">
        <f t="shared" si="97"/>
        <v>0</v>
      </c>
      <c r="BI136">
        <f t="shared" si="97"/>
        <v>1</v>
      </c>
      <c r="BJ136">
        <f t="shared" si="97"/>
        <v>0</v>
      </c>
      <c r="BK136">
        <f t="shared" si="96"/>
        <v>0</v>
      </c>
      <c r="BL136">
        <f t="shared" si="96"/>
        <v>0</v>
      </c>
      <c r="BM136">
        <f t="shared" si="96"/>
        <v>0</v>
      </c>
    </row>
    <row r="137" spans="1:65" x14ac:dyDescent="0.25">
      <c r="A137" s="2">
        <v>1</v>
      </c>
      <c r="B137" s="2">
        <v>1</v>
      </c>
      <c r="C137" s="2">
        <v>2</v>
      </c>
      <c r="D137" s="2">
        <v>0</v>
      </c>
      <c r="E137" s="2">
        <v>1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f t="shared" si="99"/>
        <v>1</v>
      </c>
      <c r="L137" s="2">
        <f t="shared" si="100"/>
        <v>2</v>
      </c>
      <c r="M137" s="2">
        <f t="shared" si="101"/>
        <v>0</v>
      </c>
      <c r="N137" s="2">
        <f t="shared" si="102"/>
        <v>1</v>
      </c>
      <c r="O137" s="2">
        <f t="shared" si="103"/>
        <v>0</v>
      </c>
      <c r="P137" s="2">
        <f t="shared" si="104"/>
        <v>0</v>
      </c>
      <c r="Q137" s="2">
        <f t="shared" si="105"/>
        <v>0</v>
      </c>
      <c r="R137" s="2">
        <f t="shared" si="106"/>
        <v>0</v>
      </c>
      <c r="S137" s="2">
        <f t="shared" si="107"/>
        <v>2</v>
      </c>
      <c r="T137" s="2">
        <f t="shared" si="108"/>
        <v>0</v>
      </c>
      <c r="U137" s="2">
        <f t="shared" si="109"/>
        <v>1</v>
      </c>
      <c r="V137" s="2">
        <f t="shared" si="110"/>
        <v>0</v>
      </c>
      <c r="W137" s="2">
        <f t="shared" si="111"/>
        <v>0</v>
      </c>
      <c r="X137" s="2">
        <f t="shared" si="112"/>
        <v>0</v>
      </c>
      <c r="Y137" s="2">
        <f t="shared" si="113"/>
        <v>0</v>
      </c>
      <c r="Z137" s="2">
        <f t="shared" si="114"/>
        <v>0</v>
      </c>
      <c r="AA137" s="2">
        <f t="shared" si="115"/>
        <v>2</v>
      </c>
      <c r="AB137" s="2">
        <f t="shared" si="116"/>
        <v>0</v>
      </c>
      <c r="AC137" s="2">
        <f t="shared" si="117"/>
        <v>0</v>
      </c>
      <c r="AD137" s="2">
        <f t="shared" si="118"/>
        <v>0</v>
      </c>
      <c r="AE137" s="2">
        <f t="shared" si="119"/>
        <v>0</v>
      </c>
      <c r="AF137" s="2">
        <f t="shared" si="120"/>
        <v>0</v>
      </c>
      <c r="AG137" s="2">
        <f t="shared" si="121"/>
        <v>0</v>
      </c>
      <c r="AH137" s="2">
        <f t="shared" si="122"/>
        <v>0</v>
      </c>
      <c r="AI137" s="2">
        <f t="shared" si="123"/>
        <v>0</v>
      </c>
      <c r="AJ137" s="2">
        <f t="shared" si="124"/>
        <v>0</v>
      </c>
      <c r="AK137" s="2">
        <f t="shared" si="125"/>
        <v>0</v>
      </c>
      <c r="AL137" s="2">
        <f t="shared" si="126"/>
        <v>0</v>
      </c>
      <c r="AM137" s="2">
        <f t="shared" si="127"/>
        <v>0</v>
      </c>
      <c r="AN137" s="2">
        <f t="shared" si="128"/>
        <v>0</v>
      </c>
      <c r="AO137" s="2">
        <f t="shared" si="129"/>
        <v>0</v>
      </c>
      <c r="AP137" s="2">
        <f t="shared" si="130"/>
        <v>0</v>
      </c>
      <c r="AQ137" s="2">
        <f t="shared" si="131"/>
        <v>0</v>
      </c>
      <c r="AR137" s="2">
        <f t="shared" si="132"/>
        <v>0</v>
      </c>
      <c r="AS137" s="2">
        <f t="shared" si="133"/>
        <v>0</v>
      </c>
      <c r="AT137">
        <f t="shared" si="134"/>
        <v>0</v>
      </c>
      <c r="AU137">
        <f t="shared" si="135"/>
        <v>0</v>
      </c>
      <c r="AV137">
        <f t="shared" si="136"/>
        <v>0</v>
      </c>
      <c r="AW137">
        <f t="shared" si="137"/>
        <v>0</v>
      </c>
      <c r="AX137">
        <f t="shared" si="138"/>
        <v>0</v>
      </c>
      <c r="AY137">
        <f t="shared" si="139"/>
        <v>0</v>
      </c>
      <c r="AZ137">
        <f t="shared" si="140"/>
        <v>0</v>
      </c>
      <c r="BA137">
        <f t="shared" si="141"/>
        <v>0</v>
      </c>
      <c r="BB137">
        <f t="shared" si="142"/>
        <v>0</v>
      </c>
      <c r="BC137">
        <f t="shared" si="143"/>
        <v>0</v>
      </c>
      <c r="BD137">
        <f t="shared" si="144"/>
        <v>0</v>
      </c>
      <c r="BE137">
        <f t="shared" si="98"/>
        <v>1</v>
      </c>
      <c r="BF137">
        <f t="shared" si="98"/>
        <v>1</v>
      </c>
      <c r="BG137">
        <f t="shared" si="98"/>
        <v>4</v>
      </c>
      <c r="BH137">
        <f t="shared" si="97"/>
        <v>0</v>
      </c>
      <c r="BI137">
        <f t="shared" si="97"/>
        <v>1</v>
      </c>
      <c r="BJ137">
        <f t="shared" si="97"/>
        <v>0</v>
      </c>
      <c r="BK137">
        <f t="shared" si="96"/>
        <v>0</v>
      </c>
      <c r="BL137">
        <f t="shared" si="96"/>
        <v>0</v>
      </c>
      <c r="BM137">
        <f t="shared" si="96"/>
        <v>0</v>
      </c>
    </row>
    <row r="138" spans="1:65" x14ac:dyDescent="0.25">
      <c r="A138" s="2">
        <v>1</v>
      </c>
      <c r="B138" s="2">
        <v>1</v>
      </c>
      <c r="C138" s="2">
        <v>3</v>
      </c>
      <c r="D138" s="2">
        <v>0</v>
      </c>
      <c r="E138" s="2">
        <v>3</v>
      </c>
      <c r="F138" s="2">
        <v>0</v>
      </c>
      <c r="G138" s="2">
        <v>0</v>
      </c>
      <c r="H138" s="2">
        <v>0</v>
      </c>
      <c r="I138" s="2">
        <v>0</v>
      </c>
      <c r="J138" s="2">
        <v>1</v>
      </c>
      <c r="K138" s="2">
        <f t="shared" si="99"/>
        <v>1</v>
      </c>
      <c r="L138" s="2">
        <f t="shared" si="100"/>
        <v>3</v>
      </c>
      <c r="M138" s="2">
        <f t="shared" si="101"/>
        <v>0</v>
      </c>
      <c r="N138" s="2">
        <f t="shared" si="102"/>
        <v>3</v>
      </c>
      <c r="O138" s="2">
        <f t="shared" si="103"/>
        <v>0</v>
      </c>
      <c r="P138" s="2">
        <f t="shared" si="104"/>
        <v>0</v>
      </c>
      <c r="Q138" s="2">
        <f t="shared" si="105"/>
        <v>0</v>
      </c>
      <c r="R138" s="2">
        <f t="shared" si="106"/>
        <v>0</v>
      </c>
      <c r="S138" s="2">
        <f t="shared" si="107"/>
        <v>3</v>
      </c>
      <c r="T138" s="2">
        <f t="shared" si="108"/>
        <v>0</v>
      </c>
      <c r="U138" s="2">
        <f t="shared" si="109"/>
        <v>3</v>
      </c>
      <c r="V138" s="2">
        <f t="shared" si="110"/>
        <v>0</v>
      </c>
      <c r="W138" s="2">
        <f t="shared" si="111"/>
        <v>0</v>
      </c>
      <c r="X138" s="2">
        <f t="shared" si="112"/>
        <v>0</v>
      </c>
      <c r="Y138" s="2">
        <f t="shared" si="113"/>
        <v>0</v>
      </c>
      <c r="Z138" s="2">
        <f t="shared" si="114"/>
        <v>0</v>
      </c>
      <c r="AA138" s="2">
        <f t="shared" si="115"/>
        <v>9</v>
      </c>
      <c r="AB138" s="2">
        <f t="shared" si="116"/>
        <v>0</v>
      </c>
      <c r="AC138" s="2">
        <f t="shared" si="117"/>
        <v>0</v>
      </c>
      <c r="AD138" s="2">
        <f t="shared" si="118"/>
        <v>0</v>
      </c>
      <c r="AE138" s="2">
        <f t="shared" si="119"/>
        <v>0</v>
      </c>
      <c r="AF138" s="2">
        <f t="shared" si="120"/>
        <v>0</v>
      </c>
      <c r="AG138" s="2">
        <f t="shared" si="121"/>
        <v>0</v>
      </c>
      <c r="AH138" s="2">
        <f t="shared" si="122"/>
        <v>0</v>
      </c>
      <c r="AI138" s="2">
        <f t="shared" si="123"/>
        <v>0</v>
      </c>
      <c r="AJ138" s="2">
        <f t="shared" si="124"/>
        <v>0</v>
      </c>
      <c r="AK138" s="2">
        <f t="shared" si="125"/>
        <v>0</v>
      </c>
      <c r="AL138" s="2">
        <f t="shared" si="126"/>
        <v>0</v>
      </c>
      <c r="AM138" s="2">
        <f t="shared" si="127"/>
        <v>0</v>
      </c>
      <c r="AN138" s="2">
        <f t="shared" si="128"/>
        <v>0</v>
      </c>
      <c r="AO138" s="2">
        <f t="shared" si="129"/>
        <v>0</v>
      </c>
      <c r="AP138" s="2">
        <f t="shared" si="130"/>
        <v>0</v>
      </c>
      <c r="AQ138" s="2">
        <f t="shared" si="131"/>
        <v>0</v>
      </c>
      <c r="AR138" s="2">
        <f t="shared" si="132"/>
        <v>0</v>
      </c>
      <c r="AS138" s="2">
        <f t="shared" si="133"/>
        <v>0</v>
      </c>
      <c r="AT138">
        <f t="shared" si="134"/>
        <v>0</v>
      </c>
      <c r="AU138">
        <f t="shared" si="135"/>
        <v>1</v>
      </c>
      <c r="AV138">
        <f t="shared" si="136"/>
        <v>1</v>
      </c>
      <c r="AW138">
        <f t="shared" si="137"/>
        <v>1</v>
      </c>
      <c r="AX138">
        <f t="shared" si="138"/>
        <v>3</v>
      </c>
      <c r="AY138">
        <f t="shared" si="139"/>
        <v>0</v>
      </c>
      <c r="AZ138">
        <f t="shared" si="140"/>
        <v>3</v>
      </c>
      <c r="BA138">
        <f t="shared" si="141"/>
        <v>0</v>
      </c>
      <c r="BB138">
        <f t="shared" si="142"/>
        <v>0</v>
      </c>
      <c r="BC138">
        <f t="shared" si="143"/>
        <v>0</v>
      </c>
      <c r="BD138">
        <f t="shared" si="144"/>
        <v>0</v>
      </c>
      <c r="BE138">
        <f t="shared" si="98"/>
        <v>1</v>
      </c>
      <c r="BF138">
        <f t="shared" si="98"/>
        <v>1</v>
      </c>
      <c r="BG138">
        <f t="shared" si="98"/>
        <v>9</v>
      </c>
      <c r="BH138">
        <f t="shared" si="97"/>
        <v>0</v>
      </c>
      <c r="BI138">
        <f t="shared" si="97"/>
        <v>9</v>
      </c>
      <c r="BJ138">
        <f t="shared" si="97"/>
        <v>0</v>
      </c>
      <c r="BK138">
        <f t="shared" si="96"/>
        <v>0</v>
      </c>
      <c r="BL138">
        <f t="shared" si="96"/>
        <v>0</v>
      </c>
      <c r="BM138">
        <f t="shared" si="96"/>
        <v>0</v>
      </c>
    </row>
    <row r="139" spans="1:65" x14ac:dyDescent="0.25">
      <c r="A139" s="2">
        <v>1</v>
      </c>
      <c r="B139" s="2">
        <v>1</v>
      </c>
      <c r="C139" s="2">
        <v>3</v>
      </c>
      <c r="D139" s="2">
        <v>0</v>
      </c>
      <c r="E139" s="2">
        <v>2</v>
      </c>
      <c r="F139" s="2">
        <v>1</v>
      </c>
      <c r="G139" s="2">
        <v>0</v>
      </c>
      <c r="H139" s="2">
        <v>0</v>
      </c>
      <c r="I139" s="2">
        <v>0</v>
      </c>
      <c r="J139" s="2">
        <v>1</v>
      </c>
      <c r="K139" s="2">
        <f t="shared" si="99"/>
        <v>1</v>
      </c>
      <c r="L139" s="2">
        <f t="shared" si="100"/>
        <v>3</v>
      </c>
      <c r="M139" s="2">
        <f t="shared" si="101"/>
        <v>0</v>
      </c>
      <c r="N139" s="2">
        <f t="shared" si="102"/>
        <v>2</v>
      </c>
      <c r="O139" s="2">
        <f t="shared" si="103"/>
        <v>1</v>
      </c>
      <c r="P139" s="2">
        <f t="shared" si="104"/>
        <v>0</v>
      </c>
      <c r="Q139" s="2">
        <f t="shared" si="105"/>
        <v>0</v>
      </c>
      <c r="R139" s="2">
        <f t="shared" si="106"/>
        <v>0</v>
      </c>
      <c r="S139" s="2">
        <f t="shared" si="107"/>
        <v>3</v>
      </c>
      <c r="T139" s="2">
        <f t="shared" si="108"/>
        <v>0</v>
      </c>
      <c r="U139" s="2">
        <f t="shared" si="109"/>
        <v>2</v>
      </c>
      <c r="V139" s="2">
        <f t="shared" si="110"/>
        <v>1</v>
      </c>
      <c r="W139" s="2">
        <f t="shared" si="111"/>
        <v>0</v>
      </c>
      <c r="X139" s="2">
        <f t="shared" si="112"/>
        <v>0</v>
      </c>
      <c r="Y139" s="2">
        <f t="shared" si="113"/>
        <v>0</v>
      </c>
      <c r="Z139" s="2">
        <f t="shared" si="114"/>
        <v>0</v>
      </c>
      <c r="AA139" s="2">
        <f t="shared" si="115"/>
        <v>6</v>
      </c>
      <c r="AB139" s="2">
        <f t="shared" si="116"/>
        <v>3</v>
      </c>
      <c r="AC139" s="2">
        <f t="shared" si="117"/>
        <v>0</v>
      </c>
      <c r="AD139" s="2">
        <f t="shared" si="118"/>
        <v>0</v>
      </c>
      <c r="AE139" s="2">
        <f t="shared" si="119"/>
        <v>0</v>
      </c>
      <c r="AF139" s="2">
        <f t="shared" si="120"/>
        <v>0</v>
      </c>
      <c r="AG139" s="2">
        <f t="shared" si="121"/>
        <v>0</v>
      </c>
      <c r="AH139" s="2">
        <f t="shared" si="122"/>
        <v>0</v>
      </c>
      <c r="AI139" s="2">
        <f t="shared" si="123"/>
        <v>0</v>
      </c>
      <c r="AJ139" s="2">
        <f t="shared" si="124"/>
        <v>0</v>
      </c>
      <c r="AK139" s="2">
        <f t="shared" si="125"/>
        <v>2</v>
      </c>
      <c r="AL139" s="2">
        <f t="shared" si="126"/>
        <v>0</v>
      </c>
      <c r="AM139" s="2">
        <f t="shared" si="127"/>
        <v>0</v>
      </c>
      <c r="AN139" s="2">
        <f t="shared" si="128"/>
        <v>0</v>
      </c>
      <c r="AO139" s="2">
        <f t="shared" si="129"/>
        <v>0</v>
      </c>
      <c r="AP139" s="2">
        <f t="shared" si="130"/>
        <v>0</v>
      </c>
      <c r="AQ139" s="2">
        <f t="shared" si="131"/>
        <v>0</v>
      </c>
      <c r="AR139" s="2">
        <f t="shared" si="132"/>
        <v>0</v>
      </c>
      <c r="AS139" s="2">
        <f t="shared" si="133"/>
        <v>0</v>
      </c>
      <c r="AT139">
        <f t="shared" si="134"/>
        <v>0</v>
      </c>
      <c r="AU139">
        <f t="shared" si="135"/>
        <v>1</v>
      </c>
      <c r="AV139">
        <f t="shared" si="136"/>
        <v>1</v>
      </c>
      <c r="AW139">
        <f t="shared" si="137"/>
        <v>1</v>
      </c>
      <c r="AX139">
        <f t="shared" si="138"/>
        <v>3</v>
      </c>
      <c r="AY139">
        <f t="shared" si="139"/>
        <v>0</v>
      </c>
      <c r="AZ139">
        <f t="shared" si="140"/>
        <v>2</v>
      </c>
      <c r="BA139">
        <f t="shared" si="141"/>
        <v>1</v>
      </c>
      <c r="BB139">
        <f t="shared" si="142"/>
        <v>0</v>
      </c>
      <c r="BC139">
        <f t="shared" si="143"/>
        <v>0</v>
      </c>
      <c r="BD139">
        <f t="shared" si="144"/>
        <v>0</v>
      </c>
      <c r="BE139">
        <f t="shared" si="98"/>
        <v>1</v>
      </c>
      <c r="BF139">
        <f t="shared" si="98"/>
        <v>1</v>
      </c>
      <c r="BG139">
        <f t="shared" si="98"/>
        <v>9</v>
      </c>
      <c r="BH139">
        <f t="shared" si="97"/>
        <v>0</v>
      </c>
      <c r="BI139">
        <f t="shared" si="97"/>
        <v>4</v>
      </c>
      <c r="BJ139">
        <f t="shared" si="97"/>
        <v>1</v>
      </c>
      <c r="BK139">
        <f t="shared" si="96"/>
        <v>0</v>
      </c>
      <c r="BL139">
        <f t="shared" si="96"/>
        <v>0</v>
      </c>
      <c r="BM139">
        <f t="shared" si="96"/>
        <v>0</v>
      </c>
    </row>
    <row r="140" spans="1:65" x14ac:dyDescent="0.25">
      <c r="A140" s="2">
        <v>1</v>
      </c>
      <c r="B140" s="2">
        <v>1</v>
      </c>
      <c r="C140" s="2">
        <v>3</v>
      </c>
      <c r="D140" s="2">
        <v>0</v>
      </c>
      <c r="E140" s="2">
        <v>3</v>
      </c>
      <c r="F140" s="2">
        <v>1</v>
      </c>
      <c r="G140" s="2">
        <v>0</v>
      </c>
      <c r="H140" s="2">
        <v>0</v>
      </c>
      <c r="I140" s="2">
        <v>0</v>
      </c>
      <c r="J140" s="2">
        <v>1</v>
      </c>
      <c r="K140" s="2">
        <f t="shared" si="99"/>
        <v>1</v>
      </c>
      <c r="L140" s="2">
        <f t="shared" si="100"/>
        <v>3</v>
      </c>
      <c r="M140" s="2">
        <f t="shared" si="101"/>
        <v>0</v>
      </c>
      <c r="N140" s="2">
        <f t="shared" si="102"/>
        <v>3</v>
      </c>
      <c r="O140" s="2">
        <f t="shared" si="103"/>
        <v>1</v>
      </c>
      <c r="P140" s="2">
        <f t="shared" si="104"/>
        <v>0</v>
      </c>
      <c r="Q140" s="2">
        <f t="shared" si="105"/>
        <v>0</v>
      </c>
      <c r="R140" s="2">
        <f t="shared" si="106"/>
        <v>0</v>
      </c>
      <c r="S140" s="2">
        <f t="shared" si="107"/>
        <v>3</v>
      </c>
      <c r="T140" s="2">
        <f t="shared" si="108"/>
        <v>0</v>
      </c>
      <c r="U140" s="2">
        <f t="shared" si="109"/>
        <v>3</v>
      </c>
      <c r="V140" s="2">
        <f t="shared" si="110"/>
        <v>1</v>
      </c>
      <c r="W140" s="2">
        <f t="shared" si="111"/>
        <v>0</v>
      </c>
      <c r="X140" s="2">
        <f t="shared" si="112"/>
        <v>0</v>
      </c>
      <c r="Y140" s="2">
        <f t="shared" si="113"/>
        <v>0</v>
      </c>
      <c r="Z140" s="2">
        <f t="shared" si="114"/>
        <v>0</v>
      </c>
      <c r="AA140" s="2">
        <f t="shared" si="115"/>
        <v>9</v>
      </c>
      <c r="AB140" s="2">
        <f t="shared" si="116"/>
        <v>3</v>
      </c>
      <c r="AC140" s="2">
        <f t="shared" si="117"/>
        <v>0</v>
      </c>
      <c r="AD140" s="2">
        <f t="shared" si="118"/>
        <v>0</v>
      </c>
      <c r="AE140" s="2">
        <f t="shared" si="119"/>
        <v>0</v>
      </c>
      <c r="AF140" s="2">
        <f t="shared" si="120"/>
        <v>0</v>
      </c>
      <c r="AG140" s="2">
        <f t="shared" si="121"/>
        <v>0</v>
      </c>
      <c r="AH140" s="2">
        <f t="shared" si="122"/>
        <v>0</v>
      </c>
      <c r="AI140" s="2">
        <f t="shared" si="123"/>
        <v>0</v>
      </c>
      <c r="AJ140" s="2">
        <f t="shared" si="124"/>
        <v>0</v>
      </c>
      <c r="AK140" s="2">
        <f t="shared" si="125"/>
        <v>3</v>
      </c>
      <c r="AL140" s="2">
        <f t="shared" si="126"/>
        <v>0</v>
      </c>
      <c r="AM140" s="2">
        <f t="shared" si="127"/>
        <v>0</v>
      </c>
      <c r="AN140" s="2">
        <f t="shared" si="128"/>
        <v>0</v>
      </c>
      <c r="AO140" s="2">
        <f t="shared" si="129"/>
        <v>0</v>
      </c>
      <c r="AP140" s="2">
        <f t="shared" si="130"/>
        <v>0</v>
      </c>
      <c r="AQ140" s="2">
        <f t="shared" si="131"/>
        <v>0</v>
      </c>
      <c r="AR140" s="2">
        <f t="shared" si="132"/>
        <v>0</v>
      </c>
      <c r="AS140" s="2">
        <f t="shared" si="133"/>
        <v>0</v>
      </c>
      <c r="AT140">
        <f t="shared" si="134"/>
        <v>0</v>
      </c>
      <c r="AU140">
        <f t="shared" si="135"/>
        <v>1</v>
      </c>
      <c r="AV140">
        <f t="shared" si="136"/>
        <v>1</v>
      </c>
      <c r="AW140">
        <f t="shared" si="137"/>
        <v>1</v>
      </c>
      <c r="AX140">
        <f t="shared" si="138"/>
        <v>3</v>
      </c>
      <c r="AY140">
        <f t="shared" si="139"/>
        <v>0</v>
      </c>
      <c r="AZ140">
        <f t="shared" si="140"/>
        <v>3</v>
      </c>
      <c r="BA140">
        <f t="shared" si="141"/>
        <v>1</v>
      </c>
      <c r="BB140">
        <f t="shared" si="142"/>
        <v>0</v>
      </c>
      <c r="BC140">
        <f t="shared" si="143"/>
        <v>0</v>
      </c>
      <c r="BD140">
        <f t="shared" si="144"/>
        <v>0</v>
      </c>
      <c r="BE140">
        <f t="shared" si="98"/>
        <v>1</v>
      </c>
      <c r="BF140">
        <f t="shared" si="98"/>
        <v>1</v>
      </c>
      <c r="BG140">
        <f t="shared" si="98"/>
        <v>9</v>
      </c>
      <c r="BH140">
        <f t="shared" si="97"/>
        <v>0</v>
      </c>
      <c r="BI140">
        <f t="shared" si="97"/>
        <v>9</v>
      </c>
      <c r="BJ140">
        <f t="shared" si="97"/>
        <v>1</v>
      </c>
      <c r="BK140">
        <f t="shared" si="96"/>
        <v>0</v>
      </c>
      <c r="BL140">
        <f t="shared" si="96"/>
        <v>0</v>
      </c>
      <c r="BM140">
        <f t="shared" si="96"/>
        <v>0</v>
      </c>
    </row>
    <row r="141" spans="1:65" x14ac:dyDescent="0.25">
      <c r="A141" s="2">
        <v>0</v>
      </c>
      <c r="B141" s="2">
        <v>1</v>
      </c>
      <c r="C141" s="2">
        <v>2</v>
      </c>
      <c r="D141" s="2">
        <v>0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f t="shared" si="99"/>
        <v>0</v>
      </c>
      <c r="L141" s="2">
        <f t="shared" si="100"/>
        <v>0</v>
      </c>
      <c r="M141" s="2">
        <f t="shared" si="101"/>
        <v>0</v>
      </c>
      <c r="N141" s="2">
        <f t="shared" si="102"/>
        <v>0</v>
      </c>
      <c r="O141" s="2">
        <f t="shared" si="103"/>
        <v>0</v>
      </c>
      <c r="P141" s="2">
        <f t="shared" si="104"/>
        <v>0</v>
      </c>
      <c r="Q141" s="2">
        <f t="shared" si="105"/>
        <v>0</v>
      </c>
      <c r="R141" s="2">
        <f t="shared" si="106"/>
        <v>0</v>
      </c>
      <c r="S141" s="2">
        <f t="shared" si="107"/>
        <v>2</v>
      </c>
      <c r="T141" s="2">
        <f t="shared" si="108"/>
        <v>0</v>
      </c>
      <c r="U141" s="2">
        <f t="shared" si="109"/>
        <v>1</v>
      </c>
      <c r="V141" s="2">
        <f t="shared" si="110"/>
        <v>0</v>
      </c>
      <c r="W141" s="2">
        <f t="shared" si="111"/>
        <v>0</v>
      </c>
      <c r="X141" s="2">
        <f t="shared" si="112"/>
        <v>0</v>
      </c>
      <c r="Y141" s="2">
        <f t="shared" si="113"/>
        <v>0</v>
      </c>
      <c r="Z141" s="2">
        <f t="shared" si="114"/>
        <v>0</v>
      </c>
      <c r="AA141" s="2">
        <f t="shared" si="115"/>
        <v>2</v>
      </c>
      <c r="AB141" s="2">
        <f t="shared" si="116"/>
        <v>0</v>
      </c>
      <c r="AC141" s="2">
        <f t="shared" si="117"/>
        <v>0</v>
      </c>
      <c r="AD141" s="2">
        <f t="shared" si="118"/>
        <v>0</v>
      </c>
      <c r="AE141" s="2">
        <f t="shared" si="119"/>
        <v>0</v>
      </c>
      <c r="AF141" s="2">
        <f t="shared" si="120"/>
        <v>0</v>
      </c>
      <c r="AG141" s="2">
        <f t="shared" si="121"/>
        <v>0</v>
      </c>
      <c r="AH141" s="2">
        <f t="shared" si="122"/>
        <v>0</v>
      </c>
      <c r="AI141" s="2">
        <f t="shared" si="123"/>
        <v>0</v>
      </c>
      <c r="AJ141" s="2">
        <f t="shared" si="124"/>
        <v>0</v>
      </c>
      <c r="AK141" s="2">
        <f t="shared" si="125"/>
        <v>0</v>
      </c>
      <c r="AL141" s="2">
        <f t="shared" si="126"/>
        <v>0</v>
      </c>
      <c r="AM141" s="2">
        <f t="shared" si="127"/>
        <v>0</v>
      </c>
      <c r="AN141" s="2">
        <f t="shared" si="128"/>
        <v>0</v>
      </c>
      <c r="AO141" s="2">
        <f t="shared" si="129"/>
        <v>0</v>
      </c>
      <c r="AP141" s="2">
        <f t="shared" si="130"/>
        <v>0</v>
      </c>
      <c r="AQ141" s="2">
        <f t="shared" si="131"/>
        <v>0</v>
      </c>
      <c r="AR141" s="2">
        <f t="shared" si="132"/>
        <v>0</v>
      </c>
      <c r="AS141" s="2">
        <f t="shared" si="133"/>
        <v>0</v>
      </c>
      <c r="AT141">
        <f t="shared" si="134"/>
        <v>0</v>
      </c>
      <c r="AU141">
        <f t="shared" si="135"/>
        <v>0</v>
      </c>
      <c r="AV141">
        <f t="shared" si="136"/>
        <v>0</v>
      </c>
      <c r="AW141">
        <f t="shared" si="137"/>
        <v>0</v>
      </c>
      <c r="AX141">
        <f t="shared" si="138"/>
        <v>0</v>
      </c>
      <c r="AY141">
        <f t="shared" si="139"/>
        <v>0</v>
      </c>
      <c r="AZ141">
        <f t="shared" si="140"/>
        <v>0</v>
      </c>
      <c r="BA141">
        <f t="shared" si="141"/>
        <v>0</v>
      </c>
      <c r="BB141">
        <f t="shared" si="142"/>
        <v>0</v>
      </c>
      <c r="BC141">
        <f t="shared" si="143"/>
        <v>0</v>
      </c>
      <c r="BD141">
        <f t="shared" si="144"/>
        <v>0</v>
      </c>
      <c r="BE141">
        <f t="shared" si="98"/>
        <v>0</v>
      </c>
      <c r="BF141">
        <f t="shared" si="98"/>
        <v>1</v>
      </c>
      <c r="BG141">
        <f t="shared" si="98"/>
        <v>4</v>
      </c>
      <c r="BH141">
        <f t="shared" si="97"/>
        <v>0</v>
      </c>
      <c r="BI141">
        <f t="shared" si="97"/>
        <v>1</v>
      </c>
      <c r="BJ141">
        <f t="shared" si="97"/>
        <v>0</v>
      </c>
      <c r="BK141">
        <f t="shared" si="96"/>
        <v>0</v>
      </c>
      <c r="BL141">
        <f t="shared" si="96"/>
        <v>0</v>
      </c>
      <c r="BM141">
        <f t="shared" si="96"/>
        <v>0</v>
      </c>
    </row>
    <row r="142" spans="1:65" x14ac:dyDescent="0.25">
      <c r="A142" s="2">
        <v>1</v>
      </c>
      <c r="B142" s="2">
        <v>1</v>
      </c>
      <c r="C142" s="2">
        <v>3</v>
      </c>
      <c r="D142" s="2">
        <v>0</v>
      </c>
      <c r="E142" s="2">
        <v>2</v>
      </c>
      <c r="F142" s="2">
        <v>1</v>
      </c>
      <c r="G142" s="2">
        <v>0</v>
      </c>
      <c r="H142" s="2">
        <v>0</v>
      </c>
      <c r="I142" s="2">
        <v>0</v>
      </c>
      <c r="J142" s="2">
        <v>1</v>
      </c>
      <c r="K142" s="2">
        <f t="shared" si="99"/>
        <v>1</v>
      </c>
      <c r="L142" s="2">
        <f t="shared" si="100"/>
        <v>3</v>
      </c>
      <c r="M142" s="2">
        <f t="shared" si="101"/>
        <v>0</v>
      </c>
      <c r="N142" s="2">
        <f t="shared" si="102"/>
        <v>2</v>
      </c>
      <c r="O142" s="2">
        <f t="shared" si="103"/>
        <v>1</v>
      </c>
      <c r="P142" s="2">
        <f t="shared" si="104"/>
        <v>0</v>
      </c>
      <c r="Q142" s="2">
        <f t="shared" si="105"/>
        <v>0</v>
      </c>
      <c r="R142" s="2">
        <f t="shared" si="106"/>
        <v>0</v>
      </c>
      <c r="S142" s="2">
        <f t="shared" si="107"/>
        <v>3</v>
      </c>
      <c r="T142" s="2">
        <f t="shared" si="108"/>
        <v>0</v>
      </c>
      <c r="U142" s="2">
        <f t="shared" si="109"/>
        <v>2</v>
      </c>
      <c r="V142" s="2">
        <f t="shared" si="110"/>
        <v>1</v>
      </c>
      <c r="W142" s="2">
        <f t="shared" si="111"/>
        <v>0</v>
      </c>
      <c r="X142" s="2">
        <f t="shared" si="112"/>
        <v>0</v>
      </c>
      <c r="Y142" s="2">
        <f t="shared" si="113"/>
        <v>0</v>
      </c>
      <c r="Z142" s="2">
        <f t="shared" si="114"/>
        <v>0</v>
      </c>
      <c r="AA142" s="2">
        <f t="shared" si="115"/>
        <v>6</v>
      </c>
      <c r="AB142" s="2">
        <f t="shared" si="116"/>
        <v>3</v>
      </c>
      <c r="AC142" s="2">
        <f t="shared" si="117"/>
        <v>0</v>
      </c>
      <c r="AD142" s="2">
        <f t="shared" si="118"/>
        <v>0</v>
      </c>
      <c r="AE142" s="2">
        <f t="shared" si="119"/>
        <v>0</v>
      </c>
      <c r="AF142" s="2">
        <f t="shared" si="120"/>
        <v>0</v>
      </c>
      <c r="AG142" s="2">
        <f t="shared" si="121"/>
        <v>0</v>
      </c>
      <c r="AH142" s="2">
        <f t="shared" si="122"/>
        <v>0</v>
      </c>
      <c r="AI142" s="2">
        <f t="shared" si="123"/>
        <v>0</v>
      </c>
      <c r="AJ142" s="2">
        <f t="shared" si="124"/>
        <v>0</v>
      </c>
      <c r="AK142" s="2">
        <f t="shared" si="125"/>
        <v>2</v>
      </c>
      <c r="AL142" s="2">
        <f t="shared" si="126"/>
        <v>0</v>
      </c>
      <c r="AM142" s="2">
        <f t="shared" si="127"/>
        <v>0</v>
      </c>
      <c r="AN142" s="2">
        <f t="shared" si="128"/>
        <v>0</v>
      </c>
      <c r="AO142" s="2">
        <f t="shared" si="129"/>
        <v>0</v>
      </c>
      <c r="AP142" s="2">
        <f t="shared" si="130"/>
        <v>0</v>
      </c>
      <c r="AQ142" s="2">
        <f t="shared" si="131"/>
        <v>0</v>
      </c>
      <c r="AR142" s="2">
        <f t="shared" si="132"/>
        <v>0</v>
      </c>
      <c r="AS142" s="2">
        <f t="shared" si="133"/>
        <v>0</v>
      </c>
      <c r="AT142">
        <f t="shared" si="134"/>
        <v>0</v>
      </c>
      <c r="AU142">
        <f t="shared" si="135"/>
        <v>1</v>
      </c>
      <c r="AV142">
        <f t="shared" si="136"/>
        <v>1</v>
      </c>
      <c r="AW142">
        <f t="shared" si="137"/>
        <v>1</v>
      </c>
      <c r="AX142">
        <f t="shared" si="138"/>
        <v>3</v>
      </c>
      <c r="AY142">
        <f t="shared" si="139"/>
        <v>0</v>
      </c>
      <c r="AZ142">
        <f t="shared" si="140"/>
        <v>2</v>
      </c>
      <c r="BA142">
        <f t="shared" si="141"/>
        <v>1</v>
      </c>
      <c r="BB142">
        <f t="shared" si="142"/>
        <v>0</v>
      </c>
      <c r="BC142">
        <f t="shared" si="143"/>
        <v>0</v>
      </c>
      <c r="BD142">
        <f t="shared" si="144"/>
        <v>0</v>
      </c>
      <c r="BE142">
        <f t="shared" si="98"/>
        <v>1</v>
      </c>
      <c r="BF142">
        <f t="shared" si="98"/>
        <v>1</v>
      </c>
      <c r="BG142">
        <f t="shared" si="98"/>
        <v>9</v>
      </c>
      <c r="BH142">
        <f t="shared" si="97"/>
        <v>0</v>
      </c>
      <c r="BI142">
        <f t="shared" si="97"/>
        <v>4</v>
      </c>
      <c r="BJ142">
        <f t="shared" si="97"/>
        <v>1</v>
      </c>
      <c r="BK142">
        <f t="shared" si="96"/>
        <v>0</v>
      </c>
      <c r="BL142">
        <f t="shared" si="96"/>
        <v>0</v>
      </c>
      <c r="BM142">
        <f t="shared" si="96"/>
        <v>0</v>
      </c>
    </row>
    <row r="143" spans="1:65" x14ac:dyDescent="0.25">
      <c r="A143" s="2">
        <v>0</v>
      </c>
      <c r="B143" s="2">
        <v>0</v>
      </c>
      <c r="C143" s="2">
        <v>2</v>
      </c>
      <c r="D143" s="2">
        <v>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f t="shared" si="99"/>
        <v>0</v>
      </c>
      <c r="L143" s="2">
        <f t="shared" si="100"/>
        <v>0</v>
      </c>
      <c r="M143" s="2">
        <f t="shared" si="101"/>
        <v>0</v>
      </c>
      <c r="N143" s="2">
        <f t="shared" si="102"/>
        <v>0</v>
      </c>
      <c r="O143" s="2">
        <f t="shared" si="103"/>
        <v>0</v>
      </c>
      <c r="P143" s="2">
        <f t="shared" si="104"/>
        <v>0</v>
      </c>
      <c r="Q143" s="2">
        <f t="shared" si="105"/>
        <v>0</v>
      </c>
      <c r="R143" s="2">
        <f t="shared" si="106"/>
        <v>0</v>
      </c>
      <c r="S143" s="2">
        <f t="shared" si="107"/>
        <v>0</v>
      </c>
      <c r="T143" s="2">
        <f t="shared" si="108"/>
        <v>0</v>
      </c>
      <c r="U143" s="2">
        <f t="shared" si="109"/>
        <v>0</v>
      </c>
      <c r="V143" s="2">
        <f t="shared" si="110"/>
        <v>0</v>
      </c>
      <c r="W143" s="2">
        <f t="shared" si="111"/>
        <v>0</v>
      </c>
      <c r="X143" s="2">
        <f t="shared" si="112"/>
        <v>0</v>
      </c>
      <c r="Y143" s="2">
        <f t="shared" si="113"/>
        <v>0</v>
      </c>
      <c r="Z143" s="2">
        <f t="shared" si="114"/>
        <v>2</v>
      </c>
      <c r="AA143" s="2">
        <f t="shared" si="115"/>
        <v>2</v>
      </c>
      <c r="AB143" s="2">
        <f t="shared" si="116"/>
        <v>0</v>
      </c>
      <c r="AC143" s="2">
        <f t="shared" si="117"/>
        <v>0</v>
      </c>
      <c r="AD143" s="2">
        <f t="shared" si="118"/>
        <v>0</v>
      </c>
      <c r="AE143" s="2">
        <f t="shared" si="119"/>
        <v>0</v>
      </c>
      <c r="AF143" s="2">
        <f t="shared" si="120"/>
        <v>1</v>
      </c>
      <c r="AG143" s="2">
        <f t="shared" si="121"/>
        <v>0</v>
      </c>
      <c r="AH143" s="2">
        <f t="shared" si="122"/>
        <v>0</v>
      </c>
      <c r="AI143" s="2">
        <f t="shared" si="123"/>
        <v>0</v>
      </c>
      <c r="AJ143" s="2">
        <f t="shared" si="124"/>
        <v>0</v>
      </c>
      <c r="AK143" s="2">
        <f t="shared" si="125"/>
        <v>0</v>
      </c>
      <c r="AL143" s="2">
        <f t="shared" si="126"/>
        <v>0</v>
      </c>
      <c r="AM143" s="2">
        <f t="shared" si="127"/>
        <v>0</v>
      </c>
      <c r="AN143" s="2">
        <f t="shared" si="128"/>
        <v>0</v>
      </c>
      <c r="AO143" s="2">
        <f t="shared" si="129"/>
        <v>0</v>
      </c>
      <c r="AP143" s="2">
        <f t="shared" si="130"/>
        <v>0</v>
      </c>
      <c r="AQ143" s="2">
        <f t="shared" si="131"/>
        <v>0</v>
      </c>
      <c r="AR143" s="2">
        <f t="shared" si="132"/>
        <v>0</v>
      </c>
      <c r="AS143" s="2">
        <f t="shared" si="133"/>
        <v>0</v>
      </c>
      <c r="AT143">
        <f t="shared" si="134"/>
        <v>0</v>
      </c>
      <c r="AU143">
        <f t="shared" si="135"/>
        <v>0</v>
      </c>
      <c r="AV143">
        <f t="shared" si="136"/>
        <v>0</v>
      </c>
      <c r="AW143">
        <f t="shared" si="137"/>
        <v>0</v>
      </c>
      <c r="AX143">
        <f t="shared" si="138"/>
        <v>0</v>
      </c>
      <c r="AY143">
        <f t="shared" si="139"/>
        <v>0</v>
      </c>
      <c r="AZ143">
        <f t="shared" si="140"/>
        <v>0</v>
      </c>
      <c r="BA143">
        <f t="shared" si="141"/>
        <v>0</v>
      </c>
      <c r="BB143">
        <f t="shared" si="142"/>
        <v>0</v>
      </c>
      <c r="BC143">
        <f t="shared" si="143"/>
        <v>0</v>
      </c>
      <c r="BD143">
        <f t="shared" si="144"/>
        <v>0</v>
      </c>
      <c r="BE143">
        <f t="shared" si="98"/>
        <v>0</v>
      </c>
      <c r="BF143">
        <f t="shared" si="98"/>
        <v>0</v>
      </c>
      <c r="BG143">
        <f t="shared" si="98"/>
        <v>4</v>
      </c>
      <c r="BH143">
        <f t="shared" si="97"/>
        <v>1</v>
      </c>
      <c r="BI143">
        <f t="shared" si="97"/>
        <v>1</v>
      </c>
      <c r="BJ143">
        <f t="shared" si="97"/>
        <v>0</v>
      </c>
      <c r="BK143">
        <f t="shared" si="96"/>
        <v>0</v>
      </c>
      <c r="BL143">
        <f t="shared" si="96"/>
        <v>0</v>
      </c>
      <c r="BM143">
        <f t="shared" si="96"/>
        <v>0</v>
      </c>
    </row>
    <row r="144" spans="1:65" x14ac:dyDescent="0.25">
      <c r="A144" s="2">
        <v>1</v>
      </c>
      <c r="B144" s="2">
        <v>1</v>
      </c>
      <c r="C144" s="2">
        <v>1</v>
      </c>
      <c r="D144" s="2">
        <v>0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f t="shared" si="99"/>
        <v>1</v>
      </c>
      <c r="L144" s="2">
        <f t="shared" si="100"/>
        <v>1</v>
      </c>
      <c r="M144" s="2">
        <f t="shared" si="101"/>
        <v>0</v>
      </c>
      <c r="N144" s="2">
        <f t="shared" si="102"/>
        <v>1</v>
      </c>
      <c r="O144" s="2">
        <f t="shared" si="103"/>
        <v>0</v>
      </c>
      <c r="P144" s="2">
        <f t="shared" si="104"/>
        <v>0</v>
      </c>
      <c r="Q144" s="2">
        <f t="shared" si="105"/>
        <v>0</v>
      </c>
      <c r="R144" s="2">
        <f t="shared" si="106"/>
        <v>0</v>
      </c>
      <c r="S144" s="2">
        <f t="shared" si="107"/>
        <v>1</v>
      </c>
      <c r="T144" s="2">
        <f t="shared" si="108"/>
        <v>0</v>
      </c>
      <c r="U144" s="2">
        <f t="shared" si="109"/>
        <v>1</v>
      </c>
      <c r="V144" s="2">
        <f t="shared" si="110"/>
        <v>0</v>
      </c>
      <c r="W144" s="2">
        <f t="shared" si="111"/>
        <v>0</v>
      </c>
      <c r="X144" s="2">
        <f t="shared" si="112"/>
        <v>0</v>
      </c>
      <c r="Y144" s="2">
        <f t="shared" si="113"/>
        <v>0</v>
      </c>
      <c r="Z144" s="2">
        <f t="shared" si="114"/>
        <v>0</v>
      </c>
      <c r="AA144" s="2">
        <f t="shared" si="115"/>
        <v>1</v>
      </c>
      <c r="AB144" s="2">
        <f t="shared" si="116"/>
        <v>0</v>
      </c>
      <c r="AC144" s="2">
        <f t="shared" si="117"/>
        <v>0</v>
      </c>
      <c r="AD144" s="2">
        <f t="shared" si="118"/>
        <v>0</v>
      </c>
      <c r="AE144" s="2">
        <f t="shared" si="119"/>
        <v>0</v>
      </c>
      <c r="AF144" s="2">
        <f t="shared" si="120"/>
        <v>0</v>
      </c>
      <c r="AG144" s="2">
        <f t="shared" si="121"/>
        <v>0</v>
      </c>
      <c r="AH144" s="2">
        <f t="shared" si="122"/>
        <v>0</v>
      </c>
      <c r="AI144" s="2">
        <f t="shared" si="123"/>
        <v>0</v>
      </c>
      <c r="AJ144" s="2">
        <f t="shared" si="124"/>
        <v>0</v>
      </c>
      <c r="AK144" s="2">
        <f t="shared" si="125"/>
        <v>0</v>
      </c>
      <c r="AL144" s="2">
        <f t="shared" si="126"/>
        <v>0</v>
      </c>
      <c r="AM144" s="2">
        <f t="shared" si="127"/>
        <v>0</v>
      </c>
      <c r="AN144" s="2">
        <f t="shared" si="128"/>
        <v>0</v>
      </c>
      <c r="AO144" s="2">
        <f t="shared" si="129"/>
        <v>0</v>
      </c>
      <c r="AP144" s="2">
        <f t="shared" si="130"/>
        <v>0</v>
      </c>
      <c r="AQ144" s="2">
        <f t="shared" si="131"/>
        <v>0</v>
      </c>
      <c r="AR144" s="2">
        <f t="shared" si="132"/>
        <v>0</v>
      </c>
      <c r="AS144" s="2">
        <f t="shared" si="133"/>
        <v>0</v>
      </c>
      <c r="AT144">
        <f t="shared" si="134"/>
        <v>0</v>
      </c>
      <c r="AU144">
        <f t="shared" si="135"/>
        <v>0</v>
      </c>
      <c r="AV144">
        <f t="shared" si="136"/>
        <v>0</v>
      </c>
      <c r="AW144">
        <f t="shared" si="137"/>
        <v>0</v>
      </c>
      <c r="AX144">
        <f t="shared" si="138"/>
        <v>0</v>
      </c>
      <c r="AY144">
        <f t="shared" si="139"/>
        <v>0</v>
      </c>
      <c r="AZ144">
        <f t="shared" si="140"/>
        <v>0</v>
      </c>
      <c r="BA144">
        <f t="shared" si="141"/>
        <v>0</v>
      </c>
      <c r="BB144">
        <f t="shared" si="142"/>
        <v>0</v>
      </c>
      <c r="BC144">
        <f t="shared" si="143"/>
        <v>0</v>
      </c>
      <c r="BD144">
        <f t="shared" si="144"/>
        <v>0</v>
      </c>
      <c r="BE144">
        <f t="shared" si="98"/>
        <v>1</v>
      </c>
      <c r="BF144">
        <f t="shared" si="98"/>
        <v>1</v>
      </c>
      <c r="BG144">
        <f t="shared" si="98"/>
        <v>1</v>
      </c>
      <c r="BH144">
        <f t="shared" si="97"/>
        <v>0</v>
      </c>
      <c r="BI144">
        <f t="shared" si="97"/>
        <v>1</v>
      </c>
      <c r="BJ144">
        <f t="shared" si="97"/>
        <v>0</v>
      </c>
      <c r="BK144">
        <f t="shared" si="96"/>
        <v>0</v>
      </c>
      <c r="BL144">
        <f t="shared" si="96"/>
        <v>0</v>
      </c>
      <c r="BM144">
        <f t="shared" si="96"/>
        <v>0</v>
      </c>
    </row>
    <row r="145" spans="1:65" x14ac:dyDescent="0.25">
      <c r="A145" s="2">
        <v>1</v>
      </c>
      <c r="B145" s="2">
        <v>1</v>
      </c>
      <c r="C145" s="2">
        <v>3</v>
      </c>
      <c r="D145" s="2">
        <v>1</v>
      </c>
      <c r="E145" s="2">
        <v>2</v>
      </c>
      <c r="F145" s="2">
        <v>1</v>
      </c>
      <c r="G145" s="2">
        <v>0</v>
      </c>
      <c r="H145" s="2">
        <v>1</v>
      </c>
      <c r="I145" s="2">
        <v>0</v>
      </c>
      <c r="J145" s="2">
        <v>1</v>
      </c>
      <c r="K145" s="2">
        <f t="shared" si="99"/>
        <v>1</v>
      </c>
      <c r="L145" s="2">
        <f t="shared" si="100"/>
        <v>3</v>
      </c>
      <c r="M145" s="2">
        <f t="shared" si="101"/>
        <v>1</v>
      </c>
      <c r="N145" s="2">
        <f t="shared" si="102"/>
        <v>2</v>
      </c>
      <c r="O145" s="2">
        <f t="shared" si="103"/>
        <v>1</v>
      </c>
      <c r="P145" s="2">
        <f t="shared" si="104"/>
        <v>0</v>
      </c>
      <c r="Q145" s="2">
        <f t="shared" si="105"/>
        <v>1</v>
      </c>
      <c r="R145" s="2">
        <f t="shared" si="106"/>
        <v>0</v>
      </c>
      <c r="S145" s="2">
        <f t="shared" si="107"/>
        <v>3</v>
      </c>
      <c r="T145" s="2">
        <f t="shared" si="108"/>
        <v>1</v>
      </c>
      <c r="U145" s="2">
        <f t="shared" si="109"/>
        <v>2</v>
      </c>
      <c r="V145" s="2">
        <f t="shared" si="110"/>
        <v>1</v>
      </c>
      <c r="W145" s="2">
        <f t="shared" si="111"/>
        <v>0</v>
      </c>
      <c r="X145" s="2">
        <f t="shared" si="112"/>
        <v>1</v>
      </c>
      <c r="Y145" s="2">
        <f t="shared" si="113"/>
        <v>0</v>
      </c>
      <c r="Z145" s="2">
        <f t="shared" si="114"/>
        <v>3</v>
      </c>
      <c r="AA145" s="2">
        <f t="shared" si="115"/>
        <v>6</v>
      </c>
      <c r="AB145" s="2">
        <f t="shared" si="116"/>
        <v>3</v>
      </c>
      <c r="AC145" s="2">
        <f t="shared" si="117"/>
        <v>0</v>
      </c>
      <c r="AD145" s="2">
        <f t="shared" si="118"/>
        <v>3</v>
      </c>
      <c r="AE145" s="2">
        <f t="shared" si="119"/>
        <v>0</v>
      </c>
      <c r="AF145" s="2">
        <f t="shared" si="120"/>
        <v>2</v>
      </c>
      <c r="AG145" s="2">
        <f t="shared" si="121"/>
        <v>1</v>
      </c>
      <c r="AH145" s="2">
        <f t="shared" si="122"/>
        <v>0</v>
      </c>
      <c r="AI145" s="2">
        <f t="shared" si="123"/>
        <v>1</v>
      </c>
      <c r="AJ145" s="2">
        <f t="shared" si="124"/>
        <v>0</v>
      </c>
      <c r="AK145" s="2">
        <f t="shared" si="125"/>
        <v>2</v>
      </c>
      <c r="AL145" s="2">
        <f t="shared" si="126"/>
        <v>0</v>
      </c>
      <c r="AM145" s="2">
        <f t="shared" si="127"/>
        <v>2</v>
      </c>
      <c r="AN145" s="2">
        <f t="shared" si="128"/>
        <v>0</v>
      </c>
      <c r="AO145" s="2">
        <f t="shared" si="129"/>
        <v>0</v>
      </c>
      <c r="AP145" s="2">
        <f t="shared" si="130"/>
        <v>1</v>
      </c>
      <c r="AQ145" s="2">
        <f t="shared" si="131"/>
        <v>0</v>
      </c>
      <c r="AR145" s="2">
        <f t="shared" si="132"/>
        <v>0</v>
      </c>
      <c r="AS145" s="2">
        <f t="shared" si="133"/>
        <v>0</v>
      </c>
      <c r="AT145">
        <f t="shared" si="134"/>
        <v>0</v>
      </c>
      <c r="AU145">
        <f t="shared" si="135"/>
        <v>1</v>
      </c>
      <c r="AV145">
        <f t="shared" si="136"/>
        <v>1</v>
      </c>
      <c r="AW145">
        <f t="shared" si="137"/>
        <v>1</v>
      </c>
      <c r="AX145">
        <f t="shared" si="138"/>
        <v>3</v>
      </c>
      <c r="AY145">
        <f t="shared" si="139"/>
        <v>1</v>
      </c>
      <c r="AZ145">
        <f t="shared" si="140"/>
        <v>2</v>
      </c>
      <c r="BA145">
        <f t="shared" si="141"/>
        <v>1</v>
      </c>
      <c r="BB145">
        <f t="shared" si="142"/>
        <v>0</v>
      </c>
      <c r="BC145">
        <f t="shared" si="143"/>
        <v>1</v>
      </c>
      <c r="BD145">
        <f t="shared" si="144"/>
        <v>0</v>
      </c>
      <c r="BE145">
        <f t="shared" si="98"/>
        <v>1</v>
      </c>
      <c r="BF145">
        <f t="shared" si="98"/>
        <v>1</v>
      </c>
      <c r="BG145">
        <f t="shared" si="98"/>
        <v>9</v>
      </c>
      <c r="BH145">
        <f t="shared" si="97"/>
        <v>1</v>
      </c>
      <c r="BI145">
        <f t="shared" si="97"/>
        <v>4</v>
      </c>
      <c r="BJ145">
        <f t="shared" si="97"/>
        <v>1</v>
      </c>
      <c r="BK145">
        <f t="shared" si="96"/>
        <v>0</v>
      </c>
      <c r="BL145">
        <f t="shared" si="96"/>
        <v>1</v>
      </c>
      <c r="BM145">
        <f t="shared" si="96"/>
        <v>0</v>
      </c>
    </row>
    <row r="146" spans="1:65" x14ac:dyDescent="0.25">
      <c r="A146" s="2">
        <v>1</v>
      </c>
      <c r="B146" s="2">
        <v>1</v>
      </c>
      <c r="C146" s="2">
        <v>2</v>
      </c>
      <c r="D146" s="2">
        <v>0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f t="shared" si="99"/>
        <v>1</v>
      </c>
      <c r="L146" s="2">
        <f t="shared" si="100"/>
        <v>2</v>
      </c>
      <c r="M146" s="2">
        <f t="shared" si="101"/>
        <v>0</v>
      </c>
      <c r="N146" s="2">
        <f t="shared" si="102"/>
        <v>1</v>
      </c>
      <c r="O146" s="2">
        <f t="shared" si="103"/>
        <v>0</v>
      </c>
      <c r="P146" s="2">
        <f t="shared" si="104"/>
        <v>0</v>
      </c>
      <c r="Q146" s="2">
        <f t="shared" si="105"/>
        <v>0</v>
      </c>
      <c r="R146" s="2">
        <f t="shared" si="106"/>
        <v>0</v>
      </c>
      <c r="S146" s="2">
        <f t="shared" si="107"/>
        <v>2</v>
      </c>
      <c r="T146" s="2">
        <f t="shared" si="108"/>
        <v>0</v>
      </c>
      <c r="U146" s="2">
        <f t="shared" si="109"/>
        <v>1</v>
      </c>
      <c r="V146" s="2">
        <f t="shared" si="110"/>
        <v>0</v>
      </c>
      <c r="W146" s="2">
        <f t="shared" si="111"/>
        <v>0</v>
      </c>
      <c r="X146" s="2">
        <f t="shared" si="112"/>
        <v>0</v>
      </c>
      <c r="Y146" s="2">
        <f t="shared" si="113"/>
        <v>0</v>
      </c>
      <c r="Z146" s="2">
        <f t="shared" si="114"/>
        <v>0</v>
      </c>
      <c r="AA146" s="2">
        <f t="shared" si="115"/>
        <v>2</v>
      </c>
      <c r="AB146" s="2">
        <f t="shared" si="116"/>
        <v>0</v>
      </c>
      <c r="AC146" s="2">
        <f t="shared" si="117"/>
        <v>0</v>
      </c>
      <c r="AD146" s="2">
        <f t="shared" si="118"/>
        <v>0</v>
      </c>
      <c r="AE146" s="2">
        <f t="shared" si="119"/>
        <v>0</v>
      </c>
      <c r="AF146" s="2">
        <f t="shared" si="120"/>
        <v>0</v>
      </c>
      <c r="AG146" s="2">
        <f t="shared" si="121"/>
        <v>0</v>
      </c>
      <c r="AH146" s="2">
        <f t="shared" si="122"/>
        <v>0</v>
      </c>
      <c r="AI146" s="2">
        <f t="shared" si="123"/>
        <v>0</v>
      </c>
      <c r="AJ146" s="2">
        <f t="shared" si="124"/>
        <v>0</v>
      </c>
      <c r="AK146" s="2">
        <f t="shared" si="125"/>
        <v>0</v>
      </c>
      <c r="AL146" s="2">
        <f t="shared" si="126"/>
        <v>0</v>
      </c>
      <c r="AM146" s="2">
        <f t="shared" si="127"/>
        <v>0</v>
      </c>
      <c r="AN146" s="2">
        <f t="shared" si="128"/>
        <v>0</v>
      </c>
      <c r="AO146" s="2">
        <f t="shared" si="129"/>
        <v>0</v>
      </c>
      <c r="AP146" s="2">
        <f t="shared" si="130"/>
        <v>0</v>
      </c>
      <c r="AQ146" s="2">
        <f t="shared" si="131"/>
        <v>0</v>
      </c>
      <c r="AR146" s="2">
        <f t="shared" si="132"/>
        <v>0</v>
      </c>
      <c r="AS146" s="2">
        <f t="shared" si="133"/>
        <v>0</v>
      </c>
      <c r="AT146">
        <f t="shared" si="134"/>
        <v>0</v>
      </c>
      <c r="AU146">
        <f t="shared" si="135"/>
        <v>0</v>
      </c>
      <c r="AV146">
        <f t="shared" si="136"/>
        <v>0</v>
      </c>
      <c r="AW146">
        <f t="shared" si="137"/>
        <v>0</v>
      </c>
      <c r="AX146">
        <f t="shared" si="138"/>
        <v>0</v>
      </c>
      <c r="AY146">
        <f t="shared" si="139"/>
        <v>0</v>
      </c>
      <c r="AZ146">
        <f t="shared" si="140"/>
        <v>0</v>
      </c>
      <c r="BA146">
        <f t="shared" si="141"/>
        <v>0</v>
      </c>
      <c r="BB146">
        <f t="shared" si="142"/>
        <v>0</v>
      </c>
      <c r="BC146">
        <f t="shared" si="143"/>
        <v>0</v>
      </c>
      <c r="BD146">
        <f t="shared" si="144"/>
        <v>0</v>
      </c>
      <c r="BE146">
        <f t="shared" si="98"/>
        <v>1</v>
      </c>
      <c r="BF146">
        <f t="shared" si="98"/>
        <v>1</v>
      </c>
      <c r="BG146">
        <f t="shared" si="98"/>
        <v>4</v>
      </c>
      <c r="BH146">
        <f t="shared" si="97"/>
        <v>0</v>
      </c>
      <c r="BI146">
        <f t="shared" si="97"/>
        <v>1</v>
      </c>
      <c r="BJ146">
        <f t="shared" si="97"/>
        <v>0</v>
      </c>
      <c r="BK146">
        <f t="shared" si="96"/>
        <v>0</v>
      </c>
      <c r="BL146">
        <f t="shared" si="96"/>
        <v>0</v>
      </c>
      <c r="BM146">
        <f t="shared" si="96"/>
        <v>0</v>
      </c>
    </row>
    <row r="147" spans="1:65" x14ac:dyDescent="0.25">
      <c r="A147" s="2">
        <v>0</v>
      </c>
      <c r="B147" s="2">
        <v>1</v>
      </c>
      <c r="C147" s="2">
        <v>2</v>
      </c>
      <c r="D147" s="2">
        <v>0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f t="shared" si="99"/>
        <v>0</v>
      </c>
      <c r="L147" s="2">
        <f t="shared" si="100"/>
        <v>0</v>
      </c>
      <c r="M147" s="2">
        <f t="shared" si="101"/>
        <v>0</v>
      </c>
      <c r="N147" s="2">
        <f t="shared" si="102"/>
        <v>0</v>
      </c>
      <c r="O147" s="2">
        <f t="shared" si="103"/>
        <v>0</v>
      </c>
      <c r="P147" s="2">
        <f t="shared" si="104"/>
        <v>0</v>
      </c>
      <c r="Q147" s="2">
        <f t="shared" si="105"/>
        <v>0</v>
      </c>
      <c r="R147" s="2">
        <f t="shared" si="106"/>
        <v>0</v>
      </c>
      <c r="S147" s="2">
        <f t="shared" si="107"/>
        <v>2</v>
      </c>
      <c r="T147" s="2">
        <f t="shared" si="108"/>
        <v>0</v>
      </c>
      <c r="U147" s="2">
        <f t="shared" si="109"/>
        <v>1</v>
      </c>
      <c r="V147" s="2">
        <f t="shared" si="110"/>
        <v>0</v>
      </c>
      <c r="W147" s="2">
        <f t="shared" si="111"/>
        <v>0</v>
      </c>
      <c r="X147" s="2">
        <f t="shared" si="112"/>
        <v>0</v>
      </c>
      <c r="Y147" s="2">
        <f t="shared" si="113"/>
        <v>0</v>
      </c>
      <c r="Z147" s="2">
        <f t="shared" si="114"/>
        <v>0</v>
      </c>
      <c r="AA147" s="2">
        <f t="shared" si="115"/>
        <v>2</v>
      </c>
      <c r="AB147" s="2">
        <f t="shared" si="116"/>
        <v>0</v>
      </c>
      <c r="AC147" s="2">
        <f t="shared" si="117"/>
        <v>0</v>
      </c>
      <c r="AD147" s="2">
        <f t="shared" si="118"/>
        <v>0</v>
      </c>
      <c r="AE147" s="2">
        <f t="shared" si="119"/>
        <v>0</v>
      </c>
      <c r="AF147" s="2">
        <f t="shared" si="120"/>
        <v>0</v>
      </c>
      <c r="AG147" s="2">
        <f t="shared" si="121"/>
        <v>0</v>
      </c>
      <c r="AH147" s="2">
        <f t="shared" si="122"/>
        <v>0</v>
      </c>
      <c r="AI147" s="2">
        <f t="shared" si="123"/>
        <v>0</v>
      </c>
      <c r="AJ147" s="2">
        <f t="shared" si="124"/>
        <v>0</v>
      </c>
      <c r="AK147" s="2">
        <f t="shared" si="125"/>
        <v>0</v>
      </c>
      <c r="AL147" s="2">
        <f t="shared" si="126"/>
        <v>0</v>
      </c>
      <c r="AM147" s="2">
        <f t="shared" si="127"/>
        <v>0</v>
      </c>
      <c r="AN147" s="2">
        <f t="shared" si="128"/>
        <v>0</v>
      </c>
      <c r="AO147" s="2">
        <f t="shared" si="129"/>
        <v>0</v>
      </c>
      <c r="AP147" s="2">
        <f t="shared" si="130"/>
        <v>0</v>
      </c>
      <c r="AQ147" s="2">
        <f t="shared" si="131"/>
        <v>0</v>
      </c>
      <c r="AR147" s="2">
        <f t="shared" si="132"/>
        <v>0</v>
      </c>
      <c r="AS147" s="2">
        <f t="shared" si="133"/>
        <v>0</v>
      </c>
      <c r="AT147">
        <f t="shared" si="134"/>
        <v>0</v>
      </c>
      <c r="AU147">
        <f t="shared" si="135"/>
        <v>0</v>
      </c>
      <c r="AV147">
        <f t="shared" si="136"/>
        <v>0</v>
      </c>
      <c r="AW147">
        <f t="shared" si="137"/>
        <v>0</v>
      </c>
      <c r="AX147">
        <f t="shared" si="138"/>
        <v>0</v>
      </c>
      <c r="AY147">
        <f t="shared" si="139"/>
        <v>0</v>
      </c>
      <c r="AZ147">
        <f t="shared" si="140"/>
        <v>0</v>
      </c>
      <c r="BA147">
        <f t="shared" si="141"/>
        <v>0</v>
      </c>
      <c r="BB147">
        <f t="shared" si="142"/>
        <v>0</v>
      </c>
      <c r="BC147">
        <f t="shared" si="143"/>
        <v>0</v>
      </c>
      <c r="BD147">
        <f t="shared" si="144"/>
        <v>0</v>
      </c>
      <c r="BE147">
        <f t="shared" si="98"/>
        <v>0</v>
      </c>
      <c r="BF147">
        <f t="shared" si="98"/>
        <v>1</v>
      </c>
      <c r="BG147">
        <f t="shared" si="98"/>
        <v>4</v>
      </c>
      <c r="BH147">
        <f t="shared" si="97"/>
        <v>0</v>
      </c>
      <c r="BI147">
        <f t="shared" si="97"/>
        <v>1</v>
      </c>
      <c r="BJ147">
        <f t="shared" si="97"/>
        <v>0</v>
      </c>
      <c r="BK147">
        <f t="shared" si="96"/>
        <v>0</v>
      </c>
      <c r="BL147">
        <f t="shared" si="96"/>
        <v>0</v>
      </c>
      <c r="BM147">
        <f t="shared" si="96"/>
        <v>0</v>
      </c>
    </row>
    <row r="148" spans="1:65" x14ac:dyDescent="0.25">
      <c r="A148" s="2">
        <v>1</v>
      </c>
      <c r="B148" s="2">
        <v>1</v>
      </c>
      <c r="C148" s="2">
        <v>3</v>
      </c>
      <c r="D148" s="2">
        <v>0</v>
      </c>
      <c r="E148" s="2">
        <v>2</v>
      </c>
      <c r="F148" s="2">
        <v>1</v>
      </c>
      <c r="G148" s="2">
        <v>1</v>
      </c>
      <c r="H148" s="2">
        <v>0</v>
      </c>
      <c r="I148" s="2">
        <v>0</v>
      </c>
      <c r="J148" s="2">
        <v>1</v>
      </c>
      <c r="K148" s="2">
        <f t="shared" si="99"/>
        <v>1</v>
      </c>
      <c r="L148" s="2">
        <f t="shared" si="100"/>
        <v>3</v>
      </c>
      <c r="M148" s="2">
        <f t="shared" si="101"/>
        <v>0</v>
      </c>
      <c r="N148" s="2">
        <f t="shared" si="102"/>
        <v>2</v>
      </c>
      <c r="O148" s="2">
        <f t="shared" si="103"/>
        <v>1</v>
      </c>
      <c r="P148" s="2">
        <f t="shared" si="104"/>
        <v>1</v>
      </c>
      <c r="Q148" s="2">
        <f t="shared" si="105"/>
        <v>0</v>
      </c>
      <c r="R148" s="2">
        <f t="shared" si="106"/>
        <v>0</v>
      </c>
      <c r="S148" s="2">
        <f t="shared" si="107"/>
        <v>3</v>
      </c>
      <c r="T148" s="2">
        <f t="shared" si="108"/>
        <v>0</v>
      </c>
      <c r="U148" s="2">
        <f t="shared" si="109"/>
        <v>2</v>
      </c>
      <c r="V148" s="2">
        <f t="shared" si="110"/>
        <v>1</v>
      </c>
      <c r="W148" s="2">
        <f t="shared" si="111"/>
        <v>1</v>
      </c>
      <c r="X148" s="2">
        <f t="shared" si="112"/>
        <v>0</v>
      </c>
      <c r="Y148" s="2">
        <f t="shared" si="113"/>
        <v>0</v>
      </c>
      <c r="Z148" s="2">
        <f t="shared" si="114"/>
        <v>0</v>
      </c>
      <c r="AA148" s="2">
        <f t="shared" si="115"/>
        <v>6</v>
      </c>
      <c r="AB148" s="2">
        <f t="shared" si="116"/>
        <v>3</v>
      </c>
      <c r="AC148" s="2">
        <f t="shared" si="117"/>
        <v>3</v>
      </c>
      <c r="AD148" s="2">
        <f t="shared" si="118"/>
        <v>0</v>
      </c>
      <c r="AE148" s="2">
        <f t="shared" si="119"/>
        <v>0</v>
      </c>
      <c r="AF148" s="2">
        <f t="shared" si="120"/>
        <v>0</v>
      </c>
      <c r="AG148" s="2">
        <f t="shared" si="121"/>
        <v>0</v>
      </c>
      <c r="AH148" s="2">
        <f t="shared" si="122"/>
        <v>0</v>
      </c>
      <c r="AI148" s="2">
        <f t="shared" si="123"/>
        <v>0</v>
      </c>
      <c r="AJ148" s="2">
        <f t="shared" si="124"/>
        <v>0</v>
      </c>
      <c r="AK148" s="2">
        <f t="shared" si="125"/>
        <v>2</v>
      </c>
      <c r="AL148" s="2">
        <f t="shared" si="126"/>
        <v>2</v>
      </c>
      <c r="AM148" s="2">
        <f t="shared" si="127"/>
        <v>0</v>
      </c>
      <c r="AN148" s="2">
        <f t="shared" si="128"/>
        <v>0</v>
      </c>
      <c r="AO148" s="2">
        <f t="shared" si="129"/>
        <v>1</v>
      </c>
      <c r="AP148" s="2">
        <f t="shared" si="130"/>
        <v>0</v>
      </c>
      <c r="AQ148" s="2">
        <f t="shared" si="131"/>
        <v>0</v>
      </c>
      <c r="AR148" s="2">
        <f t="shared" si="132"/>
        <v>0</v>
      </c>
      <c r="AS148" s="2">
        <f t="shared" si="133"/>
        <v>0</v>
      </c>
      <c r="AT148">
        <f t="shared" si="134"/>
        <v>0</v>
      </c>
      <c r="AU148">
        <f t="shared" si="135"/>
        <v>1</v>
      </c>
      <c r="AV148">
        <f t="shared" si="136"/>
        <v>1</v>
      </c>
      <c r="AW148">
        <f t="shared" si="137"/>
        <v>1</v>
      </c>
      <c r="AX148">
        <f t="shared" si="138"/>
        <v>3</v>
      </c>
      <c r="AY148">
        <f t="shared" si="139"/>
        <v>0</v>
      </c>
      <c r="AZ148">
        <f t="shared" si="140"/>
        <v>2</v>
      </c>
      <c r="BA148">
        <f t="shared" si="141"/>
        <v>1</v>
      </c>
      <c r="BB148">
        <f t="shared" si="142"/>
        <v>1</v>
      </c>
      <c r="BC148">
        <f t="shared" si="143"/>
        <v>0</v>
      </c>
      <c r="BD148">
        <f t="shared" si="144"/>
        <v>0</v>
      </c>
      <c r="BE148">
        <f t="shared" si="98"/>
        <v>1</v>
      </c>
      <c r="BF148">
        <f t="shared" si="98"/>
        <v>1</v>
      </c>
      <c r="BG148">
        <f t="shared" si="98"/>
        <v>9</v>
      </c>
      <c r="BH148">
        <f t="shared" si="97"/>
        <v>0</v>
      </c>
      <c r="BI148">
        <f t="shared" si="97"/>
        <v>4</v>
      </c>
      <c r="BJ148">
        <f t="shared" si="97"/>
        <v>1</v>
      </c>
      <c r="BK148">
        <f t="shared" si="96"/>
        <v>1</v>
      </c>
      <c r="BL148">
        <f t="shared" si="96"/>
        <v>0</v>
      </c>
      <c r="BM148">
        <f t="shared" si="96"/>
        <v>0</v>
      </c>
    </row>
    <row r="149" spans="1:65" x14ac:dyDescent="0.25">
      <c r="A149" s="2">
        <v>1</v>
      </c>
      <c r="B149" s="2">
        <v>1</v>
      </c>
      <c r="C149" s="2">
        <v>2</v>
      </c>
      <c r="D149" s="2">
        <v>0</v>
      </c>
      <c r="E149" s="2">
        <v>1</v>
      </c>
      <c r="F149" s="2">
        <v>1</v>
      </c>
      <c r="G149" s="2">
        <v>0</v>
      </c>
      <c r="H149" s="2">
        <v>0</v>
      </c>
      <c r="I149" s="2">
        <v>0</v>
      </c>
      <c r="J149" s="2">
        <v>0</v>
      </c>
      <c r="K149" s="2">
        <f t="shared" si="99"/>
        <v>1</v>
      </c>
      <c r="L149" s="2">
        <f t="shared" si="100"/>
        <v>2</v>
      </c>
      <c r="M149" s="2">
        <f t="shared" si="101"/>
        <v>0</v>
      </c>
      <c r="N149" s="2">
        <f t="shared" si="102"/>
        <v>1</v>
      </c>
      <c r="O149" s="2">
        <f t="shared" si="103"/>
        <v>1</v>
      </c>
      <c r="P149" s="2">
        <f t="shared" si="104"/>
        <v>0</v>
      </c>
      <c r="Q149" s="2">
        <f t="shared" si="105"/>
        <v>0</v>
      </c>
      <c r="R149" s="2">
        <f t="shared" si="106"/>
        <v>0</v>
      </c>
      <c r="S149" s="2">
        <f t="shared" si="107"/>
        <v>2</v>
      </c>
      <c r="T149" s="2">
        <f t="shared" si="108"/>
        <v>0</v>
      </c>
      <c r="U149" s="2">
        <f t="shared" si="109"/>
        <v>1</v>
      </c>
      <c r="V149" s="2">
        <f t="shared" si="110"/>
        <v>1</v>
      </c>
      <c r="W149" s="2">
        <f t="shared" si="111"/>
        <v>0</v>
      </c>
      <c r="X149" s="2">
        <f t="shared" si="112"/>
        <v>0</v>
      </c>
      <c r="Y149" s="2">
        <f t="shared" si="113"/>
        <v>0</v>
      </c>
      <c r="Z149" s="2">
        <f t="shared" si="114"/>
        <v>0</v>
      </c>
      <c r="AA149" s="2">
        <f t="shared" si="115"/>
        <v>2</v>
      </c>
      <c r="AB149" s="2">
        <f t="shared" si="116"/>
        <v>2</v>
      </c>
      <c r="AC149" s="2">
        <f t="shared" si="117"/>
        <v>0</v>
      </c>
      <c r="AD149" s="2">
        <f t="shared" si="118"/>
        <v>0</v>
      </c>
      <c r="AE149" s="2">
        <f t="shared" si="119"/>
        <v>0</v>
      </c>
      <c r="AF149" s="2">
        <f t="shared" si="120"/>
        <v>0</v>
      </c>
      <c r="AG149" s="2">
        <f t="shared" si="121"/>
        <v>0</v>
      </c>
      <c r="AH149" s="2">
        <f t="shared" si="122"/>
        <v>0</v>
      </c>
      <c r="AI149" s="2">
        <f t="shared" si="123"/>
        <v>0</v>
      </c>
      <c r="AJ149" s="2">
        <f t="shared" si="124"/>
        <v>0</v>
      </c>
      <c r="AK149" s="2">
        <f t="shared" si="125"/>
        <v>1</v>
      </c>
      <c r="AL149" s="2">
        <f t="shared" si="126"/>
        <v>0</v>
      </c>
      <c r="AM149" s="2">
        <f t="shared" si="127"/>
        <v>0</v>
      </c>
      <c r="AN149" s="2">
        <f t="shared" si="128"/>
        <v>0</v>
      </c>
      <c r="AO149" s="2">
        <f t="shared" si="129"/>
        <v>0</v>
      </c>
      <c r="AP149" s="2">
        <f t="shared" si="130"/>
        <v>0</v>
      </c>
      <c r="AQ149" s="2">
        <f t="shared" si="131"/>
        <v>0</v>
      </c>
      <c r="AR149" s="2">
        <f t="shared" si="132"/>
        <v>0</v>
      </c>
      <c r="AS149" s="2">
        <f t="shared" si="133"/>
        <v>0</v>
      </c>
      <c r="AT149">
        <f t="shared" si="134"/>
        <v>0</v>
      </c>
      <c r="AU149">
        <f t="shared" si="135"/>
        <v>0</v>
      </c>
      <c r="AV149">
        <f t="shared" si="136"/>
        <v>0</v>
      </c>
      <c r="AW149">
        <f t="shared" si="137"/>
        <v>0</v>
      </c>
      <c r="AX149">
        <f t="shared" si="138"/>
        <v>0</v>
      </c>
      <c r="AY149">
        <f t="shared" si="139"/>
        <v>0</v>
      </c>
      <c r="AZ149">
        <f t="shared" si="140"/>
        <v>0</v>
      </c>
      <c r="BA149">
        <f t="shared" si="141"/>
        <v>0</v>
      </c>
      <c r="BB149">
        <f t="shared" si="142"/>
        <v>0</v>
      </c>
      <c r="BC149">
        <f t="shared" si="143"/>
        <v>0</v>
      </c>
      <c r="BD149">
        <f t="shared" si="144"/>
        <v>0</v>
      </c>
      <c r="BE149">
        <f t="shared" si="98"/>
        <v>1</v>
      </c>
      <c r="BF149">
        <f t="shared" si="98"/>
        <v>1</v>
      </c>
      <c r="BG149">
        <f t="shared" si="98"/>
        <v>4</v>
      </c>
      <c r="BH149">
        <f t="shared" si="97"/>
        <v>0</v>
      </c>
      <c r="BI149">
        <f t="shared" si="97"/>
        <v>1</v>
      </c>
      <c r="BJ149">
        <f t="shared" si="97"/>
        <v>1</v>
      </c>
      <c r="BK149">
        <f t="shared" si="96"/>
        <v>0</v>
      </c>
      <c r="BL149">
        <f t="shared" si="96"/>
        <v>0</v>
      </c>
      <c r="BM149">
        <f t="shared" si="96"/>
        <v>0</v>
      </c>
    </row>
    <row r="150" spans="1:65" x14ac:dyDescent="0.25">
      <c r="A150" s="2">
        <v>1</v>
      </c>
      <c r="B150" s="2">
        <v>1</v>
      </c>
      <c r="C150" s="2">
        <v>3</v>
      </c>
      <c r="D150" s="2">
        <v>1</v>
      </c>
      <c r="E150" s="2">
        <v>3</v>
      </c>
      <c r="F150" s="2">
        <v>0</v>
      </c>
      <c r="G150" s="2">
        <v>0</v>
      </c>
      <c r="H150" s="2">
        <v>0</v>
      </c>
      <c r="I150" s="2">
        <v>0</v>
      </c>
      <c r="J150" s="2">
        <v>1</v>
      </c>
      <c r="K150" s="2">
        <f t="shared" si="99"/>
        <v>1</v>
      </c>
      <c r="L150" s="2">
        <f t="shared" si="100"/>
        <v>3</v>
      </c>
      <c r="M150" s="2">
        <f t="shared" si="101"/>
        <v>1</v>
      </c>
      <c r="N150" s="2">
        <f t="shared" si="102"/>
        <v>3</v>
      </c>
      <c r="O150" s="2">
        <f t="shared" si="103"/>
        <v>0</v>
      </c>
      <c r="P150" s="2">
        <f t="shared" si="104"/>
        <v>0</v>
      </c>
      <c r="Q150" s="2">
        <f t="shared" si="105"/>
        <v>0</v>
      </c>
      <c r="R150" s="2">
        <f t="shared" si="106"/>
        <v>0</v>
      </c>
      <c r="S150" s="2">
        <f t="shared" si="107"/>
        <v>3</v>
      </c>
      <c r="T150" s="2">
        <f t="shared" si="108"/>
        <v>1</v>
      </c>
      <c r="U150" s="2">
        <f t="shared" si="109"/>
        <v>3</v>
      </c>
      <c r="V150" s="2">
        <f t="shared" si="110"/>
        <v>0</v>
      </c>
      <c r="W150" s="2">
        <f t="shared" si="111"/>
        <v>0</v>
      </c>
      <c r="X150" s="2">
        <f t="shared" si="112"/>
        <v>0</v>
      </c>
      <c r="Y150" s="2">
        <f t="shared" si="113"/>
        <v>0</v>
      </c>
      <c r="Z150" s="2">
        <f t="shared" si="114"/>
        <v>3</v>
      </c>
      <c r="AA150" s="2">
        <f t="shared" si="115"/>
        <v>9</v>
      </c>
      <c r="AB150" s="2">
        <f t="shared" si="116"/>
        <v>0</v>
      </c>
      <c r="AC150" s="2">
        <f t="shared" si="117"/>
        <v>0</v>
      </c>
      <c r="AD150" s="2">
        <f t="shared" si="118"/>
        <v>0</v>
      </c>
      <c r="AE150" s="2">
        <f t="shared" si="119"/>
        <v>0</v>
      </c>
      <c r="AF150" s="2">
        <f t="shared" si="120"/>
        <v>3</v>
      </c>
      <c r="AG150" s="2">
        <f t="shared" si="121"/>
        <v>0</v>
      </c>
      <c r="AH150" s="2">
        <f t="shared" si="122"/>
        <v>0</v>
      </c>
      <c r="AI150" s="2">
        <f t="shared" si="123"/>
        <v>0</v>
      </c>
      <c r="AJ150" s="2">
        <f t="shared" si="124"/>
        <v>0</v>
      </c>
      <c r="AK150" s="2">
        <f t="shared" si="125"/>
        <v>0</v>
      </c>
      <c r="AL150" s="2">
        <f t="shared" si="126"/>
        <v>0</v>
      </c>
      <c r="AM150" s="2">
        <f t="shared" si="127"/>
        <v>0</v>
      </c>
      <c r="AN150" s="2">
        <f t="shared" si="128"/>
        <v>0</v>
      </c>
      <c r="AO150" s="2">
        <f t="shared" si="129"/>
        <v>0</v>
      </c>
      <c r="AP150" s="2">
        <f t="shared" si="130"/>
        <v>0</v>
      </c>
      <c r="AQ150" s="2">
        <f t="shared" si="131"/>
        <v>0</v>
      </c>
      <c r="AR150" s="2">
        <f t="shared" si="132"/>
        <v>0</v>
      </c>
      <c r="AS150" s="2">
        <f t="shared" si="133"/>
        <v>0</v>
      </c>
      <c r="AT150">
        <f t="shared" si="134"/>
        <v>0</v>
      </c>
      <c r="AU150">
        <f t="shared" si="135"/>
        <v>1</v>
      </c>
      <c r="AV150">
        <f t="shared" si="136"/>
        <v>1</v>
      </c>
      <c r="AW150">
        <f t="shared" si="137"/>
        <v>1</v>
      </c>
      <c r="AX150">
        <f t="shared" si="138"/>
        <v>3</v>
      </c>
      <c r="AY150">
        <f t="shared" si="139"/>
        <v>1</v>
      </c>
      <c r="AZ150">
        <f t="shared" si="140"/>
        <v>3</v>
      </c>
      <c r="BA150">
        <f t="shared" si="141"/>
        <v>0</v>
      </c>
      <c r="BB150">
        <f t="shared" si="142"/>
        <v>0</v>
      </c>
      <c r="BC150">
        <f t="shared" si="143"/>
        <v>0</v>
      </c>
      <c r="BD150">
        <f t="shared" si="144"/>
        <v>0</v>
      </c>
      <c r="BE150">
        <f t="shared" si="98"/>
        <v>1</v>
      </c>
      <c r="BF150">
        <f t="shared" si="98"/>
        <v>1</v>
      </c>
      <c r="BG150">
        <f t="shared" si="98"/>
        <v>9</v>
      </c>
      <c r="BH150">
        <f t="shared" si="97"/>
        <v>1</v>
      </c>
      <c r="BI150">
        <f t="shared" si="97"/>
        <v>9</v>
      </c>
      <c r="BJ150">
        <f t="shared" si="97"/>
        <v>0</v>
      </c>
      <c r="BK150">
        <f t="shared" si="96"/>
        <v>0</v>
      </c>
      <c r="BL150">
        <f t="shared" si="96"/>
        <v>0</v>
      </c>
      <c r="BM150">
        <f t="shared" si="96"/>
        <v>0</v>
      </c>
    </row>
    <row r="151" spans="1:65" x14ac:dyDescent="0.25">
      <c r="A151" s="2">
        <v>1</v>
      </c>
      <c r="B151" s="2">
        <v>1</v>
      </c>
      <c r="C151" s="2">
        <v>2</v>
      </c>
      <c r="D151" s="2">
        <v>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f t="shared" si="99"/>
        <v>1</v>
      </c>
      <c r="L151" s="2">
        <f t="shared" si="100"/>
        <v>2</v>
      </c>
      <c r="M151" s="2">
        <f t="shared" si="101"/>
        <v>0</v>
      </c>
      <c r="N151" s="2">
        <f t="shared" si="102"/>
        <v>1</v>
      </c>
      <c r="O151" s="2">
        <f t="shared" si="103"/>
        <v>0</v>
      </c>
      <c r="P151" s="2">
        <f t="shared" si="104"/>
        <v>0</v>
      </c>
      <c r="Q151" s="2">
        <f t="shared" si="105"/>
        <v>0</v>
      </c>
      <c r="R151" s="2">
        <f t="shared" si="106"/>
        <v>0</v>
      </c>
      <c r="S151" s="2">
        <f t="shared" si="107"/>
        <v>2</v>
      </c>
      <c r="T151" s="2">
        <f t="shared" si="108"/>
        <v>0</v>
      </c>
      <c r="U151" s="2">
        <f t="shared" si="109"/>
        <v>1</v>
      </c>
      <c r="V151" s="2">
        <f t="shared" si="110"/>
        <v>0</v>
      </c>
      <c r="W151" s="2">
        <f t="shared" si="111"/>
        <v>0</v>
      </c>
      <c r="X151" s="2">
        <f t="shared" si="112"/>
        <v>0</v>
      </c>
      <c r="Y151" s="2">
        <f t="shared" si="113"/>
        <v>0</v>
      </c>
      <c r="Z151" s="2">
        <f t="shared" si="114"/>
        <v>0</v>
      </c>
      <c r="AA151" s="2">
        <f t="shared" si="115"/>
        <v>2</v>
      </c>
      <c r="AB151" s="2">
        <f t="shared" si="116"/>
        <v>0</v>
      </c>
      <c r="AC151" s="2">
        <f t="shared" si="117"/>
        <v>0</v>
      </c>
      <c r="AD151" s="2">
        <f t="shared" si="118"/>
        <v>0</v>
      </c>
      <c r="AE151" s="2">
        <f t="shared" si="119"/>
        <v>0</v>
      </c>
      <c r="AF151" s="2">
        <f t="shared" si="120"/>
        <v>0</v>
      </c>
      <c r="AG151" s="2">
        <f t="shared" si="121"/>
        <v>0</v>
      </c>
      <c r="AH151" s="2">
        <f t="shared" si="122"/>
        <v>0</v>
      </c>
      <c r="AI151" s="2">
        <f t="shared" si="123"/>
        <v>0</v>
      </c>
      <c r="AJ151" s="2">
        <f t="shared" si="124"/>
        <v>0</v>
      </c>
      <c r="AK151" s="2">
        <f t="shared" si="125"/>
        <v>0</v>
      </c>
      <c r="AL151" s="2">
        <f t="shared" si="126"/>
        <v>0</v>
      </c>
      <c r="AM151" s="2">
        <f t="shared" si="127"/>
        <v>0</v>
      </c>
      <c r="AN151" s="2">
        <f t="shared" si="128"/>
        <v>0</v>
      </c>
      <c r="AO151" s="2">
        <f t="shared" si="129"/>
        <v>0</v>
      </c>
      <c r="AP151" s="2">
        <f t="shared" si="130"/>
        <v>0</v>
      </c>
      <c r="AQ151" s="2">
        <f t="shared" si="131"/>
        <v>0</v>
      </c>
      <c r="AR151" s="2">
        <f t="shared" si="132"/>
        <v>0</v>
      </c>
      <c r="AS151" s="2">
        <f t="shared" si="133"/>
        <v>0</v>
      </c>
      <c r="AT151">
        <f t="shared" si="134"/>
        <v>0</v>
      </c>
      <c r="AU151">
        <f t="shared" si="135"/>
        <v>0</v>
      </c>
      <c r="AV151">
        <f t="shared" si="136"/>
        <v>0</v>
      </c>
      <c r="AW151">
        <f t="shared" si="137"/>
        <v>0</v>
      </c>
      <c r="AX151">
        <f t="shared" si="138"/>
        <v>0</v>
      </c>
      <c r="AY151">
        <f t="shared" si="139"/>
        <v>0</v>
      </c>
      <c r="AZ151">
        <f t="shared" si="140"/>
        <v>0</v>
      </c>
      <c r="BA151">
        <f t="shared" si="141"/>
        <v>0</v>
      </c>
      <c r="BB151">
        <f t="shared" si="142"/>
        <v>0</v>
      </c>
      <c r="BC151">
        <f t="shared" si="143"/>
        <v>0</v>
      </c>
      <c r="BD151">
        <f t="shared" si="144"/>
        <v>0</v>
      </c>
      <c r="BE151">
        <f t="shared" si="98"/>
        <v>1</v>
      </c>
      <c r="BF151">
        <f t="shared" si="98"/>
        <v>1</v>
      </c>
      <c r="BG151">
        <f t="shared" si="98"/>
        <v>4</v>
      </c>
      <c r="BH151">
        <f t="shared" si="97"/>
        <v>0</v>
      </c>
      <c r="BI151">
        <f t="shared" si="97"/>
        <v>1</v>
      </c>
      <c r="BJ151">
        <f t="shared" si="97"/>
        <v>0</v>
      </c>
      <c r="BK151">
        <f t="shared" si="96"/>
        <v>0</v>
      </c>
      <c r="BL151">
        <f t="shared" si="96"/>
        <v>0</v>
      </c>
      <c r="BM151">
        <f t="shared" si="96"/>
        <v>0</v>
      </c>
    </row>
    <row r="152" spans="1:65" x14ac:dyDescent="0.25">
      <c r="A152" s="2">
        <v>1</v>
      </c>
      <c r="B152" s="2">
        <v>1</v>
      </c>
      <c r="C152" s="2">
        <v>3</v>
      </c>
      <c r="D152" s="2">
        <v>1</v>
      </c>
      <c r="E152" s="2">
        <v>2</v>
      </c>
      <c r="F152" s="2">
        <v>1</v>
      </c>
      <c r="G152" s="2">
        <v>0</v>
      </c>
      <c r="H152" s="2">
        <v>0</v>
      </c>
      <c r="I152" s="2">
        <v>0</v>
      </c>
      <c r="J152" s="2">
        <v>1</v>
      </c>
      <c r="K152" s="2">
        <f t="shared" si="99"/>
        <v>1</v>
      </c>
      <c r="L152" s="2">
        <f t="shared" si="100"/>
        <v>3</v>
      </c>
      <c r="M152" s="2">
        <f t="shared" si="101"/>
        <v>1</v>
      </c>
      <c r="N152" s="2">
        <f t="shared" si="102"/>
        <v>2</v>
      </c>
      <c r="O152" s="2">
        <f t="shared" si="103"/>
        <v>1</v>
      </c>
      <c r="P152" s="2">
        <f t="shared" si="104"/>
        <v>0</v>
      </c>
      <c r="Q152" s="2">
        <f t="shared" si="105"/>
        <v>0</v>
      </c>
      <c r="R152" s="2">
        <f t="shared" si="106"/>
        <v>0</v>
      </c>
      <c r="S152" s="2">
        <f t="shared" si="107"/>
        <v>3</v>
      </c>
      <c r="T152" s="2">
        <f t="shared" si="108"/>
        <v>1</v>
      </c>
      <c r="U152" s="2">
        <f t="shared" si="109"/>
        <v>2</v>
      </c>
      <c r="V152" s="2">
        <f t="shared" si="110"/>
        <v>1</v>
      </c>
      <c r="W152" s="2">
        <f t="shared" si="111"/>
        <v>0</v>
      </c>
      <c r="X152" s="2">
        <f t="shared" si="112"/>
        <v>0</v>
      </c>
      <c r="Y152" s="2">
        <f t="shared" si="113"/>
        <v>0</v>
      </c>
      <c r="Z152" s="2">
        <f t="shared" si="114"/>
        <v>3</v>
      </c>
      <c r="AA152" s="2">
        <f t="shared" si="115"/>
        <v>6</v>
      </c>
      <c r="AB152" s="2">
        <f t="shared" si="116"/>
        <v>3</v>
      </c>
      <c r="AC152" s="2">
        <f t="shared" si="117"/>
        <v>0</v>
      </c>
      <c r="AD152" s="2">
        <f t="shared" si="118"/>
        <v>0</v>
      </c>
      <c r="AE152" s="2">
        <f t="shared" si="119"/>
        <v>0</v>
      </c>
      <c r="AF152" s="2">
        <f t="shared" si="120"/>
        <v>2</v>
      </c>
      <c r="AG152" s="2">
        <f t="shared" si="121"/>
        <v>1</v>
      </c>
      <c r="AH152" s="2">
        <f t="shared" si="122"/>
        <v>0</v>
      </c>
      <c r="AI152" s="2">
        <f t="shared" si="123"/>
        <v>0</v>
      </c>
      <c r="AJ152" s="2">
        <f t="shared" si="124"/>
        <v>0</v>
      </c>
      <c r="AK152" s="2">
        <f t="shared" si="125"/>
        <v>2</v>
      </c>
      <c r="AL152" s="2">
        <f t="shared" si="126"/>
        <v>0</v>
      </c>
      <c r="AM152" s="2">
        <f t="shared" si="127"/>
        <v>0</v>
      </c>
      <c r="AN152" s="2">
        <f t="shared" si="128"/>
        <v>0</v>
      </c>
      <c r="AO152" s="2">
        <f t="shared" si="129"/>
        <v>0</v>
      </c>
      <c r="AP152" s="2">
        <f t="shared" si="130"/>
        <v>0</v>
      </c>
      <c r="AQ152" s="2">
        <f t="shared" si="131"/>
        <v>0</v>
      </c>
      <c r="AR152" s="2">
        <f t="shared" si="132"/>
        <v>0</v>
      </c>
      <c r="AS152" s="2">
        <f t="shared" si="133"/>
        <v>0</v>
      </c>
      <c r="AT152">
        <f t="shared" si="134"/>
        <v>0</v>
      </c>
      <c r="AU152">
        <f t="shared" si="135"/>
        <v>1</v>
      </c>
      <c r="AV152">
        <f t="shared" si="136"/>
        <v>1</v>
      </c>
      <c r="AW152">
        <f t="shared" si="137"/>
        <v>1</v>
      </c>
      <c r="AX152">
        <f t="shared" si="138"/>
        <v>3</v>
      </c>
      <c r="AY152">
        <f t="shared" si="139"/>
        <v>1</v>
      </c>
      <c r="AZ152">
        <f t="shared" si="140"/>
        <v>2</v>
      </c>
      <c r="BA152">
        <f t="shared" si="141"/>
        <v>1</v>
      </c>
      <c r="BB152">
        <f t="shared" si="142"/>
        <v>0</v>
      </c>
      <c r="BC152">
        <f t="shared" si="143"/>
        <v>0</v>
      </c>
      <c r="BD152">
        <f t="shared" si="144"/>
        <v>0</v>
      </c>
      <c r="BE152">
        <f t="shared" si="98"/>
        <v>1</v>
      </c>
      <c r="BF152">
        <f t="shared" si="98"/>
        <v>1</v>
      </c>
      <c r="BG152">
        <f t="shared" si="98"/>
        <v>9</v>
      </c>
      <c r="BH152">
        <f t="shared" si="97"/>
        <v>1</v>
      </c>
      <c r="BI152">
        <f t="shared" si="97"/>
        <v>4</v>
      </c>
      <c r="BJ152">
        <f t="shared" si="97"/>
        <v>1</v>
      </c>
      <c r="BK152">
        <f t="shared" si="97"/>
        <v>0</v>
      </c>
      <c r="BL152">
        <f t="shared" si="97"/>
        <v>0</v>
      </c>
      <c r="BM152">
        <f t="shared" si="97"/>
        <v>0</v>
      </c>
    </row>
    <row r="153" spans="1:65" x14ac:dyDescent="0.25">
      <c r="A153" s="2">
        <v>1</v>
      </c>
      <c r="B153" s="2">
        <v>1</v>
      </c>
      <c r="C153" s="2">
        <v>2</v>
      </c>
      <c r="D153" s="2">
        <v>1</v>
      </c>
      <c r="E153" s="2">
        <v>1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f t="shared" si="99"/>
        <v>1</v>
      </c>
      <c r="L153" s="2">
        <f t="shared" si="100"/>
        <v>2</v>
      </c>
      <c r="M153" s="2">
        <f t="shared" si="101"/>
        <v>1</v>
      </c>
      <c r="N153" s="2">
        <f t="shared" si="102"/>
        <v>1</v>
      </c>
      <c r="O153" s="2">
        <f t="shared" si="103"/>
        <v>0</v>
      </c>
      <c r="P153" s="2">
        <f t="shared" si="104"/>
        <v>0</v>
      </c>
      <c r="Q153" s="2">
        <f t="shared" si="105"/>
        <v>0</v>
      </c>
      <c r="R153" s="2">
        <f t="shared" si="106"/>
        <v>0</v>
      </c>
      <c r="S153" s="2">
        <f t="shared" si="107"/>
        <v>2</v>
      </c>
      <c r="T153" s="2">
        <f t="shared" si="108"/>
        <v>1</v>
      </c>
      <c r="U153" s="2">
        <f t="shared" si="109"/>
        <v>1</v>
      </c>
      <c r="V153" s="2">
        <f t="shared" si="110"/>
        <v>0</v>
      </c>
      <c r="W153" s="2">
        <f t="shared" si="111"/>
        <v>0</v>
      </c>
      <c r="X153" s="2">
        <f t="shared" si="112"/>
        <v>0</v>
      </c>
      <c r="Y153" s="2">
        <f t="shared" si="113"/>
        <v>0</v>
      </c>
      <c r="Z153" s="2">
        <f t="shared" si="114"/>
        <v>2</v>
      </c>
      <c r="AA153" s="2">
        <f t="shared" si="115"/>
        <v>2</v>
      </c>
      <c r="AB153" s="2">
        <f t="shared" si="116"/>
        <v>0</v>
      </c>
      <c r="AC153" s="2">
        <f t="shared" si="117"/>
        <v>0</v>
      </c>
      <c r="AD153" s="2">
        <f t="shared" si="118"/>
        <v>0</v>
      </c>
      <c r="AE153" s="2">
        <f t="shared" si="119"/>
        <v>0</v>
      </c>
      <c r="AF153" s="2">
        <f t="shared" si="120"/>
        <v>1</v>
      </c>
      <c r="AG153" s="2">
        <f t="shared" si="121"/>
        <v>0</v>
      </c>
      <c r="AH153" s="2">
        <f t="shared" si="122"/>
        <v>0</v>
      </c>
      <c r="AI153" s="2">
        <f t="shared" si="123"/>
        <v>0</v>
      </c>
      <c r="AJ153" s="2">
        <f t="shared" si="124"/>
        <v>0</v>
      </c>
      <c r="AK153" s="2">
        <f t="shared" si="125"/>
        <v>0</v>
      </c>
      <c r="AL153" s="2">
        <f t="shared" si="126"/>
        <v>0</v>
      </c>
      <c r="AM153" s="2">
        <f t="shared" si="127"/>
        <v>0</v>
      </c>
      <c r="AN153" s="2">
        <f t="shared" si="128"/>
        <v>0</v>
      </c>
      <c r="AO153" s="2">
        <f t="shared" si="129"/>
        <v>0</v>
      </c>
      <c r="AP153" s="2">
        <f t="shared" si="130"/>
        <v>0</v>
      </c>
      <c r="AQ153" s="2">
        <f t="shared" si="131"/>
        <v>0</v>
      </c>
      <c r="AR153" s="2">
        <f t="shared" si="132"/>
        <v>0</v>
      </c>
      <c r="AS153" s="2">
        <f t="shared" si="133"/>
        <v>0</v>
      </c>
      <c r="AT153">
        <f t="shared" si="134"/>
        <v>0</v>
      </c>
      <c r="AU153">
        <f t="shared" si="135"/>
        <v>0</v>
      </c>
      <c r="AV153">
        <f t="shared" si="136"/>
        <v>0</v>
      </c>
      <c r="AW153">
        <f t="shared" si="137"/>
        <v>0</v>
      </c>
      <c r="AX153">
        <f t="shared" si="138"/>
        <v>0</v>
      </c>
      <c r="AY153">
        <f t="shared" si="139"/>
        <v>0</v>
      </c>
      <c r="AZ153">
        <f t="shared" si="140"/>
        <v>0</v>
      </c>
      <c r="BA153">
        <f t="shared" si="141"/>
        <v>0</v>
      </c>
      <c r="BB153">
        <f t="shared" si="142"/>
        <v>0</v>
      </c>
      <c r="BC153">
        <f t="shared" si="143"/>
        <v>0</v>
      </c>
      <c r="BD153">
        <f t="shared" si="144"/>
        <v>0</v>
      </c>
      <c r="BE153">
        <f t="shared" si="98"/>
        <v>1</v>
      </c>
      <c r="BF153">
        <f t="shared" si="98"/>
        <v>1</v>
      </c>
      <c r="BG153">
        <f t="shared" si="98"/>
        <v>4</v>
      </c>
      <c r="BH153">
        <f t="shared" si="97"/>
        <v>1</v>
      </c>
      <c r="BI153">
        <f t="shared" si="97"/>
        <v>1</v>
      </c>
      <c r="BJ153">
        <f t="shared" si="97"/>
        <v>0</v>
      </c>
      <c r="BK153">
        <f t="shared" si="97"/>
        <v>0</v>
      </c>
      <c r="BL153">
        <f t="shared" si="97"/>
        <v>0</v>
      </c>
      <c r="BM153">
        <f t="shared" si="97"/>
        <v>0</v>
      </c>
    </row>
    <row r="154" spans="1:65" x14ac:dyDescent="0.25">
      <c r="A154" s="2">
        <v>1</v>
      </c>
      <c r="B154" s="2">
        <v>1</v>
      </c>
      <c r="C154" s="2">
        <v>2</v>
      </c>
      <c r="D154" s="2">
        <v>0</v>
      </c>
      <c r="E154" s="2">
        <v>1</v>
      </c>
      <c r="F154" s="2">
        <v>1</v>
      </c>
      <c r="G154" s="2">
        <v>0</v>
      </c>
      <c r="H154" s="2">
        <v>0</v>
      </c>
      <c r="I154" s="2">
        <v>0</v>
      </c>
      <c r="J154" s="2">
        <v>0</v>
      </c>
      <c r="K154" s="2">
        <f t="shared" si="99"/>
        <v>1</v>
      </c>
      <c r="L154" s="2">
        <f t="shared" si="100"/>
        <v>2</v>
      </c>
      <c r="M154" s="2">
        <f t="shared" si="101"/>
        <v>0</v>
      </c>
      <c r="N154" s="2">
        <f t="shared" si="102"/>
        <v>1</v>
      </c>
      <c r="O154" s="2">
        <f t="shared" si="103"/>
        <v>1</v>
      </c>
      <c r="P154" s="2">
        <f t="shared" si="104"/>
        <v>0</v>
      </c>
      <c r="Q154" s="2">
        <f t="shared" si="105"/>
        <v>0</v>
      </c>
      <c r="R154" s="2">
        <f t="shared" si="106"/>
        <v>0</v>
      </c>
      <c r="S154" s="2">
        <f t="shared" si="107"/>
        <v>2</v>
      </c>
      <c r="T154" s="2">
        <f t="shared" si="108"/>
        <v>0</v>
      </c>
      <c r="U154" s="2">
        <f t="shared" si="109"/>
        <v>1</v>
      </c>
      <c r="V154" s="2">
        <f t="shared" si="110"/>
        <v>1</v>
      </c>
      <c r="W154" s="2">
        <f t="shared" si="111"/>
        <v>0</v>
      </c>
      <c r="X154" s="2">
        <f t="shared" si="112"/>
        <v>0</v>
      </c>
      <c r="Y154" s="2">
        <f t="shared" si="113"/>
        <v>0</v>
      </c>
      <c r="Z154" s="2">
        <f t="shared" si="114"/>
        <v>0</v>
      </c>
      <c r="AA154" s="2">
        <f t="shared" si="115"/>
        <v>2</v>
      </c>
      <c r="AB154" s="2">
        <f t="shared" si="116"/>
        <v>2</v>
      </c>
      <c r="AC154" s="2">
        <f t="shared" si="117"/>
        <v>0</v>
      </c>
      <c r="AD154" s="2">
        <f t="shared" si="118"/>
        <v>0</v>
      </c>
      <c r="AE154" s="2">
        <f t="shared" si="119"/>
        <v>0</v>
      </c>
      <c r="AF154" s="2">
        <f t="shared" si="120"/>
        <v>0</v>
      </c>
      <c r="AG154" s="2">
        <f t="shared" si="121"/>
        <v>0</v>
      </c>
      <c r="AH154" s="2">
        <f t="shared" si="122"/>
        <v>0</v>
      </c>
      <c r="AI154" s="2">
        <f t="shared" si="123"/>
        <v>0</v>
      </c>
      <c r="AJ154" s="2">
        <f t="shared" si="124"/>
        <v>0</v>
      </c>
      <c r="AK154" s="2">
        <f t="shared" si="125"/>
        <v>1</v>
      </c>
      <c r="AL154" s="2">
        <f t="shared" si="126"/>
        <v>0</v>
      </c>
      <c r="AM154" s="2">
        <f t="shared" si="127"/>
        <v>0</v>
      </c>
      <c r="AN154" s="2">
        <f t="shared" si="128"/>
        <v>0</v>
      </c>
      <c r="AO154" s="2">
        <f t="shared" si="129"/>
        <v>0</v>
      </c>
      <c r="AP154" s="2">
        <f t="shared" si="130"/>
        <v>0</v>
      </c>
      <c r="AQ154" s="2">
        <f t="shared" si="131"/>
        <v>0</v>
      </c>
      <c r="AR154" s="2">
        <f t="shared" si="132"/>
        <v>0</v>
      </c>
      <c r="AS154" s="2">
        <f t="shared" si="133"/>
        <v>0</v>
      </c>
      <c r="AT154">
        <f t="shared" si="134"/>
        <v>0</v>
      </c>
      <c r="AU154">
        <f t="shared" si="135"/>
        <v>0</v>
      </c>
      <c r="AV154">
        <f t="shared" si="136"/>
        <v>0</v>
      </c>
      <c r="AW154">
        <f t="shared" si="137"/>
        <v>0</v>
      </c>
      <c r="AX154">
        <f t="shared" si="138"/>
        <v>0</v>
      </c>
      <c r="AY154">
        <f t="shared" si="139"/>
        <v>0</v>
      </c>
      <c r="AZ154">
        <f t="shared" si="140"/>
        <v>0</v>
      </c>
      <c r="BA154">
        <f t="shared" si="141"/>
        <v>0</v>
      </c>
      <c r="BB154">
        <f t="shared" si="142"/>
        <v>0</v>
      </c>
      <c r="BC154">
        <f t="shared" si="143"/>
        <v>0</v>
      </c>
      <c r="BD154">
        <f t="shared" si="144"/>
        <v>0</v>
      </c>
      <c r="BE154">
        <f t="shared" si="98"/>
        <v>1</v>
      </c>
      <c r="BF154">
        <f t="shared" si="98"/>
        <v>1</v>
      </c>
      <c r="BG154">
        <f t="shared" si="98"/>
        <v>4</v>
      </c>
      <c r="BH154">
        <f t="shared" si="97"/>
        <v>0</v>
      </c>
      <c r="BI154">
        <f t="shared" si="97"/>
        <v>1</v>
      </c>
      <c r="BJ154">
        <f t="shared" si="97"/>
        <v>1</v>
      </c>
      <c r="BK154">
        <f t="shared" si="97"/>
        <v>0</v>
      </c>
      <c r="BL154">
        <f t="shared" si="97"/>
        <v>0</v>
      </c>
      <c r="BM154">
        <f t="shared" si="97"/>
        <v>0</v>
      </c>
    </row>
    <row r="155" spans="1:65" x14ac:dyDescent="0.25">
      <c r="A155" s="2">
        <v>1</v>
      </c>
      <c r="B155" s="2">
        <v>1</v>
      </c>
      <c r="C155" s="2">
        <v>3</v>
      </c>
      <c r="D155" s="2">
        <v>1</v>
      </c>
      <c r="E155" s="2">
        <v>3</v>
      </c>
      <c r="F155" s="2">
        <v>1</v>
      </c>
      <c r="G155" s="2">
        <v>0</v>
      </c>
      <c r="H155" s="2">
        <v>0</v>
      </c>
      <c r="I155" s="2">
        <v>0</v>
      </c>
      <c r="J155" s="2">
        <v>1</v>
      </c>
      <c r="K155" s="2">
        <f t="shared" si="99"/>
        <v>1</v>
      </c>
      <c r="L155" s="2">
        <f t="shared" si="100"/>
        <v>3</v>
      </c>
      <c r="M155" s="2">
        <f t="shared" si="101"/>
        <v>1</v>
      </c>
      <c r="N155" s="2">
        <f t="shared" si="102"/>
        <v>3</v>
      </c>
      <c r="O155" s="2">
        <f t="shared" si="103"/>
        <v>1</v>
      </c>
      <c r="P155" s="2">
        <f t="shared" si="104"/>
        <v>0</v>
      </c>
      <c r="Q155" s="2">
        <f t="shared" si="105"/>
        <v>0</v>
      </c>
      <c r="R155" s="2">
        <f t="shared" si="106"/>
        <v>0</v>
      </c>
      <c r="S155" s="2">
        <f t="shared" si="107"/>
        <v>3</v>
      </c>
      <c r="T155" s="2">
        <f t="shared" si="108"/>
        <v>1</v>
      </c>
      <c r="U155" s="2">
        <f t="shared" si="109"/>
        <v>3</v>
      </c>
      <c r="V155" s="2">
        <f t="shared" si="110"/>
        <v>1</v>
      </c>
      <c r="W155" s="2">
        <f t="shared" si="111"/>
        <v>0</v>
      </c>
      <c r="X155" s="2">
        <f t="shared" si="112"/>
        <v>0</v>
      </c>
      <c r="Y155" s="2">
        <f t="shared" si="113"/>
        <v>0</v>
      </c>
      <c r="Z155" s="2">
        <f t="shared" si="114"/>
        <v>3</v>
      </c>
      <c r="AA155" s="2">
        <f t="shared" si="115"/>
        <v>9</v>
      </c>
      <c r="AB155" s="2">
        <f t="shared" si="116"/>
        <v>3</v>
      </c>
      <c r="AC155" s="2">
        <f t="shared" si="117"/>
        <v>0</v>
      </c>
      <c r="AD155" s="2">
        <f t="shared" si="118"/>
        <v>0</v>
      </c>
      <c r="AE155" s="2">
        <f t="shared" si="119"/>
        <v>0</v>
      </c>
      <c r="AF155" s="2">
        <f t="shared" si="120"/>
        <v>3</v>
      </c>
      <c r="AG155" s="2">
        <f t="shared" si="121"/>
        <v>1</v>
      </c>
      <c r="AH155" s="2">
        <f t="shared" si="122"/>
        <v>0</v>
      </c>
      <c r="AI155" s="2">
        <f t="shared" si="123"/>
        <v>0</v>
      </c>
      <c r="AJ155" s="2">
        <f t="shared" si="124"/>
        <v>0</v>
      </c>
      <c r="AK155" s="2">
        <f t="shared" si="125"/>
        <v>3</v>
      </c>
      <c r="AL155" s="2">
        <f t="shared" si="126"/>
        <v>0</v>
      </c>
      <c r="AM155" s="2">
        <f t="shared" si="127"/>
        <v>0</v>
      </c>
      <c r="AN155" s="2">
        <f t="shared" si="128"/>
        <v>0</v>
      </c>
      <c r="AO155" s="2">
        <f t="shared" si="129"/>
        <v>0</v>
      </c>
      <c r="AP155" s="2">
        <f t="shared" si="130"/>
        <v>0</v>
      </c>
      <c r="AQ155" s="2">
        <f t="shared" si="131"/>
        <v>0</v>
      </c>
      <c r="AR155" s="2">
        <f t="shared" si="132"/>
        <v>0</v>
      </c>
      <c r="AS155" s="2">
        <f t="shared" si="133"/>
        <v>0</v>
      </c>
      <c r="AT155">
        <f t="shared" si="134"/>
        <v>0</v>
      </c>
      <c r="AU155">
        <f t="shared" si="135"/>
        <v>1</v>
      </c>
      <c r="AV155">
        <f t="shared" si="136"/>
        <v>1</v>
      </c>
      <c r="AW155">
        <f t="shared" si="137"/>
        <v>1</v>
      </c>
      <c r="AX155">
        <f t="shared" si="138"/>
        <v>3</v>
      </c>
      <c r="AY155">
        <f t="shared" si="139"/>
        <v>1</v>
      </c>
      <c r="AZ155">
        <f t="shared" si="140"/>
        <v>3</v>
      </c>
      <c r="BA155">
        <f t="shared" si="141"/>
        <v>1</v>
      </c>
      <c r="BB155">
        <f t="shared" si="142"/>
        <v>0</v>
      </c>
      <c r="BC155">
        <f t="shared" si="143"/>
        <v>0</v>
      </c>
      <c r="BD155">
        <f t="shared" si="144"/>
        <v>0</v>
      </c>
      <c r="BE155">
        <f t="shared" si="98"/>
        <v>1</v>
      </c>
      <c r="BF155">
        <f t="shared" si="98"/>
        <v>1</v>
      </c>
      <c r="BG155">
        <f t="shared" si="98"/>
        <v>9</v>
      </c>
      <c r="BH155">
        <f t="shared" si="97"/>
        <v>1</v>
      </c>
      <c r="BI155">
        <f t="shared" si="97"/>
        <v>9</v>
      </c>
      <c r="BJ155">
        <f t="shared" si="97"/>
        <v>1</v>
      </c>
      <c r="BK155">
        <f t="shared" si="97"/>
        <v>0</v>
      </c>
      <c r="BL155">
        <f t="shared" si="97"/>
        <v>0</v>
      </c>
      <c r="BM155">
        <f t="shared" si="97"/>
        <v>0</v>
      </c>
    </row>
    <row r="156" spans="1:65" x14ac:dyDescent="0.25">
      <c r="A156" s="2">
        <v>0</v>
      </c>
      <c r="B156" s="2">
        <v>1</v>
      </c>
      <c r="C156" s="2">
        <v>2</v>
      </c>
      <c r="D156" s="2">
        <v>0</v>
      </c>
      <c r="E156" s="2">
        <v>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f t="shared" si="99"/>
        <v>0</v>
      </c>
      <c r="L156" s="2">
        <f t="shared" si="100"/>
        <v>0</v>
      </c>
      <c r="M156" s="2">
        <f t="shared" si="101"/>
        <v>0</v>
      </c>
      <c r="N156" s="2">
        <f t="shared" si="102"/>
        <v>0</v>
      </c>
      <c r="O156" s="2">
        <f t="shared" si="103"/>
        <v>0</v>
      </c>
      <c r="P156" s="2">
        <f t="shared" si="104"/>
        <v>0</v>
      </c>
      <c r="Q156" s="2">
        <f t="shared" si="105"/>
        <v>0</v>
      </c>
      <c r="R156" s="2">
        <f t="shared" si="106"/>
        <v>0</v>
      </c>
      <c r="S156" s="2">
        <f t="shared" si="107"/>
        <v>2</v>
      </c>
      <c r="T156" s="2">
        <f t="shared" si="108"/>
        <v>0</v>
      </c>
      <c r="U156" s="2">
        <f t="shared" si="109"/>
        <v>1</v>
      </c>
      <c r="V156" s="2">
        <f t="shared" si="110"/>
        <v>0</v>
      </c>
      <c r="W156" s="2">
        <f t="shared" si="111"/>
        <v>0</v>
      </c>
      <c r="X156" s="2">
        <f t="shared" si="112"/>
        <v>0</v>
      </c>
      <c r="Y156" s="2">
        <f t="shared" si="113"/>
        <v>0</v>
      </c>
      <c r="Z156" s="2">
        <f t="shared" si="114"/>
        <v>0</v>
      </c>
      <c r="AA156" s="2">
        <f t="shared" si="115"/>
        <v>2</v>
      </c>
      <c r="AB156" s="2">
        <f t="shared" si="116"/>
        <v>0</v>
      </c>
      <c r="AC156" s="2">
        <f t="shared" si="117"/>
        <v>0</v>
      </c>
      <c r="AD156" s="2">
        <f t="shared" si="118"/>
        <v>0</v>
      </c>
      <c r="AE156" s="2">
        <f t="shared" si="119"/>
        <v>0</v>
      </c>
      <c r="AF156" s="2">
        <f t="shared" si="120"/>
        <v>0</v>
      </c>
      <c r="AG156" s="2">
        <f t="shared" si="121"/>
        <v>0</v>
      </c>
      <c r="AH156" s="2">
        <f t="shared" si="122"/>
        <v>0</v>
      </c>
      <c r="AI156" s="2">
        <f t="shared" si="123"/>
        <v>0</v>
      </c>
      <c r="AJ156" s="2">
        <f t="shared" si="124"/>
        <v>0</v>
      </c>
      <c r="AK156" s="2">
        <f t="shared" si="125"/>
        <v>0</v>
      </c>
      <c r="AL156" s="2">
        <f t="shared" si="126"/>
        <v>0</v>
      </c>
      <c r="AM156" s="2">
        <f t="shared" si="127"/>
        <v>0</v>
      </c>
      <c r="AN156" s="2">
        <f t="shared" si="128"/>
        <v>0</v>
      </c>
      <c r="AO156" s="2">
        <f t="shared" si="129"/>
        <v>0</v>
      </c>
      <c r="AP156" s="2">
        <f t="shared" si="130"/>
        <v>0</v>
      </c>
      <c r="AQ156" s="2">
        <f t="shared" si="131"/>
        <v>0</v>
      </c>
      <c r="AR156" s="2">
        <f t="shared" si="132"/>
        <v>0</v>
      </c>
      <c r="AS156" s="2">
        <f t="shared" si="133"/>
        <v>0</v>
      </c>
      <c r="AT156">
        <f t="shared" si="134"/>
        <v>0</v>
      </c>
      <c r="AU156">
        <f t="shared" si="135"/>
        <v>0</v>
      </c>
      <c r="AV156">
        <f t="shared" si="136"/>
        <v>0</v>
      </c>
      <c r="AW156">
        <f t="shared" si="137"/>
        <v>0</v>
      </c>
      <c r="AX156">
        <f t="shared" si="138"/>
        <v>0</v>
      </c>
      <c r="AY156">
        <f t="shared" si="139"/>
        <v>0</v>
      </c>
      <c r="AZ156">
        <f t="shared" si="140"/>
        <v>0</v>
      </c>
      <c r="BA156">
        <f t="shared" si="141"/>
        <v>0</v>
      </c>
      <c r="BB156">
        <f t="shared" si="142"/>
        <v>0</v>
      </c>
      <c r="BC156">
        <f t="shared" si="143"/>
        <v>0</v>
      </c>
      <c r="BD156">
        <f t="shared" si="144"/>
        <v>0</v>
      </c>
      <c r="BE156">
        <f t="shared" si="98"/>
        <v>0</v>
      </c>
      <c r="BF156">
        <f t="shared" si="98"/>
        <v>1</v>
      </c>
      <c r="BG156">
        <f t="shared" si="98"/>
        <v>4</v>
      </c>
      <c r="BH156">
        <f t="shared" si="97"/>
        <v>0</v>
      </c>
      <c r="BI156">
        <f t="shared" si="97"/>
        <v>1</v>
      </c>
      <c r="BJ156">
        <f t="shared" si="97"/>
        <v>0</v>
      </c>
      <c r="BK156">
        <f t="shared" si="97"/>
        <v>0</v>
      </c>
      <c r="BL156">
        <f t="shared" si="97"/>
        <v>0</v>
      </c>
      <c r="BM156">
        <f t="shared" si="97"/>
        <v>0</v>
      </c>
    </row>
    <row r="157" spans="1:65" x14ac:dyDescent="0.25">
      <c r="A157" s="2">
        <v>1</v>
      </c>
      <c r="B157" s="2">
        <v>0</v>
      </c>
      <c r="C157" s="2">
        <v>2</v>
      </c>
      <c r="D157" s="2">
        <v>0</v>
      </c>
      <c r="E157" s="2">
        <v>1</v>
      </c>
      <c r="F157" s="2">
        <v>0</v>
      </c>
      <c r="G157" s="2">
        <v>1</v>
      </c>
      <c r="H157" s="2">
        <v>0</v>
      </c>
      <c r="I157" s="2">
        <v>0</v>
      </c>
      <c r="J157" s="2">
        <v>0</v>
      </c>
      <c r="K157" s="2">
        <f t="shared" si="99"/>
        <v>0</v>
      </c>
      <c r="L157" s="2">
        <f t="shared" si="100"/>
        <v>2</v>
      </c>
      <c r="M157" s="2">
        <f t="shared" si="101"/>
        <v>0</v>
      </c>
      <c r="N157" s="2">
        <f t="shared" si="102"/>
        <v>1</v>
      </c>
      <c r="O157" s="2">
        <f t="shared" si="103"/>
        <v>0</v>
      </c>
      <c r="P157" s="2">
        <f t="shared" si="104"/>
        <v>1</v>
      </c>
      <c r="Q157" s="2">
        <f t="shared" si="105"/>
        <v>0</v>
      </c>
      <c r="R157" s="2">
        <f t="shared" si="106"/>
        <v>0</v>
      </c>
      <c r="S157" s="2">
        <f t="shared" si="107"/>
        <v>0</v>
      </c>
      <c r="T157" s="2">
        <f t="shared" si="108"/>
        <v>0</v>
      </c>
      <c r="U157" s="2">
        <f t="shared" si="109"/>
        <v>0</v>
      </c>
      <c r="V157" s="2">
        <f t="shared" si="110"/>
        <v>0</v>
      </c>
      <c r="W157" s="2">
        <f t="shared" si="111"/>
        <v>0</v>
      </c>
      <c r="X157" s="2">
        <f t="shared" si="112"/>
        <v>0</v>
      </c>
      <c r="Y157" s="2">
        <f t="shared" si="113"/>
        <v>0</v>
      </c>
      <c r="Z157" s="2">
        <f t="shared" si="114"/>
        <v>0</v>
      </c>
      <c r="AA157" s="2">
        <f t="shared" si="115"/>
        <v>2</v>
      </c>
      <c r="AB157" s="2">
        <f t="shared" si="116"/>
        <v>0</v>
      </c>
      <c r="AC157" s="2">
        <f t="shared" si="117"/>
        <v>2</v>
      </c>
      <c r="AD157" s="2">
        <f t="shared" si="118"/>
        <v>0</v>
      </c>
      <c r="AE157" s="2">
        <f t="shared" si="119"/>
        <v>0</v>
      </c>
      <c r="AF157" s="2">
        <f t="shared" si="120"/>
        <v>0</v>
      </c>
      <c r="AG157" s="2">
        <f t="shared" si="121"/>
        <v>0</v>
      </c>
      <c r="AH157" s="2">
        <f t="shared" si="122"/>
        <v>0</v>
      </c>
      <c r="AI157" s="2">
        <f t="shared" si="123"/>
        <v>0</v>
      </c>
      <c r="AJ157" s="2">
        <f t="shared" si="124"/>
        <v>0</v>
      </c>
      <c r="AK157" s="2">
        <f t="shared" si="125"/>
        <v>0</v>
      </c>
      <c r="AL157" s="2">
        <f t="shared" si="126"/>
        <v>1</v>
      </c>
      <c r="AM157" s="2">
        <f t="shared" si="127"/>
        <v>0</v>
      </c>
      <c r="AN157" s="2">
        <f t="shared" si="128"/>
        <v>0</v>
      </c>
      <c r="AO157" s="2">
        <f t="shared" si="129"/>
        <v>0</v>
      </c>
      <c r="AP157" s="2">
        <f t="shared" si="130"/>
        <v>0</v>
      </c>
      <c r="AQ157" s="2">
        <f t="shared" si="131"/>
        <v>0</v>
      </c>
      <c r="AR157" s="2">
        <f t="shared" si="132"/>
        <v>0</v>
      </c>
      <c r="AS157" s="2">
        <f t="shared" si="133"/>
        <v>0</v>
      </c>
      <c r="AT157">
        <f t="shared" si="134"/>
        <v>0</v>
      </c>
      <c r="AU157">
        <f t="shared" si="135"/>
        <v>0</v>
      </c>
      <c r="AV157">
        <f t="shared" si="136"/>
        <v>0</v>
      </c>
      <c r="AW157">
        <f t="shared" si="137"/>
        <v>0</v>
      </c>
      <c r="AX157">
        <f t="shared" si="138"/>
        <v>0</v>
      </c>
      <c r="AY157">
        <f t="shared" si="139"/>
        <v>0</v>
      </c>
      <c r="AZ157">
        <f t="shared" si="140"/>
        <v>0</v>
      </c>
      <c r="BA157">
        <f t="shared" si="141"/>
        <v>0</v>
      </c>
      <c r="BB157">
        <f t="shared" si="142"/>
        <v>0</v>
      </c>
      <c r="BC157">
        <f t="shared" si="143"/>
        <v>0</v>
      </c>
      <c r="BD157">
        <f t="shared" si="144"/>
        <v>0</v>
      </c>
      <c r="BE157">
        <f t="shared" si="98"/>
        <v>1</v>
      </c>
      <c r="BF157">
        <f t="shared" si="98"/>
        <v>0</v>
      </c>
      <c r="BG157">
        <f t="shared" si="98"/>
        <v>4</v>
      </c>
      <c r="BH157">
        <f t="shared" si="97"/>
        <v>0</v>
      </c>
      <c r="BI157">
        <f t="shared" si="97"/>
        <v>1</v>
      </c>
      <c r="BJ157">
        <f t="shared" si="97"/>
        <v>0</v>
      </c>
      <c r="BK157">
        <f t="shared" si="97"/>
        <v>1</v>
      </c>
      <c r="BL157">
        <f t="shared" si="97"/>
        <v>0</v>
      </c>
      <c r="BM157">
        <f t="shared" si="97"/>
        <v>0</v>
      </c>
    </row>
    <row r="158" spans="1:65" x14ac:dyDescent="0.25">
      <c r="A158" s="2">
        <v>1</v>
      </c>
      <c r="B158" s="2">
        <v>1</v>
      </c>
      <c r="C158" s="2">
        <v>3</v>
      </c>
      <c r="D158" s="2">
        <v>0</v>
      </c>
      <c r="E158" s="2">
        <v>3</v>
      </c>
      <c r="F158" s="2">
        <v>0</v>
      </c>
      <c r="G158" s="2">
        <v>0</v>
      </c>
      <c r="H158" s="2">
        <v>0</v>
      </c>
      <c r="I158" s="2">
        <v>0</v>
      </c>
      <c r="J158" s="2">
        <v>1</v>
      </c>
      <c r="K158" s="2">
        <f t="shared" si="99"/>
        <v>1</v>
      </c>
      <c r="L158" s="2">
        <f t="shared" si="100"/>
        <v>3</v>
      </c>
      <c r="M158" s="2">
        <f t="shared" si="101"/>
        <v>0</v>
      </c>
      <c r="N158" s="2">
        <f t="shared" si="102"/>
        <v>3</v>
      </c>
      <c r="O158" s="2">
        <f t="shared" si="103"/>
        <v>0</v>
      </c>
      <c r="P158" s="2">
        <f t="shared" si="104"/>
        <v>0</v>
      </c>
      <c r="Q158" s="2">
        <f t="shared" si="105"/>
        <v>0</v>
      </c>
      <c r="R158" s="2">
        <f t="shared" si="106"/>
        <v>0</v>
      </c>
      <c r="S158" s="2">
        <f t="shared" si="107"/>
        <v>3</v>
      </c>
      <c r="T158" s="2">
        <f t="shared" si="108"/>
        <v>0</v>
      </c>
      <c r="U158" s="2">
        <f t="shared" si="109"/>
        <v>3</v>
      </c>
      <c r="V158" s="2">
        <f t="shared" si="110"/>
        <v>0</v>
      </c>
      <c r="W158" s="2">
        <f t="shared" si="111"/>
        <v>0</v>
      </c>
      <c r="X158" s="2">
        <f t="shared" si="112"/>
        <v>0</v>
      </c>
      <c r="Y158" s="2">
        <f t="shared" si="113"/>
        <v>0</v>
      </c>
      <c r="Z158" s="2">
        <f t="shared" si="114"/>
        <v>0</v>
      </c>
      <c r="AA158" s="2">
        <f t="shared" si="115"/>
        <v>9</v>
      </c>
      <c r="AB158" s="2">
        <f t="shared" si="116"/>
        <v>0</v>
      </c>
      <c r="AC158" s="2">
        <f t="shared" si="117"/>
        <v>0</v>
      </c>
      <c r="AD158" s="2">
        <f t="shared" si="118"/>
        <v>0</v>
      </c>
      <c r="AE158" s="2">
        <f t="shared" si="119"/>
        <v>0</v>
      </c>
      <c r="AF158" s="2">
        <f t="shared" si="120"/>
        <v>0</v>
      </c>
      <c r="AG158" s="2">
        <f t="shared" si="121"/>
        <v>0</v>
      </c>
      <c r="AH158" s="2">
        <f t="shared" si="122"/>
        <v>0</v>
      </c>
      <c r="AI158" s="2">
        <f t="shared" si="123"/>
        <v>0</v>
      </c>
      <c r="AJ158" s="2">
        <f t="shared" si="124"/>
        <v>0</v>
      </c>
      <c r="AK158" s="2">
        <f t="shared" si="125"/>
        <v>0</v>
      </c>
      <c r="AL158" s="2">
        <f t="shared" si="126"/>
        <v>0</v>
      </c>
      <c r="AM158" s="2">
        <f t="shared" si="127"/>
        <v>0</v>
      </c>
      <c r="AN158" s="2">
        <f t="shared" si="128"/>
        <v>0</v>
      </c>
      <c r="AO158" s="2">
        <f t="shared" si="129"/>
        <v>0</v>
      </c>
      <c r="AP158" s="2">
        <f t="shared" si="130"/>
        <v>0</v>
      </c>
      <c r="AQ158" s="2">
        <f t="shared" si="131"/>
        <v>0</v>
      </c>
      <c r="AR158" s="2">
        <f t="shared" si="132"/>
        <v>0</v>
      </c>
      <c r="AS158" s="2">
        <f t="shared" si="133"/>
        <v>0</v>
      </c>
      <c r="AT158">
        <f t="shared" si="134"/>
        <v>0</v>
      </c>
      <c r="AU158">
        <f t="shared" si="135"/>
        <v>1</v>
      </c>
      <c r="AV158">
        <f t="shared" si="136"/>
        <v>1</v>
      </c>
      <c r="AW158">
        <f t="shared" si="137"/>
        <v>1</v>
      </c>
      <c r="AX158">
        <f t="shared" si="138"/>
        <v>3</v>
      </c>
      <c r="AY158">
        <f t="shared" si="139"/>
        <v>0</v>
      </c>
      <c r="AZ158">
        <f t="shared" si="140"/>
        <v>3</v>
      </c>
      <c r="BA158">
        <f t="shared" si="141"/>
        <v>0</v>
      </c>
      <c r="BB158">
        <f t="shared" si="142"/>
        <v>0</v>
      </c>
      <c r="BC158">
        <f t="shared" si="143"/>
        <v>0</v>
      </c>
      <c r="BD158">
        <f t="shared" si="144"/>
        <v>0</v>
      </c>
      <c r="BE158">
        <f t="shared" si="98"/>
        <v>1</v>
      </c>
      <c r="BF158">
        <f t="shared" si="98"/>
        <v>1</v>
      </c>
      <c r="BG158">
        <f t="shared" si="98"/>
        <v>9</v>
      </c>
      <c r="BH158">
        <f t="shared" si="97"/>
        <v>0</v>
      </c>
      <c r="BI158">
        <f t="shared" si="97"/>
        <v>9</v>
      </c>
      <c r="BJ158">
        <f t="shared" si="97"/>
        <v>0</v>
      </c>
      <c r="BK158">
        <f t="shared" si="97"/>
        <v>0</v>
      </c>
      <c r="BL158">
        <f t="shared" si="97"/>
        <v>0</v>
      </c>
      <c r="BM158">
        <f t="shared" si="97"/>
        <v>0</v>
      </c>
    </row>
    <row r="159" spans="1:65" x14ac:dyDescent="0.25">
      <c r="A159" s="2">
        <v>1</v>
      </c>
      <c r="B159" s="2">
        <v>1</v>
      </c>
      <c r="C159" s="2">
        <v>2</v>
      </c>
      <c r="D159" s="2">
        <v>1</v>
      </c>
      <c r="E159" s="2">
        <v>1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f t="shared" si="99"/>
        <v>1</v>
      </c>
      <c r="L159" s="2">
        <f t="shared" si="100"/>
        <v>2</v>
      </c>
      <c r="M159" s="2">
        <f t="shared" si="101"/>
        <v>1</v>
      </c>
      <c r="N159" s="2">
        <f t="shared" si="102"/>
        <v>1</v>
      </c>
      <c r="O159" s="2">
        <f t="shared" si="103"/>
        <v>0</v>
      </c>
      <c r="P159" s="2">
        <f t="shared" si="104"/>
        <v>0</v>
      </c>
      <c r="Q159" s="2">
        <f t="shared" si="105"/>
        <v>0</v>
      </c>
      <c r="R159" s="2">
        <f t="shared" si="106"/>
        <v>0</v>
      </c>
      <c r="S159" s="2">
        <f t="shared" si="107"/>
        <v>2</v>
      </c>
      <c r="T159" s="2">
        <f t="shared" si="108"/>
        <v>1</v>
      </c>
      <c r="U159" s="2">
        <f t="shared" si="109"/>
        <v>1</v>
      </c>
      <c r="V159" s="2">
        <f t="shared" si="110"/>
        <v>0</v>
      </c>
      <c r="W159" s="2">
        <f t="shared" si="111"/>
        <v>0</v>
      </c>
      <c r="X159" s="2">
        <f t="shared" si="112"/>
        <v>0</v>
      </c>
      <c r="Y159" s="2">
        <f t="shared" si="113"/>
        <v>0</v>
      </c>
      <c r="Z159" s="2">
        <f t="shared" si="114"/>
        <v>2</v>
      </c>
      <c r="AA159" s="2">
        <f t="shared" si="115"/>
        <v>2</v>
      </c>
      <c r="AB159" s="2">
        <f t="shared" si="116"/>
        <v>0</v>
      </c>
      <c r="AC159" s="2">
        <f t="shared" si="117"/>
        <v>0</v>
      </c>
      <c r="AD159" s="2">
        <f t="shared" si="118"/>
        <v>0</v>
      </c>
      <c r="AE159" s="2">
        <f t="shared" si="119"/>
        <v>0</v>
      </c>
      <c r="AF159" s="2">
        <f t="shared" si="120"/>
        <v>1</v>
      </c>
      <c r="AG159" s="2">
        <f t="shared" si="121"/>
        <v>0</v>
      </c>
      <c r="AH159" s="2">
        <f t="shared" si="122"/>
        <v>0</v>
      </c>
      <c r="AI159" s="2">
        <f t="shared" si="123"/>
        <v>0</v>
      </c>
      <c r="AJ159" s="2">
        <f t="shared" si="124"/>
        <v>0</v>
      </c>
      <c r="AK159" s="2">
        <f t="shared" si="125"/>
        <v>0</v>
      </c>
      <c r="AL159" s="2">
        <f t="shared" si="126"/>
        <v>0</v>
      </c>
      <c r="AM159" s="2">
        <f t="shared" si="127"/>
        <v>0</v>
      </c>
      <c r="AN159" s="2">
        <f t="shared" si="128"/>
        <v>0</v>
      </c>
      <c r="AO159" s="2">
        <f t="shared" si="129"/>
        <v>0</v>
      </c>
      <c r="AP159" s="2">
        <f t="shared" si="130"/>
        <v>0</v>
      </c>
      <c r="AQ159" s="2">
        <f t="shared" si="131"/>
        <v>0</v>
      </c>
      <c r="AR159" s="2">
        <f t="shared" si="132"/>
        <v>0</v>
      </c>
      <c r="AS159" s="2">
        <f t="shared" si="133"/>
        <v>0</v>
      </c>
      <c r="AT159">
        <f t="shared" si="134"/>
        <v>0</v>
      </c>
      <c r="AU159">
        <f t="shared" si="135"/>
        <v>0</v>
      </c>
      <c r="AV159">
        <f t="shared" si="136"/>
        <v>0</v>
      </c>
      <c r="AW159">
        <f t="shared" si="137"/>
        <v>0</v>
      </c>
      <c r="AX159">
        <f t="shared" si="138"/>
        <v>0</v>
      </c>
      <c r="AY159">
        <f t="shared" si="139"/>
        <v>0</v>
      </c>
      <c r="AZ159">
        <f t="shared" si="140"/>
        <v>0</v>
      </c>
      <c r="BA159">
        <f t="shared" si="141"/>
        <v>0</v>
      </c>
      <c r="BB159">
        <f t="shared" si="142"/>
        <v>0</v>
      </c>
      <c r="BC159">
        <f t="shared" si="143"/>
        <v>0</v>
      </c>
      <c r="BD159">
        <f t="shared" si="144"/>
        <v>0</v>
      </c>
      <c r="BE159">
        <f t="shared" si="98"/>
        <v>1</v>
      </c>
      <c r="BF159">
        <f t="shared" si="98"/>
        <v>1</v>
      </c>
      <c r="BG159">
        <f t="shared" si="98"/>
        <v>4</v>
      </c>
      <c r="BH159">
        <f t="shared" si="97"/>
        <v>1</v>
      </c>
      <c r="BI159">
        <f t="shared" si="97"/>
        <v>1</v>
      </c>
      <c r="BJ159">
        <f t="shared" si="97"/>
        <v>0</v>
      </c>
      <c r="BK159">
        <f t="shared" si="97"/>
        <v>0</v>
      </c>
      <c r="BL159">
        <f t="shared" si="97"/>
        <v>0</v>
      </c>
      <c r="BM159">
        <f t="shared" si="97"/>
        <v>0</v>
      </c>
    </row>
    <row r="160" spans="1:65" x14ac:dyDescent="0.25">
      <c r="A160" s="2">
        <v>1</v>
      </c>
      <c r="B160" s="2">
        <v>1</v>
      </c>
      <c r="C160" s="2">
        <v>2</v>
      </c>
      <c r="D160" s="2">
        <v>0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f t="shared" si="99"/>
        <v>1</v>
      </c>
      <c r="L160" s="2">
        <f t="shared" si="100"/>
        <v>2</v>
      </c>
      <c r="M160" s="2">
        <f t="shared" si="101"/>
        <v>0</v>
      </c>
      <c r="N160" s="2">
        <f t="shared" si="102"/>
        <v>1</v>
      </c>
      <c r="O160" s="2">
        <f t="shared" si="103"/>
        <v>0</v>
      </c>
      <c r="P160" s="2">
        <f t="shared" si="104"/>
        <v>0</v>
      </c>
      <c r="Q160" s="2">
        <f t="shared" si="105"/>
        <v>0</v>
      </c>
      <c r="R160" s="2">
        <f t="shared" si="106"/>
        <v>0</v>
      </c>
      <c r="S160" s="2">
        <f t="shared" si="107"/>
        <v>2</v>
      </c>
      <c r="T160" s="2">
        <f t="shared" si="108"/>
        <v>0</v>
      </c>
      <c r="U160" s="2">
        <f t="shared" si="109"/>
        <v>1</v>
      </c>
      <c r="V160" s="2">
        <f t="shared" si="110"/>
        <v>0</v>
      </c>
      <c r="W160" s="2">
        <f t="shared" si="111"/>
        <v>0</v>
      </c>
      <c r="X160" s="2">
        <f t="shared" si="112"/>
        <v>0</v>
      </c>
      <c r="Y160" s="2">
        <f t="shared" si="113"/>
        <v>0</v>
      </c>
      <c r="Z160" s="2">
        <f t="shared" si="114"/>
        <v>0</v>
      </c>
      <c r="AA160" s="2">
        <f t="shared" si="115"/>
        <v>2</v>
      </c>
      <c r="AB160" s="2">
        <f t="shared" si="116"/>
        <v>0</v>
      </c>
      <c r="AC160" s="2">
        <f t="shared" si="117"/>
        <v>0</v>
      </c>
      <c r="AD160" s="2">
        <f t="shared" si="118"/>
        <v>0</v>
      </c>
      <c r="AE160" s="2">
        <f t="shared" si="119"/>
        <v>0</v>
      </c>
      <c r="AF160" s="2">
        <f t="shared" si="120"/>
        <v>0</v>
      </c>
      <c r="AG160" s="2">
        <f t="shared" si="121"/>
        <v>0</v>
      </c>
      <c r="AH160" s="2">
        <f t="shared" si="122"/>
        <v>0</v>
      </c>
      <c r="AI160" s="2">
        <f t="shared" si="123"/>
        <v>0</v>
      </c>
      <c r="AJ160" s="2">
        <f t="shared" si="124"/>
        <v>0</v>
      </c>
      <c r="AK160" s="2">
        <f t="shared" si="125"/>
        <v>0</v>
      </c>
      <c r="AL160" s="2">
        <f t="shared" si="126"/>
        <v>0</v>
      </c>
      <c r="AM160" s="2">
        <f t="shared" si="127"/>
        <v>0</v>
      </c>
      <c r="AN160" s="2">
        <f t="shared" si="128"/>
        <v>0</v>
      </c>
      <c r="AO160" s="2">
        <f t="shared" si="129"/>
        <v>0</v>
      </c>
      <c r="AP160" s="2">
        <f t="shared" si="130"/>
        <v>0</v>
      </c>
      <c r="AQ160" s="2">
        <f t="shared" si="131"/>
        <v>0</v>
      </c>
      <c r="AR160" s="2">
        <f t="shared" si="132"/>
        <v>0</v>
      </c>
      <c r="AS160" s="2">
        <f t="shared" si="133"/>
        <v>0</v>
      </c>
      <c r="AT160">
        <f t="shared" si="134"/>
        <v>0</v>
      </c>
      <c r="AU160">
        <f t="shared" si="135"/>
        <v>0</v>
      </c>
      <c r="AV160">
        <f t="shared" si="136"/>
        <v>0</v>
      </c>
      <c r="AW160">
        <f t="shared" si="137"/>
        <v>0</v>
      </c>
      <c r="AX160">
        <f t="shared" si="138"/>
        <v>0</v>
      </c>
      <c r="AY160">
        <f t="shared" si="139"/>
        <v>0</v>
      </c>
      <c r="AZ160">
        <f t="shared" si="140"/>
        <v>0</v>
      </c>
      <c r="BA160">
        <f t="shared" si="141"/>
        <v>0</v>
      </c>
      <c r="BB160">
        <f t="shared" si="142"/>
        <v>0</v>
      </c>
      <c r="BC160">
        <f t="shared" si="143"/>
        <v>0</v>
      </c>
      <c r="BD160">
        <f t="shared" si="144"/>
        <v>0</v>
      </c>
      <c r="BE160">
        <f t="shared" si="98"/>
        <v>1</v>
      </c>
      <c r="BF160">
        <f t="shared" si="98"/>
        <v>1</v>
      </c>
      <c r="BG160">
        <f t="shared" si="98"/>
        <v>4</v>
      </c>
      <c r="BH160">
        <f t="shared" si="97"/>
        <v>0</v>
      </c>
      <c r="BI160">
        <f t="shared" si="97"/>
        <v>1</v>
      </c>
      <c r="BJ160">
        <f t="shared" si="97"/>
        <v>0</v>
      </c>
      <c r="BK160">
        <f t="shared" si="97"/>
        <v>0</v>
      </c>
      <c r="BL160">
        <f t="shared" si="97"/>
        <v>0</v>
      </c>
      <c r="BM160">
        <f t="shared" si="97"/>
        <v>0</v>
      </c>
    </row>
    <row r="161" spans="1:65" x14ac:dyDescent="0.25">
      <c r="A161" s="2">
        <v>1</v>
      </c>
      <c r="B161" s="2">
        <v>1</v>
      </c>
      <c r="C161" s="2">
        <v>2</v>
      </c>
      <c r="D161" s="2">
        <v>0</v>
      </c>
      <c r="E161" s="2">
        <v>1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f t="shared" si="99"/>
        <v>1</v>
      </c>
      <c r="L161" s="2">
        <f t="shared" si="100"/>
        <v>2</v>
      </c>
      <c r="M161" s="2">
        <f t="shared" si="101"/>
        <v>0</v>
      </c>
      <c r="N161" s="2">
        <f t="shared" si="102"/>
        <v>1</v>
      </c>
      <c r="O161" s="2">
        <f t="shared" si="103"/>
        <v>0</v>
      </c>
      <c r="P161" s="2">
        <f t="shared" si="104"/>
        <v>0</v>
      </c>
      <c r="Q161" s="2">
        <f t="shared" si="105"/>
        <v>0</v>
      </c>
      <c r="R161" s="2">
        <f t="shared" si="106"/>
        <v>0</v>
      </c>
      <c r="S161" s="2">
        <f t="shared" si="107"/>
        <v>2</v>
      </c>
      <c r="T161" s="2">
        <f t="shared" si="108"/>
        <v>0</v>
      </c>
      <c r="U161" s="2">
        <f t="shared" si="109"/>
        <v>1</v>
      </c>
      <c r="V161" s="2">
        <f t="shared" si="110"/>
        <v>0</v>
      </c>
      <c r="W161" s="2">
        <f t="shared" si="111"/>
        <v>0</v>
      </c>
      <c r="X161" s="2">
        <f t="shared" si="112"/>
        <v>0</v>
      </c>
      <c r="Y161" s="2">
        <f t="shared" si="113"/>
        <v>0</v>
      </c>
      <c r="Z161" s="2">
        <f t="shared" si="114"/>
        <v>0</v>
      </c>
      <c r="AA161" s="2">
        <f t="shared" si="115"/>
        <v>2</v>
      </c>
      <c r="AB161" s="2">
        <f t="shared" si="116"/>
        <v>0</v>
      </c>
      <c r="AC161" s="2">
        <f t="shared" si="117"/>
        <v>0</v>
      </c>
      <c r="AD161" s="2">
        <f t="shared" si="118"/>
        <v>0</v>
      </c>
      <c r="AE161" s="2">
        <f t="shared" si="119"/>
        <v>0</v>
      </c>
      <c r="AF161" s="2">
        <f t="shared" si="120"/>
        <v>0</v>
      </c>
      <c r="AG161" s="2">
        <f t="shared" si="121"/>
        <v>0</v>
      </c>
      <c r="AH161" s="2">
        <f t="shared" si="122"/>
        <v>0</v>
      </c>
      <c r="AI161" s="2">
        <f t="shared" si="123"/>
        <v>0</v>
      </c>
      <c r="AJ161" s="2">
        <f t="shared" si="124"/>
        <v>0</v>
      </c>
      <c r="AK161" s="2">
        <f t="shared" si="125"/>
        <v>0</v>
      </c>
      <c r="AL161" s="2">
        <f t="shared" si="126"/>
        <v>0</v>
      </c>
      <c r="AM161" s="2">
        <f t="shared" si="127"/>
        <v>0</v>
      </c>
      <c r="AN161" s="2">
        <f t="shared" si="128"/>
        <v>0</v>
      </c>
      <c r="AO161" s="2">
        <f t="shared" si="129"/>
        <v>0</v>
      </c>
      <c r="AP161" s="2">
        <f t="shared" si="130"/>
        <v>0</v>
      </c>
      <c r="AQ161" s="2">
        <f t="shared" si="131"/>
        <v>0</v>
      </c>
      <c r="AR161" s="2">
        <f t="shared" si="132"/>
        <v>0</v>
      </c>
      <c r="AS161" s="2">
        <f t="shared" si="133"/>
        <v>0</v>
      </c>
      <c r="AT161">
        <f t="shared" si="134"/>
        <v>0</v>
      </c>
      <c r="AU161">
        <f t="shared" si="135"/>
        <v>0</v>
      </c>
      <c r="AV161">
        <f t="shared" si="136"/>
        <v>0</v>
      </c>
      <c r="AW161">
        <f t="shared" si="137"/>
        <v>0</v>
      </c>
      <c r="AX161">
        <f t="shared" si="138"/>
        <v>0</v>
      </c>
      <c r="AY161">
        <f t="shared" si="139"/>
        <v>0</v>
      </c>
      <c r="AZ161">
        <f t="shared" si="140"/>
        <v>0</v>
      </c>
      <c r="BA161">
        <f t="shared" si="141"/>
        <v>0</v>
      </c>
      <c r="BB161">
        <f t="shared" si="142"/>
        <v>0</v>
      </c>
      <c r="BC161">
        <f t="shared" si="143"/>
        <v>0</v>
      </c>
      <c r="BD161">
        <f t="shared" si="144"/>
        <v>0</v>
      </c>
      <c r="BE161">
        <f t="shared" si="98"/>
        <v>1</v>
      </c>
      <c r="BF161">
        <f t="shared" si="98"/>
        <v>1</v>
      </c>
      <c r="BG161">
        <f t="shared" si="98"/>
        <v>4</v>
      </c>
      <c r="BH161">
        <f t="shared" si="97"/>
        <v>0</v>
      </c>
      <c r="BI161">
        <f t="shared" si="97"/>
        <v>1</v>
      </c>
      <c r="BJ161">
        <f t="shared" si="97"/>
        <v>0</v>
      </c>
      <c r="BK161">
        <f t="shared" si="97"/>
        <v>0</v>
      </c>
      <c r="BL161">
        <f t="shared" si="97"/>
        <v>0</v>
      </c>
      <c r="BM161">
        <f t="shared" si="97"/>
        <v>0</v>
      </c>
    </row>
    <row r="162" spans="1:65" x14ac:dyDescent="0.25">
      <c r="A162" s="2">
        <v>1</v>
      </c>
      <c r="B162" s="2">
        <v>1</v>
      </c>
      <c r="C162" s="2">
        <v>2</v>
      </c>
      <c r="D162" s="2">
        <v>0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f t="shared" si="99"/>
        <v>1</v>
      </c>
      <c r="L162" s="2">
        <f t="shared" si="100"/>
        <v>2</v>
      </c>
      <c r="M162" s="2">
        <f t="shared" si="101"/>
        <v>0</v>
      </c>
      <c r="N162" s="2">
        <f t="shared" si="102"/>
        <v>1</v>
      </c>
      <c r="O162" s="2">
        <f t="shared" si="103"/>
        <v>0</v>
      </c>
      <c r="P162" s="2">
        <f t="shared" si="104"/>
        <v>0</v>
      </c>
      <c r="Q162" s="2">
        <f t="shared" si="105"/>
        <v>0</v>
      </c>
      <c r="R162" s="2">
        <f t="shared" si="106"/>
        <v>0</v>
      </c>
      <c r="S162" s="2">
        <f t="shared" si="107"/>
        <v>2</v>
      </c>
      <c r="T162" s="2">
        <f t="shared" si="108"/>
        <v>0</v>
      </c>
      <c r="U162" s="2">
        <f t="shared" si="109"/>
        <v>1</v>
      </c>
      <c r="V162" s="2">
        <f t="shared" si="110"/>
        <v>0</v>
      </c>
      <c r="W162" s="2">
        <f t="shared" si="111"/>
        <v>0</v>
      </c>
      <c r="X162" s="2">
        <f t="shared" si="112"/>
        <v>0</v>
      </c>
      <c r="Y162" s="2">
        <f t="shared" si="113"/>
        <v>0</v>
      </c>
      <c r="Z162" s="2">
        <f t="shared" si="114"/>
        <v>0</v>
      </c>
      <c r="AA162" s="2">
        <f t="shared" si="115"/>
        <v>2</v>
      </c>
      <c r="AB162" s="2">
        <f t="shared" si="116"/>
        <v>0</v>
      </c>
      <c r="AC162" s="2">
        <f t="shared" si="117"/>
        <v>0</v>
      </c>
      <c r="AD162" s="2">
        <f t="shared" si="118"/>
        <v>0</v>
      </c>
      <c r="AE162" s="2">
        <f t="shared" si="119"/>
        <v>0</v>
      </c>
      <c r="AF162" s="2">
        <f t="shared" si="120"/>
        <v>0</v>
      </c>
      <c r="AG162" s="2">
        <f t="shared" si="121"/>
        <v>0</v>
      </c>
      <c r="AH162" s="2">
        <f t="shared" si="122"/>
        <v>0</v>
      </c>
      <c r="AI162" s="2">
        <f t="shared" si="123"/>
        <v>0</v>
      </c>
      <c r="AJ162" s="2">
        <f t="shared" si="124"/>
        <v>0</v>
      </c>
      <c r="AK162" s="2">
        <f t="shared" si="125"/>
        <v>0</v>
      </c>
      <c r="AL162" s="2">
        <f t="shared" si="126"/>
        <v>0</v>
      </c>
      <c r="AM162" s="2">
        <f t="shared" si="127"/>
        <v>0</v>
      </c>
      <c r="AN162" s="2">
        <f t="shared" si="128"/>
        <v>0</v>
      </c>
      <c r="AO162" s="2">
        <f t="shared" si="129"/>
        <v>0</v>
      </c>
      <c r="AP162" s="2">
        <f t="shared" si="130"/>
        <v>0</v>
      </c>
      <c r="AQ162" s="2">
        <f t="shared" si="131"/>
        <v>0</v>
      </c>
      <c r="AR162" s="2">
        <f t="shared" si="132"/>
        <v>0</v>
      </c>
      <c r="AS162" s="2">
        <f t="shared" si="133"/>
        <v>0</v>
      </c>
      <c r="AT162">
        <f t="shared" si="134"/>
        <v>0</v>
      </c>
      <c r="AU162">
        <f t="shared" si="135"/>
        <v>0</v>
      </c>
      <c r="AV162">
        <f t="shared" si="136"/>
        <v>0</v>
      </c>
      <c r="AW162">
        <f t="shared" si="137"/>
        <v>0</v>
      </c>
      <c r="AX162">
        <f t="shared" si="138"/>
        <v>0</v>
      </c>
      <c r="AY162">
        <f t="shared" si="139"/>
        <v>0</v>
      </c>
      <c r="AZ162">
        <f t="shared" si="140"/>
        <v>0</v>
      </c>
      <c r="BA162">
        <f t="shared" si="141"/>
        <v>0</v>
      </c>
      <c r="BB162">
        <f t="shared" si="142"/>
        <v>0</v>
      </c>
      <c r="BC162">
        <f t="shared" si="143"/>
        <v>0</v>
      </c>
      <c r="BD162">
        <f t="shared" si="144"/>
        <v>0</v>
      </c>
      <c r="BE162">
        <f t="shared" si="98"/>
        <v>1</v>
      </c>
      <c r="BF162">
        <f t="shared" si="98"/>
        <v>1</v>
      </c>
      <c r="BG162">
        <f t="shared" si="98"/>
        <v>4</v>
      </c>
      <c r="BH162">
        <f t="shared" si="97"/>
        <v>0</v>
      </c>
      <c r="BI162">
        <f t="shared" si="97"/>
        <v>1</v>
      </c>
      <c r="BJ162">
        <f t="shared" si="97"/>
        <v>0</v>
      </c>
      <c r="BK162">
        <f t="shared" si="97"/>
        <v>0</v>
      </c>
      <c r="BL162">
        <f t="shared" si="97"/>
        <v>0</v>
      </c>
      <c r="BM162">
        <f t="shared" si="97"/>
        <v>0</v>
      </c>
    </row>
    <row r="163" spans="1:65" x14ac:dyDescent="0.25">
      <c r="A163" s="2">
        <v>1</v>
      </c>
      <c r="B163" s="2">
        <v>1</v>
      </c>
      <c r="C163" s="2">
        <v>2</v>
      </c>
      <c r="D163" s="2">
        <v>0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f t="shared" si="99"/>
        <v>1</v>
      </c>
      <c r="L163" s="2">
        <f t="shared" si="100"/>
        <v>2</v>
      </c>
      <c r="M163" s="2">
        <f t="shared" si="101"/>
        <v>0</v>
      </c>
      <c r="N163" s="2">
        <f t="shared" si="102"/>
        <v>1</v>
      </c>
      <c r="O163" s="2">
        <f t="shared" si="103"/>
        <v>0</v>
      </c>
      <c r="P163" s="2">
        <f t="shared" si="104"/>
        <v>0</v>
      </c>
      <c r="Q163" s="2">
        <f t="shared" si="105"/>
        <v>0</v>
      </c>
      <c r="R163" s="2">
        <f t="shared" si="106"/>
        <v>0</v>
      </c>
      <c r="S163" s="2">
        <f t="shared" si="107"/>
        <v>2</v>
      </c>
      <c r="T163" s="2">
        <f t="shared" si="108"/>
        <v>0</v>
      </c>
      <c r="U163" s="2">
        <f t="shared" si="109"/>
        <v>1</v>
      </c>
      <c r="V163" s="2">
        <f t="shared" si="110"/>
        <v>0</v>
      </c>
      <c r="W163" s="2">
        <f t="shared" si="111"/>
        <v>0</v>
      </c>
      <c r="X163" s="2">
        <f t="shared" si="112"/>
        <v>0</v>
      </c>
      <c r="Y163" s="2">
        <f t="shared" si="113"/>
        <v>0</v>
      </c>
      <c r="Z163" s="2">
        <f t="shared" si="114"/>
        <v>0</v>
      </c>
      <c r="AA163" s="2">
        <f t="shared" si="115"/>
        <v>2</v>
      </c>
      <c r="AB163" s="2">
        <f t="shared" si="116"/>
        <v>0</v>
      </c>
      <c r="AC163" s="2">
        <f t="shared" si="117"/>
        <v>0</v>
      </c>
      <c r="AD163" s="2">
        <f t="shared" si="118"/>
        <v>0</v>
      </c>
      <c r="AE163" s="2">
        <f t="shared" si="119"/>
        <v>0</v>
      </c>
      <c r="AF163" s="2">
        <f t="shared" si="120"/>
        <v>0</v>
      </c>
      <c r="AG163" s="2">
        <f t="shared" si="121"/>
        <v>0</v>
      </c>
      <c r="AH163" s="2">
        <f t="shared" si="122"/>
        <v>0</v>
      </c>
      <c r="AI163" s="2">
        <f t="shared" si="123"/>
        <v>0</v>
      </c>
      <c r="AJ163" s="2">
        <f t="shared" si="124"/>
        <v>0</v>
      </c>
      <c r="AK163" s="2">
        <f t="shared" si="125"/>
        <v>0</v>
      </c>
      <c r="AL163" s="2">
        <f t="shared" si="126"/>
        <v>0</v>
      </c>
      <c r="AM163" s="2">
        <f t="shared" si="127"/>
        <v>0</v>
      </c>
      <c r="AN163" s="2">
        <f t="shared" si="128"/>
        <v>0</v>
      </c>
      <c r="AO163" s="2">
        <f t="shared" si="129"/>
        <v>0</v>
      </c>
      <c r="AP163" s="2">
        <f t="shared" si="130"/>
        <v>0</v>
      </c>
      <c r="AQ163" s="2">
        <f t="shared" si="131"/>
        <v>0</v>
      </c>
      <c r="AR163" s="2">
        <f t="shared" si="132"/>
        <v>0</v>
      </c>
      <c r="AS163" s="2">
        <f t="shared" si="133"/>
        <v>0</v>
      </c>
      <c r="AT163">
        <f t="shared" si="134"/>
        <v>0</v>
      </c>
      <c r="AU163">
        <f t="shared" si="135"/>
        <v>0</v>
      </c>
      <c r="AV163">
        <f t="shared" si="136"/>
        <v>0</v>
      </c>
      <c r="AW163">
        <f t="shared" si="137"/>
        <v>0</v>
      </c>
      <c r="AX163">
        <f t="shared" si="138"/>
        <v>0</v>
      </c>
      <c r="AY163">
        <f t="shared" si="139"/>
        <v>0</v>
      </c>
      <c r="AZ163">
        <f t="shared" si="140"/>
        <v>0</v>
      </c>
      <c r="BA163">
        <f t="shared" si="141"/>
        <v>0</v>
      </c>
      <c r="BB163">
        <f t="shared" si="142"/>
        <v>0</v>
      </c>
      <c r="BC163">
        <f t="shared" si="143"/>
        <v>0</v>
      </c>
      <c r="BD163">
        <f t="shared" si="144"/>
        <v>0</v>
      </c>
      <c r="BE163">
        <f t="shared" si="98"/>
        <v>1</v>
      </c>
      <c r="BF163">
        <f t="shared" si="98"/>
        <v>1</v>
      </c>
      <c r="BG163">
        <f t="shared" si="98"/>
        <v>4</v>
      </c>
      <c r="BH163">
        <f t="shared" si="97"/>
        <v>0</v>
      </c>
      <c r="BI163">
        <f t="shared" si="97"/>
        <v>1</v>
      </c>
      <c r="BJ163">
        <f t="shared" si="97"/>
        <v>0</v>
      </c>
      <c r="BK163">
        <f t="shared" si="97"/>
        <v>0</v>
      </c>
      <c r="BL163">
        <f t="shared" si="97"/>
        <v>0</v>
      </c>
      <c r="BM163">
        <f t="shared" si="97"/>
        <v>0</v>
      </c>
    </row>
    <row r="164" spans="1:65" x14ac:dyDescent="0.25">
      <c r="A164" s="2">
        <v>1</v>
      </c>
      <c r="B164" s="2">
        <v>1</v>
      </c>
      <c r="C164" s="2">
        <v>3</v>
      </c>
      <c r="D164" s="2">
        <v>0</v>
      </c>
      <c r="E164" s="2">
        <v>2</v>
      </c>
      <c r="F164" s="2">
        <v>0</v>
      </c>
      <c r="G164" s="2">
        <v>0</v>
      </c>
      <c r="H164" s="2">
        <v>0</v>
      </c>
      <c r="I164" s="2">
        <v>0</v>
      </c>
      <c r="J164" s="2">
        <v>1</v>
      </c>
      <c r="K164" s="2">
        <f t="shared" si="99"/>
        <v>1</v>
      </c>
      <c r="L164" s="2">
        <f t="shared" si="100"/>
        <v>3</v>
      </c>
      <c r="M164" s="2">
        <f t="shared" si="101"/>
        <v>0</v>
      </c>
      <c r="N164" s="2">
        <f t="shared" si="102"/>
        <v>2</v>
      </c>
      <c r="O164" s="2">
        <f t="shared" si="103"/>
        <v>0</v>
      </c>
      <c r="P164" s="2">
        <f t="shared" si="104"/>
        <v>0</v>
      </c>
      <c r="Q164" s="2">
        <f t="shared" si="105"/>
        <v>0</v>
      </c>
      <c r="R164" s="2">
        <f t="shared" si="106"/>
        <v>0</v>
      </c>
      <c r="S164" s="2">
        <f t="shared" si="107"/>
        <v>3</v>
      </c>
      <c r="T164" s="2">
        <f t="shared" si="108"/>
        <v>0</v>
      </c>
      <c r="U164" s="2">
        <f t="shared" si="109"/>
        <v>2</v>
      </c>
      <c r="V164" s="2">
        <f t="shared" si="110"/>
        <v>0</v>
      </c>
      <c r="W164" s="2">
        <f t="shared" si="111"/>
        <v>0</v>
      </c>
      <c r="X164" s="2">
        <f t="shared" si="112"/>
        <v>0</v>
      </c>
      <c r="Y164" s="2">
        <f t="shared" si="113"/>
        <v>0</v>
      </c>
      <c r="Z164" s="2">
        <f t="shared" si="114"/>
        <v>0</v>
      </c>
      <c r="AA164" s="2">
        <f t="shared" si="115"/>
        <v>6</v>
      </c>
      <c r="AB164" s="2">
        <f t="shared" si="116"/>
        <v>0</v>
      </c>
      <c r="AC164" s="2">
        <f t="shared" si="117"/>
        <v>0</v>
      </c>
      <c r="AD164" s="2">
        <f t="shared" si="118"/>
        <v>0</v>
      </c>
      <c r="AE164" s="2">
        <f t="shared" si="119"/>
        <v>0</v>
      </c>
      <c r="AF164" s="2">
        <f t="shared" si="120"/>
        <v>0</v>
      </c>
      <c r="AG164" s="2">
        <f t="shared" si="121"/>
        <v>0</v>
      </c>
      <c r="AH164" s="2">
        <f t="shared" si="122"/>
        <v>0</v>
      </c>
      <c r="AI164" s="2">
        <f t="shared" si="123"/>
        <v>0</v>
      </c>
      <c r="AJ164" s="2">
        <f t="shared" si="124"/>
        <v>0</v>
      </c>
      <c r="AK164" s="2">
        <f t="shared" si="125"/>
        <v>0</v>
      </c>
      <c r="AL164" s="2">
        <f t="shared" si="126"/>
        <v>0</v>
      </c>
      <c r="AM164" s="2">
        <f t="shared" si="127"/>
        <v>0</v>
      </c>
      <c r="AN164" s="2">
        <f t="shared" si="128"/>
        <v>0</v>
      </c>
      <c r="AO164" s="2">
        <f t="shared" si="129"/>
        <v>0</v>
      </c>
      <c r="AP164" s="2">
        <f t="shared" si="130"/>
        <v>0</v>
      </c>
      <c r="AQ164" s="2">
        <f t="shared" si="131"/>
        <v>0</v>
      </c>
      <c r="AR164" s="2">
        <f t="shared" si="132"/>
        <v>0</v>
      </c>
      <c r="AS164" s="2">
        <f t="shared" si="133"/>
        <v>0</v>
      </c>
      <c r="AT164">
        <f t="shared" si="134"/>
        <v>0</v>
      </c>
      <c r="AU164">
        <f t="shared" si="135"/>
        <v>1</v>
      </c>
      <c r="AV164">
        <f t="shared" si="136"/>
        <v>1</v>
      </c>
      <c r="AW164">
        <f t="shared" si="137"/>
        <v>1</v>
      </c>
      <c r="AX164">
        <f t="shared" si="138"/>
        <v>3</v>
      </c>
      <c r="AY164">
        <f t="shared" si="139"/>
        <v>0</v>
      </c>
      <c r="AZ164">
        <f t="shared" si="140"/>
        <v>2</v>
      </c>
      <c r="BA164">
        <f t="shared" si="141"/>
        <v>0</v>
      </c>
      <c r="BB164">
        <f t="shared" si="142"/>
        <v>0</v>
      </c>
      <c r="BC164">
        <f t="shared" si="143"/>
        <v>0</v>
      </c>
      <c r="BD164">
        <f t="shared" si="144"/>
        <v>0</v>
      </c>
      <c r="BE164">
        <f t="shared" si="98"/>
        <v>1</v>
      </c>
      <c r="BF164">
        <f t="shared" si="98"/>
        <v>1</v>
      </c>
      <c r="BG164">
        <f t="shared" si="98"/>
        <v>9</v>
      </c>
      <c r="BH164">
        <f t="shared" si="97"/>
        <v>0</v>
      </c>
      <c r="BI164">
        <f t="shared" si="97"/>
        <v>4</v>
      </c>
      <c r="BJ164">
        <f t="shared" si="97"/>
        <v>0</v>
      </c>
      <c r="BK164">
        <f t="shared" si="97"/>
        <v>0</v>
      </c>
      <c r="BL164">
        <f t="shared" si="97"/>
        <v>0</v>
      </c>
      <c r="BM164">
        <f t="shared" si="97"/>
        <v>0</v>
      </c>
    </row>
    <row r="165" spans="1:65" x14ac:dyDescent="0.25">
      <c r="A165" s="2">
        <v>1</v>
      </c>
      <c r="B165" s="2">
        <v>1</v>
      </c>
      <c r="C165" s="2">
        <v>3</v>
      </c>
      <c r="D165" s="2">
        <v>0</v>
      </c>
      <c r="E165" s="2">
        <v>3</v>
      </c>
      <c r="F165" s="2">
        <v>0</v>
      </c>
      <c r="G165" s="2">
        <v>0</v>
      </c>
      <c r="H165" s="2">
        <v>0</v>
      </c>
      <c r="I165" s="2">
        <v>1</v>
      </c>
      <c r="J165" s="2">
        <v>1</v>
      </c>
      <c r="K165" s="2">
        <f t="shared" si="99"/>
        <v>1</v>
      </c>
      <c r="L165" s="2">
        <f t="shared" si="100"/>
        <v>3</v>
      </c>
      <c r="M165" s="2">
        <f t="shared" si="101"/>
        <v>0</v>
      </c>
      <c r="N165" s="2">
        <f t="shared" si="102"/>
        <v>3</v>
      </c>
      <c r="O165" s="2">
        <f t="shared" si="103"/>
        <v>0</v>
      </c>
      <c r="P165" s="2">
        <f t="shared" si="104"/>
        <v>0</v>
      </c>
      <c r="Q165" s="2">
        <f t="shared" si="105"/>
        <v>0</v>
      </c>
      <c r="R165" s="2">
        <f t="shared" si="106"/>
        <v>1</v>
      </c>
      <c r="S165" s="2">
        <f t="shared" si="107"/>
        <v>3</v>
      </c>
      <c r="T165" s="2">
        <f t="shared" si="108"/>
        <v>0</v>
      </c>
      <c r="U165" s="2">
        <f t="shared" si="109"/>
        <v>3</v>
      </c>
      <c r="V165" s="2">
        <f t="shared" si="110"/>
        <v>0</v>
      </c>
      <c r="W165" s="2">
        <f t="shared" si="111"/>
        <v>0</v>
      </c>
      <c r="X165" s="2">
        <f t="shared" si="112"/>
        <v>0</v>
      </c>
      <c r="Y165" s="2">
        <f t="shared" si="113"/>
        <v>1</v>
      </c>
      <c r="Z165" s="2">
        <f t="shared" si="114"/>
        <v>0</v>
      </c>
      <c r="AA165" s="2">
        <f t="shared" si="115"/>
        <v>9</v>
      </c>
      <c r="AB165" s="2">
        <f t="shared" si="116"/>
        <v>0</v>
      </c>
      <c r="AC165" s="2">
        <f t="shared" si="117"/>
        <v>0</v>
      </c>
      <c r="AD165" s="2">
        <f t="shared" si="118"/>
        <v>0</v>
      </c>
      <c r="AE165" s="2">
        <f t="shared" si="119"/>
        <v>3</v>
      </c>
      <c r="AF165" s="2">
        <f t="shared" si="120"/>
        <v>0</v>
      </c>
      <c r="AG165" s="2">
        <f t="shared" si="121"/>
        <v>0</v>
      </c>
      <c r="AH165" s="2">
        <f t="shared" si="122"/>
        <v>0</v>
      </c>
      <c r="AI165" s="2">
        <f t="shared" si="123"/>
        <v>0</v>
      </c>
      <c r="AJ165" s="2">
        <f t="shared" si="124"/>
        <v>0</v>
      </c>
      <c r="AK165" s="2">
        <f t="shared" si="125"/>
        <v>0</v>
      </c>
      <c r="AL165" s="2">
        <f t="shared" si="126"/>
        <v>0</v>
      </c>
      <c r="AM165" s="2">
        <f t="shared" si="127"/>
        <v>0</v>
      </c>
      <c r="AN165" s="2">
        <f t="shared" si="128"/>
        <v>3</v>
      </c>
      <c r="AO165" s="2">
        <f t="shared" si="129"/>
        <v>0</v>
      </c>
      <c r="AP165" s="2">
        <f t="shared" si="130"/>
        <v>0</v>
      </c>
      <c r="AQ165" s="2">
        <f t="shared" si="131"/>
        <v>0</v>
      </c>
      <c r="AR165" s="2">
        <f t="shared" si="132"/>
        <v>0</v>
      </c>
      <c r="AS165" s="2">
        <f t="shared" si="133"/>
        <v>0</v>
      </c>
      <c r="AT165">
        <f t="shared" si="134"/>
        <v>0</v>
      </c>
      <c r="AU165">
        <f t="shared" si="135"/>
        <v>1</v>
      </c>
      <c r="AV165">
        <f t="shared" si="136"/>
        <v>1</v>
      </c>
      <c r="AW165">
        <f t="shared" si="137"/>
        <v>1</v>
      </c>
      <c r="AX165">
        <f t="shared" si="138"/>
        <v>3</v>
      </c>
      <c r="AY165">
        <f t="shared" si="139"/>
        <v>0</v>
      </c>
      <c r="AZ165">
        <f t="shared" si="140"/>
        <v>3</v>
      </c>
      <c r="BA165">
        <f t="shared" si="141"/>
        <v>0</v>
      </c>
      <c r="BB165">
        <f t="shared" si="142"/>
        <v>0</v>
      </c>
      <c r="BC165">
        <f t="shared" si="143"/>
        <v>0</v>
      </c>
      <c r="BD165">
        <f t="shared" si="144"/>
        <v>1</v>
      </c>
      <c r="BE165">
        <f t="shared" si="98"/>
        <v>1</v>
      </c>
      <c r="BF165">
        <f t="shared" si="98"/>
        <v>1</v>
      </c>
      <c r="BG165">
        <f t="shared" si="98"/>
        <v>9</v>
      </c>
      <c r="BH165">
        <f t="shared" si="97"/>
        <v>0</v>
      </c>
      <c r="BI165">
        <f t="shared" si="97"/>
        <v>9</v>
      </c>
      <c r="BJ165">
        <f t="shared" si="97"/>
        <v>0</v>
      </c>
      <c r="BK165">
        <f t="shared" si="97"/>
        <v>0</v>
      </c>
      <c r="BL165">
        <f t="shared" si="97"/>
        <v>0</v>
      </c>
      <c r="BM165">
        <f t="shared" si="97"/>
        <v>1</v>
      </c>
    </row>
    <row r="166" spans="1:65" x14ac:dyDescent="0.25">
      <c r="A166" s="2">
        <v>1</v>
      </c>
      <c r="B166" s="2">
        <v>1</v>
      </c>
      <c r="C166" s="2">
        <v>3</v>
      </c>
      <c r="D166" s="2">
        <v>1</v>
      </c>
      <c r="E166" s="2">
        <v>3</v>
      </c>
      <c r="F166" s="2">
        <v>0</v>
      </c>
      <c r="G166" s="2">
        <v>0</v>
      </c>
      <c r="H166" s="2">
        <v>0</v>
      </c>
      <c r="I166" s="2">
        <v>0</v>
      </c>
      <c r="J166" s="2">
        <v>1</v>
      </c>
      <c r="K166" s="2">
        <f t="shared" si="99"/>
        <v>1</v>
      </c>
      <c r="L166" s="2">
        <f t="shared" si="100"/>
        <v>3</v>
      </c>
      <c r="M166" s="2">
        <f t="shared" si="101"/>
        <v>1</v>
      </c>
      <c r="N166" s="2">
        <f t="shared" si="102"/>
        <v>3</v>
      </c>
      <c r="O166" s="2">
        <f t="shared" si="103"/>
        <v>0</v>
      </c>
      <c r="P166" s="2">
        <f t="shared" si="104"/>
        <v>0</v>
      </c>
      <c r="Q166" s="2">
        <f t="shared" si="105"/>
        <v>0</v>
      </c>
      <c r="R166" s="2">
        <f t="shared" si="106"/>
        <v>0</v>
      </c>
      <c r="S166" s="2">
        <f t="shared" si="107"/>
        <v>3</v>
      </c>
      <c r="T166" s="2">
        <f t="shared" si="108"/>
        <v>1</v>
      </c>
      <c r="U166" s="2">
        <f t="shared" si="109"/>
        <v>3</v>
      </c>
      <c r="V166" s="2">
        <f t="shared" si="110"/>
        <v>0</v>
      </c>
      <c r="W166" s="2">
        <f t="shared" si="111"/>
        <v>0</v>
      </c>
      <c r="X166" s="2">
        <f t="shared" si="112"/>
        <v>0</v>
      </c>
      <c r="Y166" s="2">
        <f t="shared" si="113"/>
        <v>0</v>
      </c>
      <c r="Z166" s="2">
        <f t="shared" si="114"/>
        <v>3</v>
      </c>
      <c r="AA166" s="2">
        <f t="shared" si="115"/>
        <v>9</v>
      </c>
      <c r="AB166" s="2">
        <f t="shared" si="116"/>
        <v>0</v>
      </c>
      <c r="AC166" s="2">
        <f t="shared" si="117"/>
        <v>0</v>
      </c>
      <c r="AD166" s="2">
        <f t="shared" si="118"/>
        <v>0</v>
      </c>
      <c r="AE166" s="2">
        <f t="shared" si="119"/>
        <v>0</v>
      </c>
      <c r="AF166" s="2">
        <f t="shared" si="120"/>
        <v>3</v>
      </c>
      <c r="AG166" s="2">
        <f t="shared" si="121"/>
        <v>0</v>
      </c>
      <c r="AH166" s="2">
        <f t="shared" si="122"/>
        <v>0</v>
      </c>
      <c r="AI166" s="2">
        <f t="shared" si="123"/>
        <v>0</v>
      </c>
      <c r="AJ166" s="2">
        <f t="shared" si="124"/>
        <v>0</v>
      </c>
      <c r="AK166" s="2">
        <f t="shared" si="125"/>
        <v>0</v>
      </c>
      <c r="AL166" s="2">
        <f t="shared" si="126"/>
        <v>0</v>
      </c>
      <c r="AM166" s="2">
        <f t="shared" si="127"/>
        <v>0</v>
      </c>
      <c r="AN166" s="2">
        <f t="shared" si="128"/>
        <v>0</v>
      </c>
      <c r="AO166" s="2">
        <f t="shared" si="129"/>
        <v>0</v>
      </c>
      <c r="AP166" s="2">
        <f t="shared" si="130"/>
        <v>0</v>
      </c>
      <c r="AQ166" s="2">
        <f t="shared" si="131"/>
        <v>0</v>
      </c>
      <c r="AR166" s="2">
        <f t="shared" si="132"/>
        <v>0</v>
      </c>
      <c r="AS166" s="2">
        <f t="shared" si="133"/>
        <v>0</v>
      </c>
      <c r="AT166">
        <f t="shared" si="134"/>
        <v>0</v>
      </c>
      <c r="AU166">
        <f t="shared" si="135"/>
        <v>1</v>
      </c>
      <c r="AV166">
        <f t="shared" si="136"/>
        <v>1</v>
      </c>
      <c r="AW166">
        <f t="shared" si="137"/>
        <v>1</v>
      </c>
      <c r="AX166">
        <f t="shared" si="138"/>
        <v>3</v>
      </c>
      <c r="AY166">
        <f t="shared" si="139"/>
        <v>1</v>
      </c>
      <c r="AZ166">
        <f t="shared" si="140"/>
        <v>3</v>
      </c>
      <c r="BA166">
        <f t="shared" si="141"/>
        <v>0</v>
      </c>
      <c r="BB166">
        <f t="shared" si="142"/>
        <v>0</v>
      </c>
      <c r="BC166">
        <f t="shared" si="143"/>
        <v>0</v>
      </c>
      <c r="BD166">
        <f t="shared" si="144"/>
        <v>0</v>
      </c>
      <c r="BE166">
        <f t="shared" si="98"/>
        <v>1</v>
      </c>
      <c r="BF166">
        <f t="shared" si="98"/>
        <v>1</v>
      </c>
      <c r="BG166">
        <f t="shared" si="98"/>
        <v>9</v>
      </c>
      <c r="BH166">
        <f t="shared" si="97"/>
        <v>1</v>
      </c>
      <c r="BI166">
        <f t="shared" si="97"/>
        <v>9</v>
      </c>
      <c r="BJ166">
        <f t="shared" si="97"/>
        <v>0</v>
      </c>
      <c r="BK166">
        <f t="shared" si="97"/>
        <v>0</v>
      </c>
      <c r="BL166">
        <f t="shared" si="97"/>
        <v>0</v>
      </c>
      <c r="BM166">
        <f t="shared" si="97"/>
        <v>0</v>
      </c>
    </row>
    <row r="167" spans="1:65" x14ac:dyDescent="0.25">
      <c r="A167" s="2">
        <v>1</v>
      </c>
      <c r="B167" s="2">
        <v>1</v>
      </c>
      <c r="C167" s="2">
        <v>3</v>
      </c>
      <c r="D167" s="2">
        <v>0</v>
      </c>
      <c r="E167" s="2">
        <v>3</v>
      </c>
      <c r="F167" s="2">
        <v>0</v>
      </c>
      <c r="G167" s="2">
        <v>1</v>
      </c>
      <c r="H167" s="2">
        <v>0</v>
      </c>
      <c r="I167" s="2">
        <v>0</v>
      </c>
      <c r="J167" s="2">
        <v>1</v>
      </c>
      <c r="K167" s="2">
        <f t="shared" si="99"/>
        <v>1</v>
      </c>
      <c r="L167" s="2">
        <f t="shared" si="100"/>
        <v>3</v>
      </c>
      <c r="M167" s="2">
        <f t="shared" si="101"/>
        <v>0</v>
      </c>
      <c r="N167" s="2">
        <f t="shared" si="102"/>
        <v>3</v>
      </c>
      <c r="O167" s="2">
        <f t="shared" si="103"/>
        <v>0</v>
      </c>
      <c r="P167" s="2">
        <f t="shared" si="104"/>
        <v>1</v>
      </c>
      <c r="Q167" s="2">
        <f t="shared" si="105"/>
        <v>0</v>
      </c>
      <c r="R167" s="2">
        <f t="shared" si="106"/>
        <v>0</v>
      </c>
      <c r="S167" s="2">
        <f t="shared" si="107"/>
        <v>3</v>
      </c>
      <c r="T167" s="2">
        <f t="shared" si="108"/>
        <v>0</v>
      </c>
      <c r="U167" s="2">
        <f t="shared" si="109"/>
        <v>3</v>
      </c>
      <c r="V167" s="2">
        <f t="shared" si="110"/>
        <v>0</v>
      </c>
      <c r="W167" s="2">
        <f t="shared" si="111"/>
        <v>1</v>
      </c>
      <c r="X167" s="2">
        <f t="shared" si="112"/>
        <v>0</v>
      </c>
      <c r="Y167" s="2">
        <f t="shared" si="113"/>
        <v>0</v>
      </c>
      <c r="Z167" s="2">
        <f t="shared" si="114"/>
        <v>0</v>
      </c>
      <c r="AA167" s="2">
        <f t="shared" si="115"/>
        <v>9</v>
      </c>
      <c r="AB167" s="2">
        <f t="shared" si="116"/>
        <v>0</v>
      </c>
      <c r="AC167" s="2">
        <f t="shared" si="117"/>
        <v>3</v>
      </c>
      <c r="AD167" s="2">
        <f t="shared" si="118"/>
        <v>0</v>
      </c>
      <c r="AE167" s="2">
        <f t="shared" si="119"/>
        <v>0</v>
      </c>
      <c r="AF167" s="2">
        <f t="shared" si="120"/>
        <v>0</v>
      </c>
      <c r="AG167" s="2">
        <f t="shared" si="121"/>
        <v>0</v>
      </c>
      <c r="AH167" s="2">
        <f t="shared" si="122"/>
        <v>0</v>
      </c>
      <c r="AI167" s="2">
        <f t="shared" si="123"/>
        <v>0</v>
      </c>
      <c r="AJ167" s="2">
        <f t="shared" si="124"/>
        <v>0</v>
      </c>
      <c r="AK167" s="2">
        <f t="shared" si="125"/>
        <v>0</v>
      </c>
      <c r="AL167" s="2">
        <f t="shared" si="126"/>
        <v>3</v>
      </c>
      <c r="AM167" s="2">
        <f t="shared" si="127"/>
        <v>0</v>
      </c>
      <c r="AN167" s="2">
        <f t="shared" si="128"/>
        <v>0</v>
      </c>
      <c r="AO167" s="2">
        <f t="shared" si="129"/>
        <v>0</v>
      </c>
      <c r="AP167" s="2">
        <f t="shared" si="130"/>
        <v>0</v>
      </c>
      <c r="AQ167" s="2">
        <f t="shared" si="131"/>
        <v>0</v>
      </c>
      <c r="AR167" s="2">
        <f t="shared" si="132"/>
        <v>0</v>
      </c>
      <c r="AS167" s="2">
        <f t="shared" si="133"/>
        <v>0</v>
      </c>
      <c r="AT167">
        <f t="shared" si="134"/>
        <v>0</v>
      </c>
      <c r="AU167">
        <f t="shared" si="135"/>
        <v>1</v>
      </c>
      <c r="AV167">
        <f t="shared" si="136"/>
        <v>1</v>
      </c>
      <c r="AW167">
        <f t="shared" si="137"/>
        <v>1</v>
      </c>
      <c r="AX167">
        <f t="shared" si="138"/>
        <v>3</v>
      </c>
      <c r="AY167">
        <f t="shared" si="139"/>
        <v>0</v>
      </c>
      <c r="AZ167">
        <f t="shared" si="140"/>
        <v>3</v>
      </c>
      <c r="BA167">
        <f t="shared" si="141"/>
        <v>0</v>
      </c>
      <c r="BB167">
        <f t="shared" si="142"/>
        <v>1</v>
      </c>
      <c r="BC167">
        <f t="shared" si="143"/>
        <v>0</v>
      </c>
      <c r="BD167">
        <f t="shared" si="144"/>
        <v>0</v>
      </c>
      <c r="BE167">
        <f t="shared" si="98"/>
        <v>1</v>
      </c>
      <c r="BF167">
        <f t="shared" si="98"/>
        <v>1</v>
      </c>
      <c r="BG167">
        <f t="shared" si="98"/>
        <v>9</v>
      </c>
      <c r="BH167">
        <f t="shared" si="97"/>
        <v>0</v>
      </c>
      <c r="BI167">
        <f t="shared" si="97"/>
        <v>9</v>
      </c>
      <c r="BJ167">
        <f t="shared" si="97"/>
        <v>0</v>
      </c>
      <c r="BK167">
        <f t="shared" si="97"/>
        <v>1</v>
      </c>
      <c r="BL167">
        <f t="shared" si="97"/>
        <v>0</v>
      </c>
      <c r="BM167">
        <f t="shared" si="97"/>
        <v>0</v>
      </c>
    </row>
    <row r="168" spans="1:65" x14ac:dyDescent="0.25">
      <c r="A168" s="2">
        <v>1</v>
      </c>
      <c r="B168" s="2">
        <v>1</v>
      </c>
      <c r="C168" s="2">
        <v>3</v>
      </c>
      <c r="D168" s="2">
        <v>1</v>
      </c>
      <c r="E168" s="2">
        <v>3</v>
      </c>
      <c r="F168" s="2">
        <v>0</v>
      </c>
      <c r="G168" s="2">
        <v>0</v>
      </c>
      <c r="H168" s="2">
        <v>0</v>
      </c>
      <c r="I168" s="2">
        <v>0</v>
      </c>
      <c r="J168" s="2">
        <v>1</v>
      </c>
      <c r="K168" s="2">
        <f t="shared" si="99"/>
        <v>1</v>
      </c>
      <c r="L168" s="2">
        <f t="shared" si="100"/>
        <v>3</v>
      </c>
      <c r="M168" s="2">
        <f t="shared" si="101"/>
        <v>1</v>
      </c>
      <c r="N168" s="2">
        <f t="shared" si="102"/>
        <v>3</v>
      </c>
      <c r="O168" s="2">
        <f t="shared" si="103"/>
        <v>0</v>
      </c>
      <c r="P168" s="2">
        <f t="shared" si="104"/>
        <v>0</v>
      </c>
      <c r="Q168" s="2">
        <f t="shared" si="105"/>
        <v>0</v>
      </c>
      <c r="R168" s="2">
        <f t="shared" si="106"/>
        <v>0</v>
      </c>
      <c r="S168" s="2">
        <f t="shared" si="107"/>
        <v>3</v>
      </c>
      <c r="T168" s="2">
        <f t="shared" si="108"/>
        <v>1</v>
      </c>
      <c r="U168" s="2">
        <f t="shared" si="109"/>
        <v>3</v>
      </c>
      <c r="V168" s="2">
        <f t="shared" si="110"/>
        <v>0</v>
      </c>
      <c r="W168" s="2">
        <f t="shared" si="111"/>
        <v>0</v>
      </c>
      <c r="X168" s="2">
        <f t="shared" si="112"/>
        <v>0</v>
      </c>
      <c r="Y168" s="2">
        <f t="shared" si="113"/>
        <v>0</v>
      </c>
      <c r="Z168" s="2">
        <f t="shared" si="114"/>
        <v>3</v>
      </c>
      <c r="AA168" s="2">
        <f t="shared" si="115"/>
        <v>9</v>
      </c>
      <c r="AB168" s="2">
        <f t="shared" si="116"/>
        <v>0</v>
      </c>
      <c r="AC168" s="2">
        <f t="shared" si="117"/>
        <v>0</v>
      </c>
      <c r="AD168" s="2">
        <f t="shared" si="118"/>
        <v>0</v>
      </c>
      <c r="AE168" s="2">
        <f t="shared" si="119"/>
        <v>0</v>
      </c>
      <c r="AF168" s="2">
        <f t="shared" si="120"/>
        <v>3</v>
      </c>
      <c r="AG168" s="2">
        <f t="shared" si="121"/>
        <v>0</v>
      </c>
      <c r="AH168" s="2">
        <f t="shared" si="122"/>
        <v>0</v>
      </c>
      <c r="AI168" s="2">
        <f t="shared" si="123"/>
        <v>0</v>
      </c>
      <c r="AJ168" s="2">
        <f t="shared" si="124"/>
        <v>0</v>
      </c>
      <c r="AK168" s="2">
        <f t="shared" si="125"/>
        <v>0</v>
      </c>
      <c r="AL168" s="2">
        <f t="shared" si="126"/>
        <v>0</v>
      </c>
      <c r="AM168" s="2">
        <f t="shared" si="127"/>
        <v>0</v>
      </c>
      <c r="AN168" s="2">
        <f t="shared" si="128"/>
        <v>0</v>
      </c>
      <c r="AO168" s="2">
        <f t="shared" si="129"/>
        <v>0</v>
      </c>
      <c r="AP168" s="2">
        <f t="shared" si="130"/>
        <v>0</v>
      </c>
      <c r="AQ168" s="2">
        <f t="shared" si="131"/>
        <v>0</v>
      </c>
      <c r="AR168" s="2">
        <f t="shared" si="132"/>
        <v>0</v>
      </c>
      <c r="AS168" s="2">
        <f t="shared" si="133"/>
        <v>0</v>
      </c>
      <c r="AT168">
        <f t="shared" si="134"/>
        <v>0</v>
      </c>
      <c r="AU168">
        <f t="shared" si="135"/>
        <v>1</v>
      </c>
      <c r="AV168">
        <f t="shared" si="136"/>
        <v>1</v>
      </c>
      <c r="AW168">
        <f t="shared" si="137"/>
        <v>1</v>
      </c>
      <c r="AX168">
        <f t="shared" si="138"/>
        <v>3</v>
      </c>
      <c r="AY168">
        <f t="shared" si="139"/>
        <v>1</v>
      </c>
      <c r="AZ168">
        <f t="shared" si="140"/>
        <v>3</v>
      </c>
      <c r="BA168">
        <f t="shared" si="141"/>
        <v>0</v>
      </c>
      <c r="BB168">
        <f t="shared" si="142"/>
        <v>0</v>
      </c>
      <c r="BC168">
        <f t="shared" si="143"/>
        <v>0</v>
      </c>
      <c r="BD168">
        <f t="shared" si="144"/>
        <v>0</v>
      </c>
      <c r="BE168">
        <f t="shared" si="98"/>
        <v>1</v>
      </c>
      <c r="BF168">
        <f t="shared" si="98"/>
        <v>1</v>
      </c>
      <c r="BG168">
        <f t="shared" si="98"/>
        <v>9</v>
      </c>
      <c r="BH168">
        <f t="shared" si="97"/>
        <v>1</v>
      </c>
      <c r="BI168">
        <f t="shared" si="97"/>
        <v>9</v>
      </c>
      <c r="BJ168">
        <f t="shared" si="97"/>
        <v>0</v>
      </c>
      <c r="BK168">
        <f t="shared" si="97"/>
        <v>0</v>
      </c>
      <c r="BL168">
        <f t="shared" si="97"/>
        <v>0</v>
      </c>
      <c r="BM168">
        <f t="shared" si="97"/>
        <v>0</v>
      </c>
    </row>
    <row r="169" spans="1:65" x14ac:dyDescent="0.25">
      <c r="A169" s="2">
        <v>1</v>
      </c>
      <c r="B169" s="2">
        <v>1</v>
      </c>
      <c r="C169" s="2">
        <v>3</v>
      </c>
      <c r="D169" s="2">
        <v>0</v>
      </c>
      <c r="E169" s="2">
        <v>3</v>
      </c>
      <c r="F169" s="2">
        <v>0</v>
      </c>
      <c r="G169" s="2">
        <v>0</v>
      </c>
      <c r="H169" s="2">
        <v>0</v>
      </c>
      <c r="I169" s="2">
        <v>0</v>
      </c>
      <c r="J169" s="2">
        <v>1</v>
      </c>
      <c r="K169" s="2">
        <f t="shared" si="99"/>
        <v>1</v>
      </c>
      <c r="L169" s="2">
        <f t="shared" si="100"/>
        <v>3</v>
      </c>
      <c r="M169" s="2">
        <f t="shared" si="101"/>
        <v>0</v>
      </c>
      <c r="N169" s="2">
        <f t="shared" si="102"/>
        <v>3</v>
      </c>
      <c r="O169" s="2">
        <f t="shared" si="103"/>
        <v>0</v>
      </c>
      <c r="P169" s="2">
        <f t="shared" si="104"/>
        <v>0</v>
      </c>
      <c r="Q169" s="2">
        <f t="shared" si="105"/>
        <v>0</v>
      </c>
      <c r="R169" s="2">
        <f t="shared" si="106"/>
        <v>0</v>
      </c>
      <c r="S169" s="2">
        <f t="shared" si="107"/>
        <v>3</v>
      </c>
      <c r="T169" s="2">
        <f t="shared" si="108"/>
        <v>0</v>
      </c>
      <c r="U169" s="2">
        <f t="shared" si="109"/>
        <v>3</v>
      </c>
      <c r="V169" s="2">
        <f t="shared" si="110"/>
        <v>0</v>
      </c>
      <c r="W169" s="2">
        <f t="shared" si="111"/>
        <v>0</v>
      </c>
      <c r="X169" s="2">
        <f t="shared" si="112"/>
        <v>0</v>
      </c>
      <c r="Y169" s="2">
        <f t="shared" si="113"/>
        <v>0</v>
      </c>
      <c r="Z169" s="2">
        <f t="shared" si="114"/>
        <v>0</v>
      </c>
      <c r="AA169" s="2">
        <f t="shared" si="115"/>
        <v>9</v>
      </c>
      <c r="AB169" s="2">
        <f t="shared" si="116"/>
        <v>0</v>
      </c>
      <c r="AC169" s="2">
        <f t="shared" si="117"/>
        <v>0</v>
      </c>
      <c r="AD169" s="2">
        <f t="shared" si="118"/>
        <v>0</v>
      </c>
      <c r="AE169" s="2">
        <f t="shared" si="119"/>
        <v>0</v>
      </c>
      <c r="AF169" s="2">
        <f t="shared" si="120"/>
        <v>0</v>
      </c>
      <c r="AG169" s="2">
        <f t="shared" si="121"/>
        <v>0</v>
      </c>
      <c r="AH169" s="2">
        <f t="shared" si="122"/>
        <v>0</v>
      </c>
      <c r="AI169" s="2">
        <f t="shared" si="123"/>
        <v>0</v>
      </c>
      <c r="AJ169" s="2">
        <f t="shared" si="124"/>
        <v>0</v>
      </c>
      <c r="AK169" s="2">
        <f t="shared" si="125"/>
        <v>0</v>
      </c>
      <c r="AL169" s="2">
        <f t="shared" si="126"/>
        <v>0</v>
      </c>
      <c r="AM169" s="2">
        <f t="shared" si="127"/>
        <v>0</v>
      </c>
      <c r="AN169" s="2">
        <f t="shared" si="128"/>
        <v>0</v>
      </c>
      <c r="AO169" s="2">
        <f t="shared" si="129"/>
        <v>0</v>
      </c>
      <c r="AP169" s="2">
        <f t="shared" si="130"/>
        <v>0</v>
      </c>
      <c r="AQ169" s="2">
        <f t="shared" si="131"/>
        <v>0</v>
      </c>
      <c r="AR169" s="2">
        <f t="shared" si="132"/>
        <v>0</v>
      </c>
      <c r="AS169" s="2">
        <f t="shared" si="133"/>
        <v>0</v>
      </c>
      <c r="AT169">
        <f t="shared" si="134"/>
        <v>0</v>
      </c>
      <c r="AU169">
        <f t="shared" si="135"/>
        <v>1</v>
      </c>
      <c r="AV169">
        <f t="shared" si="136"/>
        <v>1</v>
      </c>
      <c r="AW169">
        <f t="shared" si="137"/>
        <v>1</v>
      </c>
      <c r="AX169">
        <f t="shared" si="138"/>
        <v>3</v>
      </c>
      <c r="AY169">
        <f t="shared" si="139"/>
        <v>0</v>
      </c>
      <c r="AZ169">
        <f t="shared" si="140"/>
        <v>3</v>
      </c>
      <c r="BA169">
        <f t="shared" si="141"/>
        <v>0</v>
      </c>
      <c r="BB169">
        <f t="shared" si="142"/>
        <v>0</v>
      </c>
      <c r="BC169">
        <f t="shared" si="143"/>
        <v>0</v>
      </c>
      <c r="BD169">
        <f t="shared" si="144"/>
        <v>0</v>
      </c>
      <c r="BE169">
        <f t="shared" si="98"/>
        <v>1</v>
      </c>
      <c r="BF169">
        <f t="shared" si="98"/>
        <v>1</v>
      </c>
      <c r="BG169">
        <f t="shared" si="98"/>
        <v>9</v>
      </c>
      <c r="BH169">
        <f t="shared" si="97"/>
        <v>0</v>
      </c>
      <c r="BI169">
        <f t="shared" si="97"/>
        <v>9</v>
      </c>
      <c r="BJ169">
        <f t="shared" si="97"/>
        <v>0</v>
      </c>
      <c r="BK169">
        <f t="shared" si="97"/>
        <v>0</v>
      </c>
      <c r="BL169">
        <f t="shared" si="97"/>
        <v>0</v>
      </c>
      <c r="BM169">
        <f t="shared" si="97"/>
        <v>0</v>
      </c>
    </row>
    <row r="170" spans="1:65" x14ac:dyDescent="0.25">
      <c r="A170" s="2">
        <v>1</v>
      </c>
      <c r="B170" s="2">
        <v>1</v>
      </c>
      <c r="C170" s="2">
        <v>3</v>
      </c>
      <c r="D170" s="2">
        <v>0</v>
      </c>
      <c r="E170" s="2">
        <v>3</v>
      </c>
      <c r="F170" s="2">
        <v>0</v>
      </c>
      <c r="G170" s="2">
        <v>0</v>
      </c>
      <c r="H170" s="2">
        <v>0</v>
      </c>
      <c r="I170" s="2">
        <v>0</v>
      </c>
      <c r="J170" s="2">
        <v>1</v>
      </c>
      <c r="K170" s="2">
        <f t="shared" si="99"/>
        <v>1</v>
      </c>
      <c r="L170" s="2">
        <f t="shared" si="100"/>
        <v>3</v>
      </c>
      <c r="M170" s="2">
        <f t="shared" si="101"/>
        <v>0</v>
      </c>
      <c r="N170" s="2">
        <f t="shared" si="102"/>
        <v>3</v>
      </c>
      <c r="O170" s="2">
        <f t="shared" si="103"/>
        <v>0</v>
      </c>
      <c r="P170" s="2">
        <f t="shared" si="104"/>
        <v>0</v>
      </c>
      <c r="Q170" s="2">
        <f t="shared" si="105"/>
        <v>0</v>
      </c>
      <c r="R170" s="2">
        <f t="shared" si="106"/>
        <v>0</v>
      </c>
      <c r="S170" s="2">
        <f t="shared" si="107"/>
        <v>3</v>
      </c>
      <c r="T170" s="2">
        <f t="shared" si="108"/>
        <v>0</v>
      </c>
      <c r="U170" s="2">
        <f t="shared" si="109"/>
        <v>3</v>
      </c>
      <c r="V170" s="2">
        <f t="shared" si="110"/>
        <v>0</v>
      </c>
      <c r="W170" s="2">
        <f t="shared" si="111"/>
        <v>0</v>
      </c>
      <c r="X170" s="2">
        <f t="shared" si="112"/>
        <v>0</v>
      </c>
      <c r="Y170" s="2">
        <f t="shared" si="113"/>
        <v>0</v>
      </c>
      <c r="Z170" s="2">
        <f t="shared" si="114"/>
        <v>0</v>
      </c>
      <c r="AA170" s="2">
        <f t="shared" si="115"/>
        <v>9</v>
      </c>
      <c r="AB170" s="2">
        <f t="shared" si="116"/>
        <v>0</v>
      </c>
      <c r="AC170" s="2">
        <f t="shared" si="117"/>
        <v>0</v>
      </c>
      <c r="AD170" s="2">
        <f t="shared" si="118"/>
        <v>0</v>
      </c>
      <c r="AE170" s="2">
        <f t="shared" si="119"/>
        <v>0</v>
      </c>
      <c r="AF170" s="2">
        <f t="shared" si="120"/>
        <v>0</v>
      </c>
      <c r="AG170" s="2">
        <f t="shared" si="121"/>
        <v>0</v>
      </c>
      <c r="AH170" s="2">
        <f t="shared" si="122"/>
        <v>0</v>
      </c>
      <c r="AI170" s="2">
        <f t="shared" si="123"/>
        <v>0</v>
      </c>
      <c r="AJ170" s="2">
        <f t="shared" si="124"/>
        <v>0</v>
      </c>
      <c r="AK170" s="2">
        <f t="shared" si="125"/>
        <v>0</v>
      </c>
      <c r="AL170" s="2">
        <f t="shared" si="126"/>
        <v>0</v>
      </c>
      <c r="AM170" s="2">
        <f t="shared" si="127"/>
        <v>0</v>
      </c>
      <c r="AN170" s="2">
        <f t="shared" si="128"/>
        <v>0</v>
      </c>
      <c r="AO170" s="2">
        <f t="shared" si="129"/>
        <v>0</v>
      </c>
      <c r="AP170" s="2">
        <f t="shared" si="130"/>
        <v>0</v>
      </c>
      <c r="AQ170" s="2">
        <f t="shared" si="131"/>
        <v>0</v>
      </c>
      <c r="AR170" s="2">
        <f t="shared" si="132"/>
        <v>0</v>
      </c>
      <c r="AS170" s="2">
        <f t="shared" si="133"/>
        <v>0</v>
      </c>
      <c r="AT170">
        <f t="shared" si="134"/>
        <v>0</v>
      </c>
      <c r="AU170">
        <f t="shared" si="135"/>
        <v>1</v>
      </c>
      <c r="AV170">
        <f t="shared" si="136"/>
        <v>1</v>
      </c>
      <c r="AW170">
        <f t="shared" si="137"/>
        <v>1</v>
      </c>
      <c r="AX170">
        <f t="shared" si="138"/>
        <v>3</v>
      </c>
      <c r="AY170">
        <f t="shared" si="139"/>
        <v>0</v>
      </c>
      <c r="AZ170">
        <f t="shared" si="140"/>
        <v>3</v>
      </c>
      <c r="BA170">
        <f t="shared" si="141"/>
        <v>0</v>
      </c>
      <c r="BB170">
        <f t="shared" si="142"/>
        <v>0</v>
      </c>
      <c r="BC170">
        <f t="shared" si="143"/>
        <v>0</v>
      </c>
      <c r="BD170">
        <f t="shared" si="144"/>
        <v>0</v>
      </c>
      <c r="BE170">
        <f t="shared" si="98"/>
        <v>1</v>
      </c>
      <c r="BF170">
        <f t="shared" si="98"/>
        <v>1</v>
      </c>
      <c r="BG170">
        <f t="shared" si="98"/>
        <v>9</v>
      </c>
      <c r="BH170">
        <f t="shared" si="97"/>
        <v>0</v>
      </c>
      <c r="BI170">
        <f t="shared" si="97"/>
        <v>9</v>
      </c>
      <c r="BJ170">
        <f t="shared" si="97"/>
        <v>0</v>
      </c>
      <c r="BK170">
        <f t="shared" si="97"/>
        <v>0</v>
      </c>
      <c r="BL170">
        <f t="shared" si="97"/>
        <v>0</v>
      </c>
      <c r="BM170">
        <f t="shared" si="97"/>
        <v>0</v>
      </c>
    </row>
    <row r="171" spans="1:65" x14ac:dyDescent="0.25">
      <c r="A171" s="2">
        <v>1</v>
      </c>
      <c r="B171" s="2">
        <v>1</v>
      </c>
      <c r="C171" s="2">
        <v>3</v>
      </c>
      <c r="D171" s="2">
        <v>0</v>
      </c>
      <c r="E171" s="2">
        <v>3</v>
      </c>
      <c r="F171" s="2">
        <v>0</v>
      </c>
      <c r="G171" s="2">
        <v>1</v>
      </c>
      <c r="H171" s="2">
        <v>0</v>
      </c>
      <c r="I171" s="2">
        <v>0</v>
      </c>
      <c r="J171" s="2">
        <v>1</v>
      </c>
      <c r="K171" s="2">
        <f t="shared" si="99"/>
        <v>1</v>
      </c>
      <c r="L171" s="2">
        <f t="shared" si="100"/>
        <v>3</v>
      </c>
      <c r="M171" s="2">
        <f t="shared" si="101"/>
        <v>0</v>
      </c>
      <c r="N171" s="2">
        <f t="shared" si="102"/>
        <v>3</v>
      </c>
      <c r="O171" s="2">
        <f t="shared" si="103"/>
        <v>0</v>
      </c>
      <c r="P171" s="2">
        <f t="shared" si="104"/>
        <v>1</v>
      </c>
      <c r="Q171" s="2">
        <f t="shared" si="105"/>
        <v>0</v>
      </c>
      <c r="R171" s="2">
        <f t="shared" si="106"/>
        <v>0</v>
      </c>
      <c r="S171" s="2">
        <f t="shared" si="107"/>
        <v>3</v>
      </c>
      <c r="T171" s="2">
        <f t="shared" si="108"/>
        <v>0</v>
      </c>
      <c r="U171" s="2">
        <f t="shared" si="109"/>
        <v>3</v>
      </c>
      <c r="V171" s="2">
        <f t="shared" si="110"/>
        <v>0</v>
      </c>
      <c r="W171" s="2">
        <f t="shared" si="111"/>
        <v>1</v>
      </c>
      <c r="X171" s="2">
        <f t="shared" si="112"/>
        <v>0</v>
      </c>
      <c r="Y171" s="2">
        <f t="shared" si="113"/>
        <v>0</v>
      </c>
      <c r="Z171" s="2">
        <f t="shared" si="114"/>
        <v>0</v>
      </c>
      <c r="AA171" s="2">
        <f t="shared" si="115"/>
        <v>9</v>
      </c>
      <c r="AB171" s="2">
        <f t="shared" si="116"/>
        <v>0</v>
      </c>
      <c r="AC171" s="2">
        <f t="shared" si="117"/>
        <v>3</v>
      </c>
      <c r="AD171" s="2">
        <f t="shared" si="118"/>
        <v>0</v>
      </c>
      <c r="AE171" s="2">
        <f t="shared" si="119"/>
        <v>0</v>
      </c>
      <c r="AF171" s="2">
        <f t="shared" si="120"/>
        <v>0</v>
      </c>
      <c r="AG171" s="2">
        <f t="shared" si="121"/>
        <v>0</v>
      </c>
      <c r="AH171" s="2">
        <f t="shared" si="122"/>
        <v>0</v>
      </c>
      <c r="AI171" s="2">
        <f t="shared" si="123"/>
        <v>0</v>
      </c>
      <c r="AJ171" s="2">
        <f t="shared" si="124"/>
        <v>0</v>
      </c>
      <c r="AK171" s="2">
        <f t="shared" si="125"/>
        <v>0</v>
      </c>
      <c r="AL171" s="2">
        <f t="shared" si="126"/>
        <v>3</v>
      </c>
      <c r="AM171" s="2">
        <f t="shared" si="127"/>
        <v>0</v>
      </c>
      <c r="AN171" s="2">
        <f t="shared" si="128"/>
        <v>0</v>
      </c>
      <c r="AO171" s="2">
        <f t="shared" si="129"/>
        <v>0</v>
      </c>
      <c r="AP171" s="2">
        <f t="shared" si="130"/>
        <v>0</v>
      </c>
      <c r="AQ171" s="2">
        <f t="shared" si="131"/>
        <v>0</v>
      </c>
      <c r="AR171" s="2">
        <f t="shared" si="132"/>
        <v>0</v>
      </c>
      <c r="AS171" s="2">
        <f t="shared" si="133"/>
        <v>0</v>
      </c>
      <c r="AT171">
        <f t="shared" si="134"/>
        <v>0</v>
      </c>
      <c r="AU171">
        <f t="shared" si="135"/>
        <v>1</v>
      </c>
      <c r="AV171">
        <f t="shared" si="136"/>
        <v>1</v>
      </c>
      <c r="AW171">
        <f t="shared" si="137"/>
        <v>1</v>
      </c>
      <c r="AX171">
        <f t="shared" si="138"/>
        <v>3</v>
      </c>
      <c r="AY171">
        <f t="shared" si="139"/>
        <v>0</v>
      </c>
      <c r="AZ171">
        <f t="shared" si="140"/>
        <v>3</v>
      </c>
      <c r="BA171">
        <f t="shared" si="141"/>
        <v>0</v>
      </c>
      <c r="BB171">
        <f t="shared" si="142"/>
        <v>1</v>
      </c>
      <c r="BC171">
        <f t="shared" si="143"/>
        <v>0</v>
      </c>
      <c r="BD171">
        <f t="shared" si="144"/>
        <v>0</v>
      </c>
      <c r="BE171">
        <f t="shared" si="98"/>
        <v>1</v>
      </c>
      <c r="BF171">
        <f t="shared" si="98"/>
        <v>1</v>
      </c>
      <c r="BG171">
        <f t="shared" si="98"/>
        <v>9</v>
      </c>
      <c r="BH171">
        <f t="shared" si="97"/>
        <v>0</v>
      </c>
      <c r="BI171">
        <f t="shared" si="97"/>
        <v>9</v>
      </c>
      <c r="BJ171">
        <f t="shared" si="97"/>
        <v>0</v>
      </c>
      <c r="BK171">
        <f t="shared" si="97"/>
        <v>1</v>
      </c>
      <c r="BL171">
        <f t="shared" si="97"/>
        <v>0</v>
      </c>
      <c r="BM171">
        <f t="shared" si="97"/>
        <v>0</v>
      </c>
    </row>
    <row r="172" spans="1:65" x14ac:dyDescent="0.25">
      <c r="A172" s="2">
        <v>1</v>
      </c>
      <c r="B172" s="2">
        <v>1</v>
      </c>
      <c r="C172" s="2">
        <v>3</v>
      </c>
      <c r="D172" s="2">
        <v>1</v>
      </c>
      <c r="E172" s="2">
        <v>2</v>
      </c>
      <c r="F172" s="2">
        <v>0</v>
      </c>
      <c r="G172" s="2">
        <v>0</v>
      </c>
      <c r="H172" s="2">
        <v>0</v>
      </c>
      <c r="I172" s="2">
        <v>0</v>
      </c>
      <c r="J172" s="2">
        <v>1</v>
      </c>
      <c r="K172" s="2">
        <f t="shared" si="99"/>
        <v>1</v>
      </c>
      <c r="L172" s="2">
        <f t="shared" si="100"/>
        <v>3</v>
      </c>
      <c r="M172" s="2">
        <f t="shared" si="101"/>
        <v>1</v>
      </c>
      <c r="N172" s="2">
        <f t="shared" si="102"/>
        <v>2</v>
      </c>
      <c r="O172" s="2">
        <f t="shared" si="103"/>
        <v>0</v>
      </c>
      <c r="P172" s="2">
        <f t="shared" si="104"/>
        <v>0</v>
      </c>
      <c r="Q172" s="2">
        <f t="shared" si="105"/>
        <v>0</v>
      </c>
      <c r="R172" s="2">
        <f t="shared" si="106"/>
        <v>0</v>
      </c>
      <c r="S172" s="2">
        <f t="shared" si="107"/>
        <v>3</v>
      </c>
      <c r="T172" s="2">
        <f t="shared" si="108"/>
        <v>1</v>
      </c>
      <c r="U172" s="2">
        <f t="shared" si="109"/>
        <v>2</v>
      </c>
      <c r="V172" s="2">
        <f t="shared" si="110"/>
        <v>0</v>
      </c>
      <c r="W172" s="2">
        <f t="shared" si="111"/>
        <v>0</v>
      </c>
      <c r="X172" s="2">
        <f t="shared" si="112"/>
        <v>0</v>
      </c>
      <c r="Y172" s="2">
        <f t="shared" si="113"/>
        <v>0</v>
      </c>
      <c r="Z172" s="2">
        <f t="shared" si="114"/>
        <v>3</v>
      </c>
      <c r="AA172" s="2">
        <f t="shared" si="115"/>
        <v>6</v>
      </c>
      <c r="AB172" s="2">
        <f t="shared" si="116"/>
        <v>0</v>
      </c>
      <c r="AC172" s="2">
        <f t="shared" si="117"/>
        <v>0</v>
      </c>
      <c r="AD172" s="2">
        <f t="shared" si="118"/>
        <v>0</v>
      </c>
      <c r="AE172" s="2">
        <f t="shared" si="119"/>
        <v>0</v>
      </c>
      <c r="AF172" s="2">
        <f t="shared" si="120"/>
        <v>2</v>
      </c>
      <c r="AG172" s="2">
        <f t="shared" si="121"/>
        <v>0</v>
      </c>
      <c r="AH172" s="2">
        <f t="shared" si="122"/>
        <v>0</v>
      </c>
      <c r="AI172" s="2">
        <f t="shared" si="123"/>
        <v>0</v>
      </c>
      <c r="AJ172" s="2">
        <f t="shared" si="124"/>
        <v>0</v>
      </c>
      <c r="AK172" s="2">
        <f t="shared" si="125"/>
        <v>0</v>
      </c>
      <c r="AL172" s="2">
        <f t="shared" si="126"/>
        <v>0</v>
      </c>
      <c r="AM172" s="2">
        <f t="shared" si="127"/>
        <v>0</v>
      </c>
      <c r="AN172" s="2">
        <f t="shared" si="128"/>
        <v>0</v>
      </c>
      <c r="AO172" s="2">
        <f t="shared" si="129"/>
        <v>0</v>
      </c>
      <c r="AP172" s="2">
        <f t="shared" si="130"/>
        <v>0</v>
      </c>
      <c r="AQ172" s="2">
        <f t="shared" si="131"/>
        <v>0</v>
      </c>
      <c r="AR172" s="2">
        <f t="shared" si="132"/>
        <v>0</v>
      </c>
      <c r="AS172" s="2">
        <f t="shared" si="133"/>
        <v>0</v>
      </c>
      <c r="AT172">
        <f t="shared" si="134"/>
        <v>0</v>
      </c>
      <c r="AU172">
        <f t="shared" si="135"/>
        <v>1</v>
      </c>
      <c r="AV172">
        <f t="shared" si="136"/>
        <v>1</v>
      </c>
      <c r="AW172">
        <f t="shared" si="137"/>
        <v>1</v>
      </c>
      <c r="AX172">
        <f t="shared" si="138"/>
        <v>3</v>
      </c>
      <c r="AY172">
        <f t="shared" si="139"/>
        <v>1</v>
      </c>
      <c r="AZ172">
        <f t="shared" si="140"/>
        <v>2</v>
      </c>
      <c r="BA172">
        <f t="shared" si="141"/>
        <v>0</v>
      </c>
      <c r="BB172">
        <f t="shared" si="142"/>
        <v>0</v>
      </c>
      <c r="BC172">
        <f t="shared" si="143"/>
        <v>0</v>
      </c>
      <c r="BD172">
        <f t="shared" si="144"/>
        <v>0</v>
      </c>
      <c r="BE172">
        <f t="shared" si="98"/>
        <v>1</v>
      </c>
      <c r="BF172">
        <f t="shared" si="98"/>
        <v>1</v>
      </c>
      <c r="BG172">
        <f t="shared" si="98"/>
        <v>9</v>
      </c>
      <c r="BH172">
        <f t="shared" si="97"/>
        <v>1</v>
      </c>
      <c r="BI172">
        <f t="shared" si="97"/>
        <v>4</v>
      </c>
      <c r="BJ172">
        <f t="shared" si="97"/>
        <v>0</v>
      </c>
      <c r="BK172">
        <f t="shared" si="97"/>
        <v>0</v>
      </c>
      <c r="BL172">
        <f t="shared" si="97"/>
        <v>0</v>
      </c>
      <c r="BM172">
        <f t="shared" si="97"/>
        <v>0</v>
      </c>
    </row>
    <row r="173" spans="1:65" x14ac:dyDescent="0.25">
      <c r="A173" s="2">
        <v>0</v>
      </c>
      <c r="B173" s="2">
        <v>0</v>
      </c>
      <c r="C173" s="2">
        <v>3</v>
      </c>
      <c r="D173" s="2">
        <v>1</v>
      </c>
      <c r="E173" s="2">
        <v>2</v>
      </c>
      <c r="F173" s="2">
        <v>0</v>
      </c>
      <c r="G173" s="2">
        <v>0</v>
      </c>
      <c r="H173" s="2">
        <v>0</v>
      </c>
      <c r="I173" s="2">
        <v>0</v>
      </c>
      <c r="J173" s="2">
        <v>1</v>
      </c>
      <c r="K173" s="2">
        <f t="shared" si="99"/>
        <v>0</v>
      </c>
      <c r="L173" s="2">
        <f t="shared" si="100"/>
        <v>0</v>
      </c>
      <c r="M173" s="2">
        <f t="shared" si="101"/>
        <v>0</v>
      </c>
      <c r="N173" s="2">
        <f t="shared" si="102"/>
        <v>0</v>
      </c>
      <c r="O173" s="2">
        <f t="shared" si="103"/>
        <v>0</v>
      </c>
      <c r="P173" s="2">
        <f t="shared" si="104"/>
        <v>0</v>
      </c>
      <c r="Q173" s="2">
        <f t="shared" si="105"/>
        <v>0</v>
      </c>
      <c r="R173" s="2">
        <f t="shared" si="106"/>
        <v>0</v>
      </c>
      <c r="S173" s="2">
        <f t="shared" si="107"/>
        <v>0</v>
      </c>
      <c r="T173" s="2">
        <f t="shared" si="108"/>
        <v>0</v>
      </c>
      <c r="U173" s="2">
        <f t="shared" si="109"/>
        <v>0</v>
      </c>
      <c r="V173" s="2">
        <f t="shared" si="110"/>
        <v>0</v>
      </c>
      <c r="W173" s="2">
        <f t="shared" si="111"/>
        <v>0</v>
      </c>
      <c r="X173" s="2">
        <f t="shared" si="112"/>
        <v>0</v>
      </c>
      <c r="Y173" s="2">
        <f t="shared" si="113"/>
        <v>0</v>
      </c>
      <c r="Z173" s="2">
        <f t="shared" si="114"/>
        <v>3</v>
      </c>
      <c r="AA173" s="2">
        <f t="shared" si="115"/>
        <v>6</v>
      </c>
      <c r="AB173" s="2">
        <f t="shared" si="116"/>
        <v>0</v>
      </c>
      <c r="AC173" s="2">
        <f t="shared" si="117"/>
        <v>0</v>
      </c>
      <c r="AD173" s="2">
        <f t="shared" si="118"/>
        <v>0</v>
      </c>
      <c r="AE173" s="2">
        <f t="shared" si="119"/>
        <v>0</v>
      </c>
      <c r="AF173" s="2">
        <f t="shared" si="120"/>
        <v>2</v>
      </c>
      <c r="AG173" s="2">
        <f t="shared" si="121"/>
        <v>0</v>
      </c>
      <c r="AH173" s="2">
        <f t="shared" si="122"/>
        <v>0</v>
      </c>
      <c r="AI173" s="2">
        <f t="shared" si="123"/>
        <v>0</v>
      </c>
      <c r="AJ173" s="2">
        <f t="shared" si="124"/>
        <v>0</v>
      </c>
      <c r="AK173" s="2">
        <f t="shared" si="125"/>
        <v>0</v>
      </c>
      <c r="AL173" s="2">
        <f t="shared" si="126"/>
        <v>0</v>
      </c>
      <c r="AM173" s="2">
        <f t="shared" si="127"/>
        <v>0</v>
      </c>
      <c r="AN173" s="2">
        <f t="shared" si="128"/>
        <v>0</v>
      </c>
      <c r="AO173" s="2">
        <f t="shared" si="129"/>
        <v>0</v>
      </c>
      <c r="AP173" s="2">
        <f t="shared" si="130"/>
        <v>0</v>
      </c>
      <c r="AQ173" s="2">
        <f t="shared" si="131"/>
        <v>0</v>
      </c>
      <c r="AR173" s="2">
        <f t="shared" si="132"/>
        <v>0</v>
      </c>
      <c r="AS173" s="2">
        <f t="shared" si="133"/>
        <v>0</v>
      </c>
      <c r="AT173">
        <f t="shared" si="134"/>
        <v>0</v>
      </c>
      <c r="AU173">
        <f t="shared" si="135"/>
        <v>1</v>
      </c>
      <c r="AV173">
        <f t="shared" si="136"/>
        <v>0</v>
      </c>
      <c r="AW173">
        <f t="shared" si="137"/>
        <v>0</v>
      </c>
      <c r="AX173">
        <f t="shared" si="138"/>
        <v>3</v>
      </c>
      <c r="AY173">
        <f t="shared" si="139"/>
        <v>1</v>
      </c>
      <c r="AZ173">
        <f t="shared" si="140"/>
        <v>2</v>
      </c>
      <c r="BA173">
        <f t="shared" si="141"/>
        <v>0</v>
      </c>
      <c r="BB173">
        <f t="shared" si="142"/>
        <v>0</v>
      </c>
      <c r="BC173">
        <f t="shared" si="143"/>
        <v>0</v>
      </c>
      <c r="BD173">
        <f t="shared" si="144"/>
        <v>0</v>
      </c>
      <c r="BE173">
        <f t="shared" si="98"/>
        <v>0</v>
      </c>
      <c r="BF173">
        <f t="shared" si="98"/>
        <v>0</v>
      </c>
      <c r="BG173">
        <f t="shared" si="98"/>
        <v>9</v>
      </c>
      <c r="BH173">
        <f t="shared" si="97"/>
        <v>1</v>
      </c>
      <c r="BI173">
        <f t="shared" si="97"/>
        <v>4</v>
      </c>
      <c r="BJ173">
        <f t="shared" si="97"/>
        <v>0</v>
      </c>
      <c r="BK173">
        <f t="shared" ref="BK173:BM201" si="145">G173*G173</f>
        <v>0</v>
      </c>
      <c r="BL173">
        <f t="shared" si="145"/>
        <v>0</v>
      </c>
      <c r="BM173">
        <f t="shared" si="145"/>
        <v>0</v>
      </c>
    </row>
    <row r="174" spans="1:65" x14ac:dyDescent="0.25">
      <c r="A174" s="2">
        <v>1</v>
      </c>
      <c r="B174" s="2">
        <v>1</v>
      </c>
      <c r="C174" s="2">
        <v>3</v>
      </c>
      <c r="D174" s="2">
        <v>1</v>
      </c>
      <c r="E174" s="2">
        <v>2</v>
      </c>
      <c r="F174" s="2">
        <v>0</v>
      </c>
      <c r="G174" s="2">
        <v>0</v>
      </c>
      <c r="H174" s="2">
        <v>0</v>
      </c>
      <c r="I174" s="2">
        <v>0</v>
      </c>
      <c r="J174" s="2">
        <v>1</v>
      </c>
      <c r="K174" s="2">
        <f t="shared" si="99"/>
        <v>1</v>
      </c>
      <c r="L174" s="2">
        <f t="shared" si="100"/>
        <v>3</v>
      </c>
      <c r="M174" s="2">
        <f t="shared" si="101"/>
        <v>1</v>
      </c>
      <c r="N174" s="2">
        <f t="shared" si="102"/>
        <v>2</v>
      </c>
      <c r="O174" s="2">
        <f t="shared" si="103"/>
        <v>0</v>
      </c>
      <c r="P174" s="2">
        <f t="shared" si="104"/>
        <v>0</v>
      </c>
      <c r="Q174" s="2">
        <f t="shared" si="105"/>
        <v>0</v>
      </c>
      <c r="R174" s="2">
        <f t="shared" si="106"/>
        <v>0</v>
      </c>
      <c r="S174" s="2">
        <f t="shared" si="107"/>
        <v>3</v>
      </c>
      <c r="T174" s="2">
        <f t="shared" si="108"/>
        <v>1</v>
      </c>
      <c r="U174" s="2">
        <f t="shared" si="109"/>
        <v>2</v>
      </c>
      <c r="V174" s="2">
        <f t="shared" si="110"/>
        <v>0</v>
      </c>
      <c r="W174" s="2">
        <f t="shared" si="111"/>
        <v>0</v>
      </c>
      <c r="X174" s="2">
        <f t="shared" si="112"/>
        <v>0</v>
      </c>
      <c r="Y174" s="2">
        <f t="shared" si="113"/>
        <v>0</v>
      </c>
      <c r="Z174" s="2">
        <f t="shared" si="114"/>
        <v>3</v>
      </c>
      <c r="AA174" s="2">
        <f t="shared" si="115"/>
        <v>6</v>
      </c>
      <c r="AB174" s="2">
        <f t="shared" si="116"/>
        <v>0</v>
      </c>
      <c r="AC174" s="2">
        <f t="shared" si="117"/>
        <v>0</v>
      </c>
      <c r="AD174" s="2">
        <f t="shared" si="118"/>
        <v>0</v>
      </c>
      <c r="AE174" s="2">
        <f t="shared" si="119"/>
        <v>0</v>
      </c>
      <c r="AF174" s="2">
        <f t="shared" si="120"/>
        <v>2</v>
      </c>
      <c r="AG174" s="2">
        <f t="shared" si="121"/>
        <v>0</v>
      </c>
      <c r="AH174" s="2">
        <f t="shared" si="122"/>
        <v>0</v>
      </c>
      <c r="AI174" s="2">
        <f t="shared" si="123"/>
        <v>0</v>
      </c>
      <c r="AJ174" s="2">
        <f t="shared" si="124"/>
        <v>0</v>
      </c>
      <c r="AK174" s="2">
        <f t="shared" si="125"/>
        <v>0</v>
      </c>
      <c r="AL174" s="2">
        <f t="shared" si="126"/>
        <v>0</v>
      </c>
      <c r="AM174" s="2">
        <f t="shared" si="127"/>
        <v>0</v>
      </c>
      <c r="AN174" s="2">
        <f t="shared" si="128"/>
        <v>0</v>
      </c>
      <c r="AO174" s="2">
        <f t="shared" si="129"/>
        <v>0</v>
      </c>
      <c r="AP174" s="2">
        <f t="shared" si="130"/>
        <v>0</v>
      </c>
      <c r="AQ174" s="2">
        <f t="shared" si="131"/>
        <v>0</v>
      </c>
      <c r="AR174" s="2">
        <f t="shared" si="132"/>
        <v>0</v>
      </c>
      <c r="AS174" s="2">
        <f t="shared" si="133"/>
        <v>0</v>
      </c>
      <c r="AT174">
        <f t="shared" si="134"/>
        <v>0</v>
      </c>
      <c r="AU174">
        <f t="shared" si="135"/>
        <v>1</v>
      </c>
      <c r="AV174">
        <f t="shared" si="136"/>
        <v>1</v>
      </c>
      <c r="AW174">
        <f t="shared" si="137"/>
        <v>1</v>
      </c>
      <c r="AX174">
        <f t="shared" si="138"/>
        <v>3</v>
      </c>
      <c r="AY174">
        <f t="shared" si="139"/>
        <v>1</v>
      </c>
      <c r="AZ174">
        <f t="shared" si="140"/>
        <v>2</v>
      </c>
      <c r="BA174">
        <f t="shared" si="141"/>
        <v>0</v>
      </c>
      <c r="BB174">
        <f t="shared" si="142"/>
        <v>0</v>
      </c>
      <c r="BC174">
        <f t="shared" si="143"/>
        <v>0</v>
      </c>
      <c r="BD174">
        <f t="shared" si="144"/>
        <v>0</v>
      </c>
      <c r="BE174">
        <f t="shared" si="98"/>
        <v>1</v>
      </c>
      <c r="BF174">
        <f t="shared" si="98"/>
        <v>1</v>
      </c>
      <c r="BG174">
        <f t="shared" si="98"/>
        <v>9</v>
      </c>
      <c r="BH174">
        <f t="shared" si="98"/>
        <v>1</v>
      </c>
      <c r="BI174">
        <f t="shared" si="98"/>
        <v>4</v>
      </c>
      <c r="BJ174">
        <f t="shared" si="98"/>
        <v>0</v>
      </c>
      <c r="BK174">
        <f t="shared" si="145"/>
        <v>0</v>
      </c>
      <c r="BL174">
        <f t="shared" si="145"/>
        <v>0</v>
      </c>
      <c r="BM174">
        <f t="shared" si="145"/>
        <v>0</v>
      </c>
    </row>
    <row r="175" spans="1:65" x14ac:dyDescent="0.25">
      <c r="A175" s="2">
        <v>1</v>
      </c>
      <c r="B175" s="2">
        <v>1</v>
      </c>
      <c r="C175" s="2">
        <v>2</v>
      </c>
      <c r="D175" s="2">
        <v>0</v>
      </c>
      <c r="E175" s="2">
        <v>1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f t="shared" si="99"/>
        <v>1</v>
      </c>
      <c r="L175" s="2">
        <f t="shared" si="100"/>
        <v>2</v>
      </c>
      <c r="M175" s="2">
        <f t="shared" si="101"/>
        <v>0</v>
      </c>
      <c r="N175" s="2">
        <f t="shared" si="102"/>
        <v>1</v>
      </c>
      <c r="O175" s="2">
        <f t="shared" si="103"/>
        <v>0</v>
      </c>
      <c r="P175" s="2">
        <f t="shared" si="104"/>
        <v>0</v>
      </c>
      <c r="Q175" s="2">
        <f t="shared" si="105"/>
        <v>0</v>
      </c>
      <c r="R175" s="2">
        <f t="shared" si="106"/>
        <v>0</v>
      </c>
      <c r="S175" s="2">
        <f t="shared" si="107"/>
        <v>2</v>
      </c>
      <c r="T175" s="2">
        <f t="shared" si="108"/>
        <v>0</v>
      </c>
      <c r="U175" s="2">
        <f t="shared" si="109"/>
        <v>1</v>
      </c>
      <c r="V175" s="2">
        <f t="shared" si="110"/>
        <v>0</v>
      </c>
      <c r="W175" s="2">
        <f t="shared" si="111"/>
        <v>0</v>
      </c>
      <c r="X175" s="2">
        <f t="shared" si="112"/>
        <v>0</v>
      </c>
      <c r="Y175" s="2">
        <f t="shared" si="113"/>
        <v>0</v>
      </c>
      <c r="Z175" s="2">
        <f t="shared" si="114"/>
        <v>0</v>
      </c>
      <c r="AA175" s="2">
        <f t="shared" si="115"/>
        <v>2</v>
      </c>
      <c r="AB175" s="2">
        <f t="shared" si="116"/>
        <v>0</v>
      </c>
      <c r="AC175" s="2">
        <f t="shared" si="117"/>
        <v>0</v>
      </c>
      <c r="AD175" s="2">
        <f t="shared" si="118"/>
        <v>0</v>
      </c>
      <c r="AE175" s="2">
        <f t="shared" si="119"/>
        <v>0</v>
      </c>
      <c r="AF175" s="2">
        <f t="shared" si="120"/>
        <v>0</v>
      </c>
      <c r="AG175" s="2">
        <f t="shared" si="121"/>
        <v>0</v>
      </c>
      <c r="AH175" s="2">
        <f t="shared" si="122"/>
        <v>0</v>
      </c>
      <c r="AI175" s="2">
        <f t="shared" si="123"/>
        <v>0</v>
      </c>
      <c r="AJ175" s="2">
        <f t="shared" si="124"/>
        <v>0</v>
      </c>
      <c r="AK175" s="2">
        <f t="shared" si="125"/>
        <v>0</v>
      </c>
      <c r="AL175" s="2">
        <f t="shared" si="126"/>
        <v>0</v>
      </c>
      <c r="AM175" s="2">
        <f t="shared" si="127"/>
        <v>0</v>
      </c>
      <c r="AN175" s="2">
        <f t="shared" si="128"/>
        <v>0</v>
      </c>
      <c r="AO175" s="2">
        <f t="shared" si="129"/>
        <v>0</v>
      </c>
      <c r="AP175" s="2">
        <f t="shared" si="130"/>
        <v>0</v>
      </c>
      <c r="AQ175" s="2">
        <f t="shared" si="131"/>
        <v>0</v>
      </c>
      <c r="AR175" s="2">
        <f t="shared" si="132"/>
        <v>0</v>
      </c>
      <c r="AS175" s="2">
        <f t="shared" si="133"/>
        <v>0</v>
      </c>
      <c r="AT175">
        <f t="shared" si="134"/>
        <v>0</v>
      </c>
      <c r="AU175">
        <f t="shared" si="135"/>
        <v>0</v>
      </c>
      <c r="AV175">
        <f t="shared" si="136"/>
        <v>0</v>
      </c>
      <c r="AW175">
        <f t="shared" si="137"/>
        <v>0</v>
      </c>
      <c r="AX175">
        <f t="shared" si="138"/>
        <v>0</v>
      </c>
      <c r="AY175">
        <f t="shared" si="139"/>
        <v>0</v>
      </c>
      <c r="AZ175">
        <f t="shared" si="140"/>
        <v>0</v>
      </c>
      <c r="BA175">
        <f t="shared" si="141"/>
        <v>0</v>
      </c>
      <c r="BB175">
        <f t="shared" si="142"/>
        <v>0</v>
      </c>
      <c r="BC175">
        <f t="shared" si="143"/>
        <v>0</v>
      </c>
      <c r="BD175">
        <f t="shared" si="144"/>
        <v>0</v>
      </c>
      <c r="BE175">
        <f t="shared" ref="BE175:BJ201" si="146">A175*A175</f>
        <v>1</v>
      </c>
      <c r="BF175">
        <f t="shared" si="146"/>
        <v>1</v>
      </c>
      <c r="BG175">
        <f t="shared" si="146"/>
        <v>4</v>
      </c>
      <c r="BH175">
        <f t="shared" si="146"/>
        <v>0</v>
      </c>
      <c r="BI175">
        <f t="shared" si="146"/>
        <v>1</v>
      </c>
      <c r="BJ175">
        <f t="shared" si="146"/>
        <v>0</v>
      </c>
      <c r="BK175">
        <f t="shared" si="145"/>
        <v>0</v>
      </c>
      <c r="BL175">
        <f t="shared" si="145"/>
        <v>0</v>
      </c>
      <c r="BM175">
        <f t="shared" si="145"/>
        <v>0</v>
      </c>
    </row>
    <row r="176" spans="1:65" x14ac:dyDescent="0.25">
      <c r="A176" s="2">
        <v>1</v>
      </c>
      <c r="B176" s="2">
        <v>1</v>
      </c>
      <c r="C176" s="2">
        <v>3</v>
      </c>
      <c r="D176" s="2">
        <v>1</v>
      </c>
      <c r="E176" s="2">
        <v>3</v>
      </c>
      <c r="F176" s="2">
        <v>0</v>
      </c>
      <c r="G176" s="2">
        <v>0</v>
      </c>
      <c r="H176" s="2">
        <v>0</v>
      </c>
      <c r="I176" s="2">
        <v>0</v>
      </c>
      <c r="J176" s="2">
        <v>1</v>
      </c>
      <c r="K176" s="2">
        <f t="shared" si="99"/>
        <v>1</v>
      </c>
      <c r="L176" s="2">
        <f t="shared" si="100"/>
        <v>3</v>
      </c>
      <c r="M176" s="2">
        <f t="shared" si="101"/>
        <v>1</v>
      </c>
      <c r="N176" s="2">
        <f t="shared" si="102"/>
        <v>3</v>
      </c>
      <c r="O176" s="2">
        <f t="shared" si="103"/>
        <v>0</v>
      </c>
      <c r="P176" s="2">
        <f t="shared" si="104"/>
        <v>0</v>
      </c>
      <c r="Q176" s="2">
        <f t="shared" si="105"/>
        <v>0</v>
      </c>
      <c r="R176" s="2">
        <f t="shared" si="106"/>
        <v>0</v>
      </c>
      <c r="S176" s="2">
        <f t="shared" si="107"/>
        <v>3</v>
      </c>
      <c r="T176" s="2">
        <f t="shared" si="108"/>
        <v>1</v>
      </c>
      <c r="U176" s="2">
        <f t="shared" si="109"/>
        <v>3</v>
      </c>
      <c r="V176" s="2">
        <f t="shared" si="110"/>
        <v>0</v>
      </c>
      <c r="W176" s="2">
        <f t="shared" si="111"/>
        <v>0</v>
      </c>
      <c r="X176" s="2">
        <f t="shared" si="112"/>
        <v>0</v>
      </c>
      <c r="Y176" s="2">
        <f t="shared" si="113"/>
        <v>0</v>
      </c>
      <c r="Z176" s="2">
        <f t="shared" si="114"/>
        <v>3</v>
      </c>
      <c r="AA176" s="2">
        <f t="shared" si="115"/>
        <v>9</v>
      </c>
      <c r="AB176" s="2">
        <f t="shared" si="116"/>
        <v>0</v>
      </c>
      <c r="AC176" s="2">
        <f t="shared" si="117"/>
        <v>0</v>
      </c>
      <c r="AD176" s="2">
        <f t="shared" si="118"/>
        <v>0</v>
      </c>
      <c r="AE176" s="2">
        <f t="shared" si="119"/>
        <v>0</v>
      </c>
      <c r="AF176" s="2">
        <f t="shared" si="120"/>
        <v>3</v>
      </c>
      <c r="AG176" s="2">
        <f t="shared" si="121"/>
        <v>0</v>
      </c>
      <c r="AH176" s="2">
        <f t="shared" si="122"/>
        <v>0</v>
      </c>
      <c r="AI176" s="2">
        <f t="shared" si="123"/>
        <v>0</v>
      </c>
      <c r="AJ176" s="2">
        <f t="shared" si="124"/>
        <v>0</v>
      </c>
      <c r="AK176" s="2">
        <f t="shared" si="125"/>
        <v>0</v>
      </c>
      <c r="AL176" s="2">
        <f t="shared" si="126"/>
        <v>0</v>
      </c>
      <c r="AM176" s="2">
        <f t="shared" si="127"/>
        <v>0</v>
      </c>
      <c r="AN176" s="2">
        <f t="shared" si="128"/>
        <v>0</v>
      </c>
      <c r="AO176" s="2">
        <f t="shared" si="129"/>
        <v>0</v>
      </c>
      <c r="AP176" s="2">
        <f t="shared" si="130"/>
        <v>0</v>
      </c>
      <c r="AQ176" s="2">
        <f t="shared" si="131"/>
        <v>0</v>
      </c>
      <c r="AR176" s="2">
        <f t="shared" si="132"/>
        <v>0</v>
      </c>
      <c r="AS176" s="2">
        <f t="shared" si="133"/>
        <v>0</v>
      </c>
      <c r="AT176">
        <f t="shared" si="134"/>
        <v>0</v>
      </c>
      <c r="AU176">
        <f t="shared" si="135"/>
        <v>1</v>
      </c>
      <c r="AV176">
        <f t="shared" si="136"/>
        <v>1</v>
      </c>
      <c r="AW176">
        <f t="shared" si="137"/>
        <v>1</v>
      </c>
      <c r="AX176">
        <f t="shared" si="138"/>
        <v>3</v>
      </c>
      <c r="AY176">
        <f t="shared" si="139"/>
        <v>1</v>
      </c>
      <c r="AZ176">
        <f t="shared" si="140"/>
        <v>3</v>
      </c>
      <c r="BA176">
        <f t="shared" si="141"/>
        <v>0</v>
      </c>
      <c r="BB176">
        <f t="shared" si="142"/>
        <v>0</v>
      </c>
      <c r="BC176">
        <f t="shared" si="143"/>
        <v>0</v>
      </c>
      <c r="BD176">
        <f t="shared" si="144"/>
        <v>0</v>
      </c>
      <c r="BE176">
        <f t="shared" si="146"/>
        <v>1</v>
      </c>
      <c r="BF176">
        <f t="shared" si="146"/>
        <v>1</v>
      </c>
      <c r="BG176">
        <f t="shared" si="146"/>
        <v>9</v>
      </c>
      <c r="BH176">
        <f t="shared" si="146"/>
        <v>1</v>
      </c>
      <c r="BI176">
        <f t="shared" si="146"/>
        <v>9</v>
      </c>
      <c r="BJ176">
        <f t="shared" si="146"/>
        <v>0</v>
      </c>
      <c r="BK176">
        <f t="shared" si="145"/>
        <v>0</v>
      </c>
      <c r="BL176">
        <f t="shared" si="145"/>
        <v>0</v>
      </c>
      <c r="BM176">
        <f t="shared" si="145"/>
        <v>0</v>
      </c>
    </row>
    <row r="177" spans="1:65" x14ac:dyDescent="0.25">
      <c r="A177" s="2">
        <v>1</v>
      </c>
      <c r="B177" s="2">
        <v>1</v>
      </c>
      <c r="C177" s="2">
        <v>2</v>
      </c>
      <c r="D177" s="2">
        <v>0</v>
      </c>
      <c r="E177" s="2">
        <v>1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f t="shared" si="99"/>
        <v>1</v>
      </c>
      <c r="L177" s="2">
        <f t="shared" si="100"/>
        <v>2</v>
      </c>
      <c r="M177" s="2">
        <f t="shared" si="101"/>
        <v>0</v>
      </c>
      <c r="N177" s="2">
        <f t="shared" si="102"/>
        <v>1</v>
      </c>
      <c r="O177" s="2">
        <f t="shared" si="103"/>
        <v>0</v>
      </c>
      <c r="P177" s="2">
        <f t="shared" si="104"/>
        <v>0</v>
      </c>
      <c r="Q177" s="2">
        <f t="shared" si="105"/>
        <v>0</v>
      </c>
      <c r="R177" s="2">
        <f t="shared" si="106"/>
        <v>0</v>
      </c>
      <c r="S177" s="2">
        <f t="shared" si="107"/>
        <v>2</v>
      </c>
      <c r="T177" s="2">
        <f t="shared" si="108"/>
        <v>0</v>
      </c>
      <c r="U177" s="2">
        <f t="shared" si="109"/>
        <v>1</v>
      </c>
      <c r="V177" s="2">
        <f t="shared" si="110"/>
        <v>0</v>
      </c>
      <c r="W177" s="2">
        <f t="shared" si="111"/>
        <v>0</v>
      </c>
      <c r="X177" s="2">
        <f t="shared" si="112"/>
        <v>0</v>
      </c>
      <c r="Y177" s="2">
        <f t="shared" si="113"/>
        <v>0</v>
      </c>
      <c r="Z177" s="2">
        <f t="shared" si="114"/>
        <v>0</v>
      </c>
      <c r="AA177" s="2">
        <f t="shared" si="115"/>
        <v>2</v>
      </c>
      <c r="AB177" s="2">
        <f t="shared" si="116"/>
        <v>0</v>
      </c>
      <c r="AC177" s="2">
        <f t="shared" si="117"/>
        <v>0</v>
      </c>
      <c r="AD177" s="2">
        <f t="shared" si="118"/>
        <v>0</v>
      </c>
      <c r="AE177" s="2">
        <f t="shared" si="119"/>
        <v>0</v>
      </c>
      <c r="AF177" s="2">
        <f t="shared" si="120"/>
        <v>0</v>
      </c>
      <c r="AG177" s="2">
        <f t="shared" si="121"/>
        <v>0</v>
      </c>
      <c r="AH177" s="2">
        <f t="shared" si="122"/>
        <v>0</v>
      </c>
      <c r="AI177" s="2">
        <f t="shared" si="123"/>
        <v>0</v>
      </c>
      <c r="AJ177" s="2">
        <f t="shared" si="124"/>
        <v>0</v>
      </c>
      <c r="AK177" s="2">
        <f t="shared" si="125"/>
        <v>0</v>
      </c>
      <c r="AL177" s="2">
        <f t="shared" si="126"/>
        <v>0</v>
      </c>
      <c r="AM177" s="2">
        <f t="shared" si="127"/>
        <v>0</v>
      </c>
      <c r="AN177" s="2">
        <f t="shared" si="128"/>
        <v>0</v>
      </c>
      <c r="AO177" s="2">
        <f t="shared" si="129"/>
        <v>0</v>
      </c>
      <c r="AP177" s="2">
        <f t="shared" si="130"/>
        <v>0</v>
      </c>
      <c r="AQ177" s="2">
        <f t="shared" si="131"/>
        <v>0</v>
      </c>
      <c r="AR177" s="2">
        <f t="shared" si="132"/>
        <v>0</v>
      </c>
      <c r="AS177" s="2">
        <f t="shared" si="133"/>
        <v>0</v>
      </c>
      <c r="AT177">
        <f t="shared" si="134"/>
        <v>0</v>
      </c>
      <c r="AU177">
        <f t="shared" si="135"/>
        <v>0</v>
      </c>
      <c r="AV177">
        <f t="shared" si="136"/>
        <v>0</v>
      </c>
      <c r="AW177">
        <f t="shared" si="137"/>
        <v>0</v>
      </c>
      <c r="AX177">
        <f t="shared" si="138"/>
        <v>0</v>
      </c>
      <c r="AY177">
        <f t="shared" si="139"/>
        <v>0</v>
      </c>
      <c r="AZ177">
        <f t="shared" si="140"/>
        <v>0</v>
      </c>
      <c r="BA177">
        <f t="shared" si="141"/>
        <v>0</v>
      </c>
      <c r="BB177">
        <f t="shared" si="142"/>
        <v>0</v>
      </c>
      <c r="BC177">
        <f t="shared" si="143"/>
        <v>0</v>
      </c>
      <c r="BD177">
        <f t="shared" si="144"/>
        <v>0</v>
      </c>
      <c r="BE177">
        <f t="shared" si="146"/>
        <v>1</v>
      </c>
      <c r="BF177">
        <f t="shared" si="146"/>
        <v>1</v>
      </c>
      <c r="BG177">
        <f t="shared" si="146"/>
        <v>4</v>
      </c>
      <c r="BH177">
        <f t="shared" si="146"/>
        <v>0</v>
      </c>
      <c r="BI177">
        <f t="shared" si="146"/>
        <v>1</v>
      </c>
      <c r="BJ177">
        <f t="shared" si="146"/>
        <v>0</v>
      </c>
      <c r="BK177">
        <f t="shared" si="145"/>
        <v>0</v>
      </c>
      <c r="BL177">
        <f t="shared" si="145"/>
        <v>0</v>
      </c>
      <c r="BM177">
        <f t="shared" si="145"/>
        <v>0</v>
      </c>
    </row>
    <row r="178" spans="1:65" x14ac:dyDescent="0.25">
      <c r="A178" s="2">
        <v>1</v>
      </c>
      <c r="B178" s="2">
        <v>1</v>
      </c>
      <c r="C178" s="2">
        <v>3</v>
      </c>
      <c r="D178" s="2">
        <v>0</v>
      </c>
      <c r="E178" s="2">
        <v>3</v>
      </c>
      <c r="F178" s="2">
        <v>0</v>
      </c>
      <c r="G178" s="2">
        <v>0</v>
      </c>
      <c r="H178" s="2">
        <v>0</v>
      </c>
      <c r="I178" s="2">
        <v>0</v>
      </c>
      <c r="J178" s="2">
        <v>1</v>
      </c>
      <c r="K178" s="2">
        <f t="shared" si="99"/>
        <v>1</v>
      </c>
      <c r="L178" s="2">
        <f t="shared" si="100"/>
        <v>3</v>
      </c>
      <c r="M178" s="2">
        <f t="shared" si="101"/>
        <v>0</v>
      </c>
      <c r="N178" s="2">
        <f t="shared" si="102"/>
        <v>3</v>
      </c>
      <c r="O178" s="2">
        <f t="shared" si="103"/>
        <v>0</v>
      </c>
      <c r="P178" s="2">
        <f t="shared" si="104"/>
        <v>0</v>
      </c>
      <c r="Q178" s="2">
        <f t="shared" si="105"/>
        <v>0</v>
      </c>
      <c r="R178" s="2">
        <f t="shared" si="106"/>
        <v>0</v>
      </c>
      <c r="S178" s="2">
        <f t="shared" si="107"/>
        <v>3</v>
      </c>
      <c r="T178" s="2">
        <f t="shared" si="108"/>
        <v>0</v>
      </c>
      <c r="U178" s="2">
        <f t="shared" si="109"/>
        <v>3</v>
      </c>
      <c r="V178" s="2">
        <f t="shared" si="110"/>
        <v>0</v>
      </c>
      <c r="W178" s="2">
        <f t="shared" si="111"/>
        <v>0</v>
      </c>
      <c r="X178" s="2">
        <f t="shared" si="112"/>
        <v>0</v>
      </c>
      <c r="Y178" s="2">
        <f t="shared" si="113"/>
        <v>0</v>
      </c>
      <c r="Z178" s="2">
        <f t="shared" si="114"/>
        <v>0</v>
      </c>
      <c r="AA178" s="2">
        <f t="shared" si="115"/>
        <v>9</v>
      </c>
      <c r="AB178" s="2">
        <f t="shared" si="116"/>
        <v>0</v>
      </c>
      <c r="AC178" s="2">
        <f t="shared" si="117"/>
        <v>0</v>
      </c>
      <c r="AD178" s="2">
        <f t="shared" si="118"/>
        <v>0</v>
      </c>
      <c r="AE178" s="2">
        <f t="shared" si="119"/>
        <v>0</v>
      </c>
      <c r="AF178" s="2">
        <f t="shared" si="120"/>
        <v>0</v>
      </c>
      <c r="AG178" s="2">
        <f t="shared" si="121"/>
        <v>0</v>
      </c>
      <c r="AH178" s="2">
        <f t="shared" si="122"/>
        <v>0</v>
      </c>
      <c r="AI178" s="2">
        <f t="shared" si="123"/>
        <v>0</v>
      </c>
      <c r="AJ178" s="2">
        <f t="shared" si="124"/>
        <v>0</v>
      </c>
      <c r="AK178" s="2">
        <f t="shared" si="125"/>
        <v>0</v>
      </c>
      <c r="AL178" s="2">
        <f t="shared" si="126"/>
        <v>0</v>
      </c>
      <c r="AM178" s="2">
        <f t="shared" si="127"/>
        <v>0</v>
      </c>
      <c r="AN178" s="2">
        <f t="shared" si="128"/>
        <v>0</v>
      </c>
      <c r="AO178" s="2">
        <f t="shared" si="129"/>
        <v>0</v>
      </c>
      <c r="AP178" s="2">
        <f t="shared" si="130"/>
        <v>0</v>
      </c>
      <c r="AQ178" s="2">
        <f t="shared" si="131"/>
        <v>0</v>
      </c>
      <c r="AR178" s="2">
        <f t="shared" si="132"/>
        <v>0</v>
      </c>
      <c r="AS178" s="2">
        <f t="shared" si="133"/>
        <v>0</v>
      </c>
      <c r="AT178">
        <f t="shared" si="134"/>
        <v>0</v>
      </c>
      <c r="AU178">
        <f t="shared" si="135"/>
        <v>1</v>
      </c>
      <c r="AV178">
        <f t="shared" si="136"/>
        <v>1</v>
      </c>
      <c r="AW178">
        <f t="shared" si="137"/>
        <v>1</v>
      </c>
      <c r="AX178">
        <f t="shared" si="138"/>
        <v>3</v>
      </c>
      <c r="AY178">
        <f t="shared" si="139"/>
        <v>0</v>
      </c>
      <c r="AZ178">
        <f t="shared" si="140"/>
        <v>3</v>
      </c>
      <c r="BA178">
        <f t="shared" si="141"/>
        <v>0</v>
      </c>
      <c r="BB178">
        <f t="shared" si="142"/>
        <v>0</v>
      </c>
      <c r="BC178">
        <f t="shared" si="143"/>
        <v>0</v>
      </c>
      <c r="BD178">
        <f t="shared" si="144"/>
        <v>0</v>
      </c>
      <c r="BE178">
        <f t="shared" si="146"/>
        <v>1</v>
      </c>
      <c r="BF178">
        <f t="shared" si="146"/>
        <v>1</v>
      </c>
      <c r="BG178">
        <f t="shared" si="146"/>
        <v>9</v>
      </c>
      <c r="BH178">
        <f t="shared" si="146"/>
        <v>0</v>
      </c>
      <c r="BI178">
        <f t="shared" si="146"/>
        <v>9</v>
      </c>
      <c r="BJ178">
        <f t="shared" si="146"/>
        <v>0</v>
      </c>
      <c r="BK178">
        <f t="shared" si="145"/>
        <v>0</v>
      </c>
      <c r="BL178">
        <f t="shared" si="145"/>
        <v>0</v>
      </c>
      <c r="BM178">
        <f t="shared" si="145"/>
        <v>0</v>
      </c>
    </row>
    <row r="179" spans="1:65" x14ac:dyDescent="0.25">
      <c r="A179" s="2">
        <v>1</v>
      </c>
      <c r="B179" s="2">
        <v>0</v>
      </c>
      <c r="C179" s="2">
        <v>2</v>
      </c>
      <c r="D179" s="2">
        <v>0</v>
      </c>
      <c r="E179" s="2">
        <v>1</v>
      </c>
      <c r="F179" s="2">
        <v>1</v>
      </c>
      <c r="G179" s="2">
        <v>0</v>
      </c>
      <c r="H179" s="2">
        <v>0</v>
      </c>
      <c r="I179" s="2">
        <v>0</v>
      </c>
      <c r="J179" s="2">
        <v>0</v>
      </c>
      <c r="K179" s="2">
        <f t="shared" si="99"/>
        <v>0</v>
      </c>
      <c r="L179" s="2">
        <f t="shared" si="100"/>
        <v>2</v>
      </c>
      <c r="M179" s="2">
        <f t="shared" si="101"/>
        <v>0</v>
      </c>
      <c r="N179" s="2">
        <f t="shared" si="102"/>
        <v>1</v>
      </c>
      <c r="O179" s="2">
        <f t="shared" si="103"/>
        <v>1</v>
      </c>
      <c r="P179" s="2">
        <f t="shared" si="104"/>
        <v>0</v>
      </c>
      <c r="Q179" s="2">
        <f t="shared" si="105"/>
        <v>0</v>
      </c>
      <c r="R179" s="2">
        <f t="shared" si="106"/>
        <v>0</v>
      </c>
      <c r="S179" s="2">
        <f t="shared" si="107"/>
        <v>0</v>
      </c>
      <c r="T179" s="2">
        <f t="shared" si="108"/>
        <v>0</v>
      </c>
      <c r="U179" s="2">
        <f t="shared" si="109"/>
        <v>0</v>
      </c>
      <c r="V179" s="2">
        <f t="shared" si="110"/>
        <v>0</v>
      </c>
      <c r="W179" s="2">
        <f t="shared" si="111"/>
        <v>0</v>
      </c>
      <c r="X179" s="2">
        <f t="shared" si="112"/>
        <v>0</v>
      </c>
      <c r="Y179" s="2">
        <f t="shared" si="113"/>
        <v>0</v>
      </c>
      <c r="Z179" s="2">
        <f t="shared" si="114"/>
        <v>0</v>
      </c>
      <c r="AA179" s="2">
        <f t="shared" si="115"/>
        <v>2</v>
      </c>
      <c r="AB179" s="2">
        <f t="shared" si="116"/>
        <v>2</v>
      </c>
      <c r="AC179" s="2">
        <f t="shared" si="117"/>
        <v>0</v>
      </c>
      <c r="AD179" s="2">
        <f t="shared" si="118"/>
        <v>0</v>
      </c>
      <c r="AE179" s="2">
        <f t="shared" si="119"/>
        <v>0</v>
      </c>
      <c r="AF179" s="2">
        <f t="shared" si="120"/>
        <v>0</v>
      </c>
      <c r="AG179" s="2">
        <f t="shared" si="121"/>
        <v>0</v>
      </c>
      <c r="AH179" s="2">
        <f t="shared" si="122"/>
        <v>0</v>
      </c>
      <c r="AI179" s="2">
        <f t="shared" si="123"/>
        <v>0</v>
      </c>
      <c r="AJ179" s="2">
        <f t="shared" si="124"/>
        <v>0</v>
      </c>
      <c r="AK179" s="2">
        <f t="shared" si="125"/>
        <v>1</v>
      </c>
      <c r="AL179" s="2">
        <f t="shared" si="126"/>
        <v>0</v>
      </c>
      <c r="AM179" s="2">
        <f t="shared" si="127"/>
        <v>0</v>
      </c>
      <c r="AN179" s="2">
        <f t="shared" si="128"/>
        <v>0</v>
      </c>
      <c r="AO179" s="2">
        <f t="shared" si="129"/>
        <v>0</v>
      </c>
      <c r="AP179" s="2">
        <f t="shared" si="130"/>
        <v>0</v>
      </c>
      <c r="AQ179" s="2">
        <f t="shared" si="131"/>
        <v>0</v>
      </c>
      <c r="AR179" s="2">
        <f t="shared" si="132"/>
        <v>0</v>
      </c>
      <c r="AS179" s="2">
        <f t="shared" si="133"/>
        <v>0</v>
      </c>
      <c r="AT179">
        <f t="shared" si="134"/>
        <v>0</v>
      </c>
      <c r="AU179">
        <f t="shared" si="135"/>
        <v>0</v>
      </c>
      <c r="AV179">
        <f t="shared" si="136"/>
        <v>0</v>
      </c>
      <c r="AW179">
        <f t="shared" si="137"/>
        <v>0</v>
      </c>
      <c r="AX179">
        <f t="shared" si="138"/>
        <v>0</v>
      </c>
      <c r="AY179">
        <f t="shared" si="139"/>
        <v>0</v>
      </c>
      <c r="AZ179">
        <f t="shared" si="140"/>
        <v>0</v>
      </c>
      <c r="BA179">
        <f t="shared" si="141"/>
        <v>0</v>
      </c>
      <c r="BB179">
        <f t="shared" si="142"/>
        <v>0</v>
      </c>
      <c r="BC179">
        <f t="shared" si="143"/>
        <v>0</v>
      </c>
      <c r="BD179">
        <f t="shared" si="144"/>
        <v>0</v>
      </c>
      <c r="BE179">
        <f t="shared" si="146"/>
        <v>1</v>
      </c>
      <c r="BF179">
        <f t="shared" si="146"/>
        <v>0</v>
      </c>
      <c r="BG179">
        <f t="shared" si="146"/>
        <v>4</v>
      </c>
      <c r="BH179">
        <f t="shared" si="146"/>
        <v>0</v>
      </c>
      <c r="BI179">
        <f t="shared" si="146"/>
        <v>1</v>
      </c>
      <c r="BJ179">
        <f t="shared" si="146"/>
        <v>1</v>
      </c>
      <c r="BK179">
        <f t="shared" si="145"/>
        <v>0</v>
      </c>
      <c r="BL179">
        <f t="shared" si="145"/>
        <v>0</v>
      </c>
      <c r="BM179">
        <f t="shared" si="145"/>
        <v>0</v>
      </c>
    </row>
    <row r="180" spans="1:65" x14ac:dyDescent="0.25">
      <c r="A180" s="2">
        <v>1</v>
      </c>
      <c r="B180" s="2">
        <v>1</v>
      </c>
      <c r="C180" s="2">
        <v>2</v>
      </c>
      <c r="D180" s="2">
        <v>0</v>
      </c>
      <c r="E180" s="2">
        <v>1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f t="shared" si="99"/>
        <v>1</v>
      </c>
      <c r="L180" s="2">
        <f t="shared" si="100"/>
        <v>2</v>
      </c>
      <c r="M180" s="2">
        <f t="shared" si="101"/>
        <v>0</v>
      </c>
      <c r="N180" s="2">
        <f t="shared" si="102"/>
        <v>1</v>
      </c>
      <c r="O180" s="2">
        <f t="shared" si="103"/>
        <v>0</v>
      </c>
      <c r="P180" s="2">
        <f t="shared" si="104"/>
        <v>0</v>
      </c>
      <c r="Q180" s="2">
        <f t="shared" si="105"/>
        <v>0</v>
      </c>
      <c r="R180" s="2">
        <f t="shared" si="106"/>
        <v>0</v>
      </c>
      <c r="S180" s="2">
        <f t="shared" si="107"/>
        <v>2</v>
      </c>
      <c r="T180" s="2">
        <f t="shared" si="108"/>
        <v>0</v>
      </c>
      <c r="U180" s="2">
        <f t="shared" si="109"/>
        <v>1</v>
      </c>
      <c r="V180" s="2">
        <f t="shared" si="110"/>
        <v>0</v>
      </c>
      <c r="W180" s="2">
        <f t="shared" si="111"/>
        <v>0</v>
      </c>
      <c r="X180" s="2">
        <f t="shared" si="112"/>
        <v>0</v>
      </c>
      <c r="Y180" s="2">
        <f t="shared" si="113"/>
        <v>0</v>
      </c>
      <c r="Z180" s="2">
        <f t="shared" si="114"/>
        <v>0</v>
      </c>
      <c r="AA180" s="2">
        <f t="shared" si="115"/>
        <v>2</v>
      </c>
      <c r="AB180" s="2">
        <f t="shared" si="116"/>
        <v>0</v>
      </c>
      <c r="AC180" s="2">
        <f t="shared" si="117"/>
        <v>0</v>
      </c>
      <c r="AD180" s="2">
        <f t="shared" si="118"/>
        <v>0</v>
      </c>
      <c r="AE180" s="2">
        <f t="shared" si="119"/>
        <v>0</v>
      </c>
      <c r="AF180" s="2">
        <f t="shared" si="120"/>
        <v>0</v>
      </c>
      <c r="AG180" s="2">
        <f t="shared" si="121"/>
        <v>0</v>
      </c>
      <c r="AH180" s="2">
        <f t="shared" si="122"/>
        <v>0</v>
      </c>
      <c r="AI180" s="2">
        <f t="shared" si="123"/>
        <v>0</v>
      </c>
      <c r="AJ180" s="2">
        <f t="shared" si="124"/>
        <v>0</v>
      </c>
      <c r="AK180" s="2">
        <f t="shared" si="125"/>
        <v>0</v>
      </c>
      <c r="AL180" s="2">
        <f t="shared" si="126"/>
        <v>0</v>
      </c>
      <c r="AM180" s="2">
        <f t="shared" si="127"/>
        <v>0</v>
      </c>
      <c r="AN180" s="2">
        <f t="shared" si="128"/>
        <v>0</v>
      </c>
      <c r="AO180" s="2">
        <f t="shared" si="129"/>
        <v>0</v>
      </c>
      <c r="AP180" s="2">
        <f t="shared" si="130"/>
        <v>0</v>
      </c>
      <c r="AQ180" s="2">
        <f t="shared" si="131"/>
        <v>0</v>
      </c>
      <c r="AR180" s="2">
        <f t="shared" si="132"/>
        <v>0</v>
      </c>
      <c r="AS180" s="2">
        <f t="shared" si="133"/>
        <v>0</v>
      </c>
      <c r="AT180">
        <f t="shared" si="134"/>
        <v>0</v>
      </c>
      <c r="AU180">
        <f t="shared" si="135"/>
        <v>0</v>
      </c>
      <c r="AV180">
        <f t="shared" si="136"/>
        <v>0</v>
      </c>
      <c r="AW180">
        <f t="shared" si="137"/>
        <v>0</v>
      </c>
      <c r="AX180">
        <f t="shared" si="138"/>
        <v>0</v>
      </c>
      <c r="AY180">
        <f t="shared" si="139"/>
        <v>0</v>
      </c>
      <c r="AZ180">
        <f t="shared" si="140"/>
        <v>0</v>
      </c>
      <c r="BA180">
        <f t="shared" si="141"/>
        <v>0</v>
      </c>
      <c r="BB180">
        <f t="shared" si="142"/>
        <v>0</v>
      </c>
      <c r="BC180">
        <f t="shared" si="143"/>
        <v>0</v>
      </c>
      <c r="BD180">
        <f t="shared" si="144"/>
        <v>0</v>
      </c>
      <c r="BE180">
        <f t="shared" si="146"/>
        <v>1</v>
      </c>
      <c r="BF180">
        <f t="shared" si="146"/>
        <v>1</v>
      </c>
      <c r="BG180">
        <f t="shared" si="146"/>
        <v>4</v>
      </c>
      <c r="BH180">
        <f t="shared" si="146"/>
        <v>0</v>
      </c>
      <c r="BI180">
        <f t="shared" si="146"/>
        <v>1</v>
      </c>
      <c r="BJ180">
        <f t="shared" si="146"/>
        <v>0</v>
      </c>
      <c r="BK180">
        <f t="shared" si="145"/>
        <v>0</v>
      </c>
      <c r="BL180">
        <f t="shared" si="145"/>
        <v>0</v>
      </c>
      <c r="BM180">
        <f t="shared" si="145"/>
        <v>0</v>
      </c>
    </row>
    <row r="181" spans="1:65" x14ac:dyDescent="0.25">
      <c r="A181" s="2">
        <v>1</v>
      </c>
      <c r="B181" s="2">
        <v>1</v>
      </c>
      <c r="C181" s="2">
        <v>3</v>
      </c>
      <c r="D181" s="2">
        <v>0</v>
      </c>
      <c r="E181" s="2">
        <v>3</v>
      </c>
      <c r="F181" s="2">
        <v>0</v>
      </c>
      <c r="G181" s="2">
        <v>0</v>
      </c>
      <c r="H181" s="2">
        <v>0</v>
      </c>
      <c r="I181" s="2">
        <v>0</v>
      </c>
      <c r="J181" s="2">
        <v>1</v>
      </c>
      <c r="K181" s="2">
        <f t="shared" si="99"/>
        <v>1</v>
      </c>
      <c r="L181" s="2">
        <f t="shared" si="100"/>
        <v>3</v>
      </c>
      <c r="M181" s="2">
        <f t="shared" si="101"/>
        <v>0</v>
      </c>
      <c r="N181" s="2">
        <f t="shared" si="102"/>
        <v>3</v>
      </c>
      <c r="O181" s="2">
        <f t="shared" si="103"/>
        <v>0</v>
      </c>
      <c r="P181" s="2">
        <f t="shared" si="104"/>
        <v>0</v>
      </c>
      <c r="Q181" s="2">
        <f t="shared" si="105"/>
        <v>0</v>
      </c>
      <c r="R181" s="2">
        <f t="shared" si="106"/>
        <v>0</v>
      </c>
      <c r="S181" s="2">
        <f t="shared" si="107"/>
        <v>3</v>
      </c>
      <c r="T181" s="2">
        <f t="shared" si="108"/>
        <v>0</v>
      </c>
      <c r="U181" s="2">
        <f t="shared" si="109"/>
        <v>3</v>
      </c>
      <c r="V181" s="2">
        <f t="shared" si="110"/>
        <v>0</v>
      </c>
      <c r="W181" s="2">
        <f t="shared" si="111"/>
        <v>0</v>
      </c>
      <c r="X181" s="2">
        <f t="shared" si="112"/>
        <v>0</v>
      </c>
      <c r="Y181" s="2">
        <f t="shared" si="113"/>
        <v>0</v>
      </c>
      <c r="Z181" s="2">
        <f t="shared" si="114"/>
        <v>0</v>
      </c>
      <c r="AA181" s="2">
        <f t="shared" si="115"/>
        <v>9</v>
      </c>
      <c r="AB181" s="2">
        <f t="shared" si="116"/>
        <v>0</v>
      </c>
      <c r="AC181" s="2">
        <f t="shared" si="117"/>
        <v>0</v>
      </c>
      <c r="AD181" s="2">
        <f t="shared" si="118"/>
        <v>0</v>
      </c>
      <c r="AE181" s="2">
        <f t="shared" si="119"/>
        <v>0</v>
      </c>
      <c r="AF181" s="2">
        <f t="shared" si="120"/>
        <v>0</v>
      </c>
      <c r="AG181" s="2">
        <f t="shared" si="121"/>
        <v>0</v>
      </c>
      <c r="AH181" s="2">
        <f t="shared" si="122"/>
        <v>0</v>
      </c>
      <c r="AI181" s="2">
        <f t="shared" si="123"/>
        <v>0</v>
      </c>
      <c r="AJ181" s="2">
        <f t="shared" si="124"/>
        <v>0</v>
      </c>
      <c r="AK181" s="2">
        <f t="shared" si="125"/>
        <v>0</v>
      </c>
      <c r="AL181" s="2">
        <f t="shared" si="126"/>
        <v>0</v>
      </c>
      <c r="AM181" s="2">
        <f t="shared" si="127"/>
        <v>0</v>
      </c>
      <c r="AN181" s="2">
        <f t="shared" si="128"/>
        <v>0</v>
      </c>
      <c r="AO181" s="2">
        <f t="shared" si="129"/>
        <v>0</v>
      </c>
      <c r="AP181" s="2">
        <f t="shared" si="130"/>
        <v>0</v>
      </c>
      <c r="AQ181" s="2">
        <f t="shared" si="131"/>
        <v>0</v>
      </c>
      <c r="AR181" s="2">
        <f t="shared" si="132"/>
        <v>0</v>
      </c>
      <c r="AS181" s="2">
        <f t="shared" si="133"/>
        <v>0</v>
      </c>
      <c r="AT181">
        <f t="shared" si="134"/>
        <v>0</v>
      </c>
      <c r="AU181">
        <f t="shared" si="135"/>
        <v>1</v>
      </c>
      <c r="AV181">
        <f t="shared" si="136"/>
        <v>1</v>
      </c>
      <c r="AW181">
        <f t="shared" si="137"/>
        <v>1</v>
      </c>
      <c r="AX181">
        <f t="shared" si="138"/>
        <v>3</v>
      </c>
      <c r="AY181">
        <f t="shared" si="139"/>
        <v>0</v>
      </c>
      <c r="AZ181">
        <f t="shared" si="140"/>
        <v>3</v>
      </c>
      <c r="BA181">
        <f t="shared" si="141"/>
        <v>0</v>
      </c>
      <c r="BB181">
        <f t="shared" si="142"/>
        <v>0</v>
      </c>
      <c r="BC181">
        <f t="shared" si="143"/>
        <v>0</v>
      </c>
      <c r="BD181">
        <f t="shared" si="144"/>
        <v>0</v>
      </c>
      <c r="BE181">
        <f t="shared" si="146"/>
        <v>1</v>
      </c>
      <c r="BF181">
        <f t="shared" si="146"/>
        <v>1</v>
      </c>
      <c r="BG181">
        <f t="shared" si="146"/>
        <v>9</v>
      </c>
      <c r="BH181">
        <f t="shared" si="146"/>
        <v>0</v>
      </c>
      <c r="BI181">
        <f t="shared" si="146"/>
        <v>9</v>
      </c>
      <c r="BJ181">
        <f t="shared" si="146"/>
        <v>0</v>
      </c>
      <c r="BK181">
        <f t="shared" si="145"/>
        <v>0</v>
      </c>
      <c r="BL181">
        <f t="shared" si="145"/>
        <v>0</v>
      </c>
      <c r="BM181">
        <f t="shared" si="145"/>
        <v>0</v>
      </c>
    </row>
    <row r="182" spans="1:65" x14ac:dyDescent="0.25">
      <c r="A182" s="2">
        <v>1</v>
      </c>
      <c r="B182" s="2">
        <v>1</v>
      </c>
      <c r="C182" s="2">
        <v>3</v>
      </c>
      <c r="D182" s="2">
        <v>1</v>
      </c>
      <c r="E182" s="2">
        <v>3</v>
      </c>
      <c r="F182" s="2">
        <v>1</v>
      </c>
      <c r="G182" s="2">
        <v>0</v>
      </c>
      <c r="H182" s="2">
        <v>0</v>
      </c>
      <c r="I182" s="2">
        <v>0</v>
      </c>
      <c r="J182" s="2">
        <v>1</v>
      </c>
      <c r="K182" s="2">
        <f t="shared" si="99"/>
        <v>1</v>
      </c>
      <c r="L182" s="2">
        <f t="shared" si="100"/>
        <v>3</v>
      </c>
      <c r="M182" s="2">
        <f t="shared" si="101"/>
        <v>1</v>
      </c>
      <c r="N182" s="2">
        <f t="shared" si="102"/>
        <v>3</v>
      </c>
      <c r="O182" s="2">
        <f t="shared" si="103"/>
        <v>1</v>
      </c>
      <c r="P182" s="2">
        <f t="shared" si="104"/>
        <v>0</v>
      </c>
      <c r="Q182" s="2">
        <f t="shared" si="105"/>
        <v>0</v>
      </c>
      <c r="R182" s="2">
        <f t="shared" si="106"/>
        <v>0</v>
      </c>
      <c r="S182" s="2">
        <f t="shared" si="107"/>
        <v>3</v>
      </c>
      <c r="T182" s="2">
        <f t="shared" si="108"/>
        <v>1</v>
      </c>
      <c r="U182" s="2">
        <f t="shared" si="109"/>
        <v>3</v>
      </c>
      <c r="V182" s="2">
        <f t="shared" si="110"/>
        <v>1</v>
      </c>
      <c r="W182" s="2">
        <f t="shared" si="111"/>
        <v>0</v>
      </c>
      <c r="X182" s="2">
        <f t="shared" si="112"/>
        <v>0</v>
      </c>
      <c r="Y182" s="2">
        <f t="shared" si="113"/>
        <v>0</v>
      </c>
      <c r="Z182" s="2">
        <f t="shared" si="114"/>
        <v>3</v>
      </c>
      <c r="AA182" s="2">
        <f t="shared" si="115"/>
        <v>9</v>
      </c>
      <c r="AB182" s="2">
        <f t="shared" si="116"/>
        <v>3</v>
      </c>
      <c r="AC182" s="2">
        <f t="shared" si="117"/>
        <v>0</v>
      </c>
      <c r="AD182" s="2">
        <f t="shared" si="118"/>
        <v>0</v>
      </c>
      <c r="AE182" s="2">
        <f t="shared" si="119"/>
        <v>0</v>
      </c>
      <c r="AF182" s="2">
        <f t="shared" si="120"/>
        <v>3</v>
      </c>
      <c r="AG182" s="2">
        <f t="shared" si="121"/>
        <v>1</v>
      </c>
      <c r="AH182" s="2">
        <f t="shared" si="122"/>
        <v>0</v>
      </c>
      <c r="AI182" s="2">
        <f t="shared" si="123"/>
        <v>0</v>
      </c>
      <c r="AJ182" s="2">
        <f t="shared" si="124"/>
        <v>0</v>
      </c>
      <c r="AK182" s="2">
        <f t="shared" si="125"/>
        <v>3</v>
      </c>
      <c r="AL182" s="2">
        <f t="shared" si="126"/>
        <v>0</v>
      </c>
      <c r="AM182" s="2">
        <f t="shared" si="127"/>
        <v>0</v>
      </c>
      <c r="AN182" s="2">
        <f t="shared" si="128"/>
        <v>0</v>
      </c>
      <c r="AO182" s="2">
        <f t="shared" si="129"/>
        <v>0</v>
      </c>
      <c r="AP182" s="2">
        <f t="shared" si="130"/>
        <v>0</v>
      </c>
      <c r="AQ182" s="2">
        <f t="shared" si="131"/>
        <v>0</v>
      </c>
      <c r="AR182" s="2">
        <f t="shared" si="132"/>
        <v>0</v>
      </c>
      <c r="AS182" s="2">
        <f t="shared" si="133"/>
        <v>0</v>
      </c>
      <c r="AT182">
        <f t="shared" si="134"/>
        <v>0</v>
      </c>
      <c r="AU182">
        <f t="shared" si="135"/>
        <v>1</v>
      </c>
      <c r="AV182">
        <f t="shared" si="136"/>
        <v>1</v>
      </c>
      <c r="AW182">
        <f t="shared" si="137"/>
        <v>1</v>
      </c>
      <c r="AX182">
        <f t="shared" si="138"/>
        <v>3</v>
      </c>
      <c r="AY182">
        <f t="shared" si="139"/>
        <v>1</v>
      </c>
      <c r="AZ182">
        <f t="shared" si="140"/>
        <v>3</v>
      </c>
      <c r="BA182">
        <f t="shared" si="141"/>
        <v>1</v>
      </c>
      <c r="BB182">
        <f t="shared" si="142"/>
        <v>0</v>
      </c>
      <c r="BC182">
        <f t="shared" si="143"/>
        <v>0</v>
      </c>
      <c r="BD182">
        <f t="shared" si="144"/>
        <v>0</v>
      </c>
      <c r="BE182">
        <f t="shared" si="146"/>
        <v>1</v>
      </c>
      <c r="BF182">
        <f t="shared" si="146"/>
        <v>1</v>
      </c>
      <c r="BG182">
        <f t="shared" si="146"/>
        <v>9</v>
      </c>
      <c r="BH182">
        <f t="shared" si="146"/>
        <v>1</v>
      </c>
      <c r="BI182">
        <f t="shared" si="146"/>
        <v>9</v>
      </c>
      <c r="BJ182">
        <f t="shared" si="146"/>
        <v>1</v>
      </c>
      <c r="BK182">
        <f t="shared" si="145"/>
        <v>0</v>
      </c>
      <c r="BL182">
        <f t="shared" si="145"/>
        <v>0</v>
      </c>
      <c r="BM182">
        <f t="shared" si="145"/>
        <v>0</v>
      </c>
    </row>
    <row r="183" spans="1:65" x14ac:dyDescent="0.25">
      <c r="A183" s="2">
        <v>1</v>
      </c>
      <c r="B183" s="2">
        <v>1</v>
      </c>
      <c r="C183" s="2">
        <v>3</v>
      </c>
      <c r="D183" s="2">
        <v>1</v>
      </c>
      <c r="E183" s="2">
        <v>3</v>
      </c>
      <c r="F183" s="2">
        <v>1</v>
      </c>
      <c r="G183" s="2">
        <v>0</v>
      </c>
      <c r="H183" s="2">
        <v>0</v>
      </c>
      <c r="I183" s="2">
        <v>0</v>
      </c>
      <c r="J183" s="2">
        <v>1</v>
      </c>
      <c r="K183" s="2">
        <f t="shared" si="99"/>
        <v>1</v>
      </c>
      <c r="L183" s="2">
        <f t="shared" si="100"/>
        <v>3</v>
      </c>
      <c r="M183" s="2">
        <f t="shared" si="101"/>
        <v>1</v>
      </c>
      <c r="N183" s="2">
        <f t="shared" si="102"/>
        <v>3</v>
      </c>
      <c r="O183" s="2">
        <f t="shared" si="103"/>
        <v>1</v>
      </c>
      <c r="P183" s="2">
        <f t="shared" si="104"/>
        <v>0</v>
      </c>
      <c r="Q183" s="2">
        <f t="shared" si="105"/>
        <v>0</v>
      </c>
      <c r="R183" s="2">
        <f t="shared" si="106"/>
        <v>0</v>
      </c>
      <c r="S183" s="2">
        <f t="shared" si="107"/>
        <v>3</v>
      </c>
      <c r="T183" s="2">
        <f t="shared" si="108"/>
        <v>1</v>
      </c>
      <c r="U183" s="2">
        <f t="shared" si="109"/>
        <v>3</v>
      </c>
      <c r="V183" s="2">
        <f t="shared" si="110"/>
        <v>1</v>
      </c>
      <c r="W183" s="2">
        <f t="shared" si="111"/>
        <v>0</v>
      </c>
      <c r="X183" s="2">
        <f t="shared" si="112"/>
        <v>0</v>
      </c>
      <c r="Y183" s="2">
        <f t="shared" si="113"/>
        <v>0</v>
      </c>
      <c r="Z183" s="2">
        <f t="shared" si="114"/>
        <v>3</v>
      </c>
      <c r="AA183" s="2">
        <f t="shared" si="115"/>
        <v>9</v>
      </c>
      <c r="AB183" s="2">
        <f t="shared" si="116"/>
        <v>3</v>
      </c>
      <c r="AC183" s="2">
        <f t="shared" si="117"/>
        <v>0</v>
      </c>
      <c r="AD183" s="2">
        <f t="shared" si="118"/>
        <v>0</v>
      </c>
      <c r="AE183" s="2">
        <f t="shared" si="119"/>
        <v>0</v>
      </c>
      <c r="AF183" s="2">
        <f t="shared" si="120"/>
        <v>3</v>
      </c>
      <c r="AG183" s="2">
        <f t="shared" si="121"/>
        <v>1</v>
      </c>
      <c r="AH183" s="2">
        <f t="shared" si="122"/>
        <v>0</v>
      </c>
      <c r="AI183" s="2">
        <f t="shared" si="123"/>
        <v>0</v>
      </c>
      <c r="AJ183" s="2">
        <f t="shared" si="124"/>
        <v>0</v>
      </c>
      <c r="AK183" s="2">
        <f t="shared" si="125"/>
        <v>3</v>
      </c>
      <c r="AL183" s="2">
        <f t="shared" si="126"/>
        <v>0</v>
      </c>
      <c r="AM183" s="2">
        <f t="shared" si="127"/>
        <v>0</v>
      </c>
      <c r="AN183" s="2">
        <f t="shared" si="128"/>
        <v>0</v>
      </c>
      <c r="AO183" s="2">
        <f t="shared" si="129"/>
        <v>0</v>
      </c>
      <c r="AP183" s="2">
        <f t="shared" si="130"/>
        <v>0</v>
      </c>
      <c r="AQ183" s="2">
        <f t="shared" si="131"/>
        <v>0</v>
      </c>
      <c r="AR183" s="2">
        <f t="shared" si="132"/>
        <v>0</v>
      </c>
      <c r="AS183" s="2">
        <f t="shared" si="133"/>
        <v>0</v>
      </c>
      <c r="AT183">
        <f t="shared" si="134"/>
        <v>0</v>
      </c>
      <c r="AU183">
        <f t="shared" si="135"/>
        <v>1</v>
      </c>
      <c r="AV183">
        <f t="shared" si="136"/>
        <v>1</v>
      </c>
      <c r="AW183">
        <f t="shared" si="137"/>
        <v>1</v>
      </c>
      <c r="AX183">
        <f t="shared" si="138"/>
        <v>3</v>
      </c>
      <c r="AY183">
        <f t="shared" si="139"/>
        <v>1</v>
      </c>
      <c r="AZ183">
        <f t="shared" si="140"/>
        <v>3</v>
      </c>
      <c r="BA183">
        <f t="shared" si="141"/>
        <v>1</v>
      </c>
      <c r="BB183">
        <f t="shared" si="142"/>
        <v>0</v>
      </c>
      <c r="BC183">
        <f t="shared" si="143"/>
        <v>0</v>
      </c>
      <c r="BD183">
        <f t="shared" si="144"/>
        <v>0</v>
      </c>
      <c r="BE183">
        <f t="shared" si="146"/>
        <v>1</v>
      </c>
      <c r="BF183">
        <f t="shared" si="146"/>
        <v>1</v>
      </c>
      <c r="BG183">
        <f t="shared" si="146"/>
        <v>9</v>
      </c>
      <c r="BH183">
        <f t="shared" si="146"/>
        <v>1</v>
      </c>
      <c r="BI183">
        <f t="shared" si="146"/>
        <v>9</v>
      </c>
      <c r="BJ183">
        <f t="shared" si="146"/>
        <v>1</v>
      </c>
      <c r="BK183">
        <f t="shared" si="145"/>
        <v>0</v>
      </c>
      <c r="BL183">
        <f t="shared" si="145"/>
        <v>0</v>
      </c>
      <c r="BM183">
        <f t="shared" si="145"/>
        <v>0</v>
      </c>
    </row>
    <row r="184" spans="1:65" x14ac:dyDescent="0.25">
      <c r="A184" s="2">
        <v>1</v>
      </c>
      <c r="B184" s="2">
        <v>1</v>
      </c>
      <c r="C184" s="2">
        <v>3</v>
      </c>
      <c r="D184" s="2">
        <v>1</v>
      </c>
      <c r="E184" s="2">
        <v>2</v>
      </c>
      <c r="F184" s="2">
        <v>0</v>
      </c>
      <c r="G184" s="2">
        <v>0</v>
      </c>
      <c r="H184" s="2">
        <v>0</v>
      </c>
      <c r="I184" s="2">
        <v>0</v>
      </c>
      <c r="J184" s="2">
        <v>1</v>
      </c>
      <c r="K184" s="2">
        <f t="shared" si="99"/>
        <v>1</v>
      </c>
      <c r="L184" s="2">
        <f t="shared" si="100"/>
        <v>3</v>
      </c>
      <c r="M184" s="2">
        <f t="shared" si="101"/>
        <v>1</v>
      </c>
      <c r="N184" s="2">
        <f t="shared" si="102"/>
        <v>2</v>
      </c>
      <c r="O184" s="2">
        <f t="shared" si="103"/>
        <v>0</v>
      </c>
      <c r="P184" s="2">
        <f t="shared" si="104"/>
        <v>0</v>
      </c>
      <c r="Q184" s="2">
        <f t="shared" si="105"/>
        <v>0</v>
      </c>
      <c r="R184" s="2">
        <f t="shared" si="106"/>
        <v>0</v>
      </c>
      <c r="S184" s="2">
        <f t="shared" si="107"/>
        <v>3</v>
      </c>
      <c r="T184" s="2">
        <f t="shared" si="108"/>
        <v>1</v>
      </c>
      <c r="U184" s="2">
        <f t="shared" si="109"/>
        <v>2</v>
      </c>
      <c r="V184" s="2">
        <f t="shared" si="110"/>
        <v>0</v>
      </c>
      <c r="W184" s="2">
        <f t="shared" si="111"/>
        <v>0</v>
      </c>
      <c r="X184" s="2">
        <f t="shared" si="112"/>
        <v>0</v>
      </c>
      <c r="Y184" s="2">
        <f t="shared" si="113"/>
        <v>0</v>
      </c>
      <c r="Z184" s="2">
        <f t="shared" si="114"/>
        <v>3</v>
      </c>
      <c r="AA184" s="2">
        <f t="shared" si="115"/>
        <v>6</v>
      </c>
      <c r="AB184" s="2">
        <f t="shared" si="116"/>
        <v>0</v>
      </c>
      <c r="AC184" s="2">
        <f t="shared" si="117"/>
        <v>0</v>
      </c>
      <c r="AD184" s="2">
        <f t="shared" si="118"/>
        <v>0</v>
      </c>
      <c r="AE184" s="2">
        <f t="shared" si="119"/>
        <v>0</v>
      </c>
      <c r="AF184" s="2">
        <f t="shared" si="120"/>
        <v>2</v>
      </c>
      <c r="AG184" s="2">
        <f t="shared" si="121"/>
        <v>0</v>
      </c>
      <c r="AH184" s="2">
        <f t="shared" si="122"/>
        <v>0</v>
      </c>
      <c r="AI184" s="2">
        <f t="shared" si="123"/>
        <v>0</v>
      </c>
      <c r="AJ184" s="2">
        <f t="shared" si="124"/>
        <v>0</v>
      </c>
      <c r="AK184" s="2">
        <f t="shared" si="125"/>
        <v>0</v>
      </c>
      <c r="AL184" s="2">
        <f t="shared" si="126"/>
        <v>0</v>
      </c>
      <c r="AM184" s="2">
        <f t="shared" si="127"/>
        <v>0</v>
      </c>
      <c r="AN184" s="2">
        <f t="shared" si="128"/>
        <v>0</v>
      </c>
      <c r="AO184" s="2">
        <f t="shared" si="129"/>
        <v>0</v>
      </c>
      <c r="AP184" s="2">
        <f t="shared" si="130"/>
        <v>0</v>
      </c>
      <c r="AQ184" s="2">
        <f t="shared" si="131"/>
        <v>0</v>
      </c>
      <c r="AR184" s="2">
        <f t="shared" si="132"/>
        <v>0</v>
      </c>
      <c r="AS184" s="2">
        <f t="shared" si="133"/>
        <v>0</v>
      </c>
      <c r="AT184">
        <f t="shared" si="134"/>
        <v>0</v>
      </c>
      <c r="AU184">
        <f t="shared" si="135"/>
        <v>1</v>
      </c>
      <c r="AV184">
        <f t="shared" si="136"/>
        <v>1</v>
      </c>
      <c r="AW184">
        <f t="shared" si="137"/>
        <v>1</v>
      </c>
      <c r="AX184">
        <f t="shared" si="138"/>
        <v>3</v>
      </c>
      <c r="AY184">
        <f t="shared" si="139"/>
        <v>1</v>
      </c>
      <c r="AZ184">
        <f t="shared" si="140"/>
        <v>2</v>
      </c>
      <c r="BA184">
        <f t="shared" si="141"/>
        <v>0</v>
      </c>
      <c r="BB184">
        <f t="shared" si="142"/>
        <v>0</v>
      </c>
      <c r="BC184">
        <f t="shared" si="143"/>
        <v>0</v>
      </c>
      <c r="BD184">
        <f t="shared" si="144"/>
        <v>0</v>
      </c>
      <c r="BE184">
        <f t="shared" si="146"/>
        <v>1</v>
      </c>
      <c r="BF184">
        <f t="shared" si="146"/>
        <v>1</v>
      </c>
      <c r="BG184">
        <f t="shared" si="146"/>
        <v>9</v>
      </c>
      <c r="BH184">
        <f t="shared" si="146"/>
        <v>1</v>
      </c>
      <c r="BI184">
        <f t="shared" si="146"/>
        <v>4</v>
      </c>
      <c r="BJ184">
        <f t="shared" si="146"/>
        <v>0</v>
      </c>
      <c r="BK184">
        <f t="shared" si="145"/>
        <v>0</v>
      </c>
      <c r="BL184">
        <f t="shared" si="145"/>
        <v>0</v>
      </c>
      <c r="BM184">
        <f t="shared" si="145"/>
        <v>0</v>
      </c>
    </row>
    <row r="185" spans="1:65" x14ac:dyDescent="0.25">
      <c r="A185" s="4">
        <v>1</v>
      </c>
      <c r="B185" s="4">
        <v>1</v>
      </c>
      <c r="C185" s="4">
        <v>3</v>
      </c>
      <c r="D185" s="4">
        <v>1</v>
      </c>
      <c r="E185" s="4">
        <v>3</v>
      </c>
      <c r="F185" s="4">
        <v>1</v>
      </c>
      <c r="G185" s="4">
        <v>0</v>
      </c>
      <c r="H185" s="4">
        <v>0</v>
      </c>
      <c r="I185" s="4">
        <v>0</v>
      </c>
      <c r="J185" s="4">
        <v>1</v>
      </c>
      <c r="K185" s="2">
        <f t="shared" si="99"/>
        <v>1</v>
      </c>
      <c r="L185" s="2">
        <f t="shared" si="100"/>
        <v>3</v>
      </c>
      <c r="M185" s="2">
        <f t="shared" si="101"/>
        <v>1</v>
      </c>
      <c r="N185" s="2">
        <f t="shared" si="102"/>
        <v>3</v>
      </c>
      <c r="O185" s="2">
        <f t="shared" si="103"/>
        <v>1</v>
      </c>
      <c r="P185" s="2">
        <f t="shared" si="104"/>
        <v>0</v>
      </c>
      <c r="Q185" s="2">
        <f t="shared" si="105"/>
        <v>0</v>
      </c>
      <c r="R185" s="2">
        <f t="shared" si="106"/>
        <v>0</v>
      </c>
      <c r="S185" s="2">
        <f t="shared" si="107"/>
        <v>3</v>
      </c>
      <c r="T185" s="2">
        <f t="shared" si="108"/>
        <v>1</v>
      </c>
      <c r="U185" s="2">
        <f t="shared" si="109"/>
        <v>3</v>
      </c>
      <c r="V185" s="2">
        <f t="shared" si="110"/>
        <v>1</v>
      </c>
      <c r="W185" s="2">
        <f t="shared" si="111"/>
        <v>0</v>
      </c>
      <c r="X185" s="2">
        <f t="shared" si="112"/>
        <v>0</v>
      </c>
      <c r="Y185" s="2">
        <f t="shared" si="113"/>
        <v>0</v>
      </c>
      <c r="Z185" s="2">
        <f t="shared" si="114"/>
        <v>3</v>
      </c>
      <c r="AA185" s="2">
        <f t="shared" si="115"/>
        <v>9</v>
      </c>
      <c r="AB185" s="2">
        <f t="shared" si="116"/>
        <v>3</v>
      </c>
      <c r="AC185" s="2">
        <f t="shared" si="117"/>
        <v>0</v>
      </c>
      <c r="AD185" s="2">
        <f t="shared" si="118"/>
        <v>0</v>
      </c>
      <c r="AE185" s="2">
        <f t="shared" si="119"/>
        <v>0</v>
      </c>
      <c r="AF185" s="2">
        <f t="shared" si="120"/>
        <v>3</v>
      </c>
      <c r="AG185" s="2">
        <f t="shared" si="121"/>
        <v>1</v>
      </c>
      <c r="AH185" s="2">
        <f t="shared" si="122"/>
        <v>0</v>
      </c>
      <c r="AI185" s="2">
        <f t="shared" si="123"/>
        <v>0</v>
      </c>
      <c r="AJ185" s="2">
        <f t="shared" si="124"/>
        <v>0</v>
      </c>
      <c r="AK185" s="2">
        <f t="shared" si="125"/>
        <v>3</v>
      </c>
      <c r="AL185" s="2">
        <f t="shared" si="126"/>
        <v>0</v>
      </c>
      <c r="AM185" s="2">
        <f t="shared" si="127"/>
        <v>0</v>
      </c>
      <c r="AN185" s="2">
        <f t="shared" si="128"/>
        <v>0</v>
      </c>
      <c r="AO185" s="2">
        <f t="shared" si="129"/>
        <v>0</v>
      </c>
      <c r="AP185" s="2">
        <f t="shared" si="130"/>
        <v>0</v>
      </c>
      <c r="AQ185" s="2">
        <f t="shared" si="131"/>
        <v>0</v>
      </c>
      <c r="AR185" s="2">
        <f t="shared" si="132"/>
        <v>0</v>
      </c>
      <c r="AS185" s="2">
        <f t="shared" si="133"/>
        <v>0</v>
      </c>
      <c r="AT185">
        <f t="shared" si="134"/>
        <v>0</v>
      </c>
      <c r="AU185">
        <f t="shared" si="135"/>
        <v>1</v>
      </c>
      <c r="AV185">
        <f t="shared" si="136"/>
        <v>1</v>
      </c>
      <c r="AW185">
        <f t="shared" si="137"/>
        <v>1</v>
      </c>
      <c r="AX185">
        <f t="shared" si="138"/>
        <v>3</v>
      </c>
      <c r="AY185">
        <f t="shared" si="139"/>
        <v>1</v>
      </c>
      <c r="AZ185">
        <f t="shared" si="140"/>
        <v>3</v>
      </c>
      <c r="BA185">
        <f t="shared" si="141"/>
        <v>1</v>
      </c>
      <c r="BB185">
        <f t="shared" si="142"/>
        <v>0</v>
      </c>
      <c r="BC185">
        <f t="shared" si="143"/>
        <v>0</v>
      </c>
      <c r="BD185">
        <f t="shared" si="144"/>
        <v>0</v>
      </c>
      <c r="BE185">
        <f t="shared" si="146"/>
        <v>1</v>
      </c>
      <c r="BF185">
        <f t="shared" si="146"/>
        <v>1</v>
      </c>
      <c r="BG185">
        <f t="shared" si="146"/>
        <v>9</v>
      </c>
      <c r="BH185">
        <f t="shared" si="146"/>
        <v>1</v>
      </c>
      <c r="BI185">
        <f t="shared" si="146"/>
        <v>9</v>
      </c>
      <c r="BJ185">
        <f t="shared" si="146"/>
        <v>1</v>
      </c>
      <c r="BK185">
        <f t="shared" si="145"/>
        <v>0</v>
      </c>
      <c r="BL185">
        <f t="shared" si="145"/>
        <v>0</v>
      </c>
      <c r="BM185">
        <f t="shared" si="145"/>
        <v>0</v>
      </c>
    </row>
    <row r="186" spans="1:65" x14ac:dyDescent="0.25">
      <c r="A186" s="2">
        <v>1</v>
      </c>
      <c r="B186" s="2">
        <v>1</v>
      </c>
      <c r="C186" s="2">
        <v>3</v>
      </c>
      <c r="D186" s="2">
        <v>1</v>
      </c>
      <c r="E186" s="2">
        <v>2</v>
      </c>
      <c r="F186" s="2">
        <v>0</v>
      </c>
      <c r="G186" s="2">
        <v>0</v>
      </c>
      <c r="H186" s="2">
        <v>0</v>
      </c>
      <c r="I186" s="2">
        <v>0</v>
      </c>
      <c r="J186" s="2">
        <v>1</v>
      </c>
      <c r="K186" s="2">
        <f t="shared" si="99"/>
        <v>1</v>
      </c>
      <c r="L186" s="2">
        <f t="shared" si="100"/>
        <v>3</v>
      </c>
      <c r="M186" s="2">
        <f t="shared" si="101"/>
        <v>1</v>
      </c>
      <c r="N186" s="2">
        <f t="shared" si="102"/>
        <v>2</v>
      </c>
      <c r="O186" s="2">
        <f t="shared" si="103"/>
        <v>0</v>
      </c>
      <c r="P186" s="2">
        <f t="shared" si="104"/>
        <v>0</v>
      </c>
      <c r="Q186" s="2">
        <f t="shared" si="105"/>
        <v>0</v>
      </c>
      <c r="R186" s="2">
        <f t="shared" si="106"/>
        <v>0</v>
      </c>
      <c r="S186" s="2">
        <f t="shared" si="107"/>
        <v>3</v>
      </c>
      <c r="T186" s="2">
        <f t="shared" si="108"/>
        <v>1</v>
      </c>
      <c r="U186" s="2">
        <f t="shared" si="109"/>
        <v>2</v>
      </c>
      <c r="V186" s="2">
        <f t="shared" si="110"/>
        <v>0</v>
      </c>
      <c r="W186" s="2">
        <f t="shared" si="111"/>
        <v>0</v>
      </c>
      <c r="X186" s="2">
        <f t="shared" si="112"/>
        <v>0</v>
      </c>
      <c r="Y186" s="2">
        <f t="shared" si="113"/>
        <v>0</v>
      </c>
      <c r="Z186" s="2">
        <f t="shared" si="114"/>
        <v>3</v>
      </c>
      <c r="AA186" s="2">
        <f t="shared" si="115"/>
        <v>6</v>
      </c>
      <c r="AB186" s="2">
        <f t="shared" si="116"/>
        <v>0</v>
      </c>
      <c r="AC186" s="2">
        <f t="shared" si="117"/>
        <v>0</v>
      </c>
      <c r="AD186" s="2">
        <f t="shared" si="118"/>
        <v>0</v>
      </c>
      <c r="AE186" s="2">
        <f t="shared" si="119"/>
        <v>0</v>
      </c>
      <c r="AF186" s="2">
        <f t="shared" si="120"/>
        <v>2</v>
      </c>
      <c r="AG186" s="2">
        <f t="shared" si="121"/>
        <v>0</v>
      </c>
      <c r="AH186" s="2">
        <f t="shared" si="122"/>
        <v>0</v>
      </c>
      <c r="AI186" s="2">
        <f t="shared" si="123"/>
        <v>0</v>
      </c>
      <c r="AJ186" s="2">
        <f t="shared" si="124"/>
        <v>0</v>
      </c>
      <c r="AK186" s="2">
        <f t="shared" si="125"/>
        <v>0</v>
      </c>
      <c r="AL186" s="2">
        <f t="shared" si="126"/>
        <v>0</v>
      </c>
      <c r="AM186" s="2">
        <f t="shared" si="127"/>
        <v>0</v>
      </c>
      <c r="AN186" s="2">
        <f t="shared" si="128"/>
        <v>0</v>
      </c>
      <c r="AO186" s="2">
        <f t="shared" si="129"/>
        <v>0</v>
      </c>
      <c r="AP186" s="2">
        <f t="shared" si="130"/>
        <v>0</v>
      </c>
      <c r="AQ186" s="2">
        <f t="shared" si="131"/>
        <v>0</v>
      </c>
      <c r="AR186" s="2">
        <f t="shared" si="132"/>
        <v>0</v>
      </c>
      <c r="AS186" s="2">
        <f t="shared" si="133"/>
        <v>0</v>
      </c>
      <c r="AT186">
        <f t="shared" si="134"/>
        <v>0</v>
      </c>
      <c r="AU186">
        <f t="shared" si="135"/>
        <v>1</v>
      </c>
      <c r="AV186">
        <f t="shared" si="136"/>
        <v>1</v>
      </c>
      <c r="AW186">
        <f t="shared" si="137"/>
        <v>1</v>
      </c>
      <c r="AX186">
        <f t="shared" si="138"/>
        <v>3</v>
      </c>
      <c r="AY186">
        <f t="shared" si="139"/>
        <v>1</v>
      </c>
      <c r="AZ186">
        <f t="shared" si="140"/>
        <v>2</v>
      </c>
      <c r="BA186">
        <f t="shared" si="141"/>
        <v>0</v>
      </c>
      <c r="BB186">
        <f t="shared" si="142"/>
        <v>0</v>
      </c>
      <c r="BC186">
        <f t="shared" si="143"/>
        <v>0</v>
      </c>
      <c r="BD186">
        <f t="shared" si="144"/>
        <v>0</v>
      </c>
      <c r="BE186">
        <f t="shared" si="146"/>
        <v>1</v>
      </c>
      <c r="BF186">
        <f t="shared" si="146"/>
        <v>1</v>
      </c>
      <c r="BG186">
        <f t="shared" si="146"/>
        <v>9</v>
      </c>
      <c r="BH186">
        <f t="shared" si="146"/>
        <v>1</v>
      </c>
      <c r="BI186">
        <f t="shared" si="146"/>
        <v>4</v>
      </c>
      <c r="BJ186">
        <f t="shared" si="146"/>
        <v>0</v>
      </c>
      <c r="BK186">
        <f t="shared" si="145"/>
        <v>0</v>
      </c>
      <c r="BL186">
        <f t="shared" si="145"/>
        <v>0</v>
      </c>
      <c r="BM186">
        <f t="shared" si="145"/>
        <v>0</v>
      </c>
    </row>
    <row r="187" spans="1:65" x14ac:dyDescent="0.25">
      <c r="A187" s="2">
        <v>1</v>
      </c>
      <c r="B187" s="2">
        <v>1</v>
      </c>
      <c r="C187" s="2">
        <v>3</v>
      </c>
      <c r="D187" s="2">
        <v>1</v>
      </c>
      <c r="E187" s="2">
        <v>2</v>
      </c>
      <c r="F187" s="2">
        <v>0</v>
      </c>
      <c r="G187" s="2">
        <v>0</v>
      </c>
      <c r="H187" s="2">
        <v>0</v>
      </c>
      <c r="I187" s="2">
        <v>0</v>
      </c>
      <c r="J187" s="2">
        <v>1</v>
      </c>
      <c r="K187" s="2">
        <f t="shared" si="99"/>
        <v>1</v>
      </c>
      <c r="L187" s="2">
        <f t="shared" si="100"/>
        <v>3</v>
      </c>
      <c r="M187" s="2">
        <f t="shared" si="101"/>
        <v>1</v>
      </c>
      <c r="N187" s="2">
        <f t="shared" si="102"/>
        <v>2</v>
      </c>
      <c r="O187" s="2">
        <f t="shared" si="103"/>
        <v>0</v>
      </c>
      <c r="P187" s="2">
        <f t="shared" si="104"/>
        <v>0</v>
      </c>
      <c r="Q187" s="2">
        <f t="shared" si="105"/>
        <v>0</v>
      </c>
      <c r="R187" s="2">
        <f t="shared" si="106"/>
        <v>0</v>
      </c>
      <c r="S187" s="2">
        <f t="shared" si="107"/>
        <v>3</v>
      </c>
      <c r="T187" s="2">
        <f t="shared" si="108"/>
        <v>1</v>
      </c>
      <c r="U187" s="2">
        <f t="shared" si="109"/>
        <v>2</v>
      </c>
      <c r="V187" s="2">
        <f t="shared" si="110"/>
        <v>0</v>
      </c>
      <c r="W187" s="2">
        <f t="shared" si="111"/>
        <v>0</v>
      </c>
      <c r="X187" s="2">
        <f t="shared" si="112"/>
        <v>0</v>
      </c>
      <c r="Y187" s="2">
        <f t="shared" si="113"/>
        <v>0</v>
      </c>
      <c r="Z187" s="2">
        <f t="shared" si="114"/>
        <v>3</v>
      </c>
      <c r="AA187" s="2">
        <f t="shared" si="115"/>
        <v>6</v>
      </c>
      <c r="AB187" s="2">
        <f t="shared" si="116"/>
        <v>0</v>
      </c>
      <c r="AC187" s="2">
        <f t="shared" si="117"/>
        <v>0</v>
      </c>
      <c r="AD187" s="2">
        <f t="shared" si="118"/>
        <v>0</v>
      </c>
      <c r="AE187" s="2">
        <f t="shared" si="119"/>
        <v>0</v>
      </c>
      <c r="AF187" s="2">
        <f t="shared" si="120"/>
        <v>2</v>
      </c>
      <c r="AG187" s="2">
        <f t="shared" si="121"/>
        <v>0</v>
      </c>
      <c r="AH187" s="2">
        <f t="shared" si="122"/>
        <v>0</v>
      </c>
      <c r="AI187" s="2">
        <f t="shared" si="123"/>
        <v>0</v>
      </c>
      <c r="AJ187" s="2">
        <f t="shared" si="124"/>
        <v>0</v>
      </c>
      <c r="AK187" s="2">
        <f t="shared" si="125"/>
        <v>0</v>
      </c>
      <c r="AL187" s="2">
        <f t="shared" si="126"/>
        <v>0</v>
      </c>
      <c r="AM187" s="2">
        <f t="shared" si="127"/>
        <v>0</v>
      </c>
      <c r="AN187" s="2">
        <f t="shared" si="128"/>
        <v>0</v>
      </c>
      <c r="AO187" s="2">
        <f t="shared" si="129"/>
        <v>0</v>
      </c>
      <c r="AP187" s="2">
        <f t="shared" si="130"/>
        <v>0</v>
      </c>
      <c r="AQ187" s="2">
        <f t="shared" si="131"/>
        <v>0</v>
      </c>
      <c r="AR187" s="2">
        <f t="shared" si="132"/>
        <v>0</v>
      </c>
      <c r="AS187" s="2">
        <f t="shared" si="133"/>
        <v>0</v>
      </c>
      <c r="AT187">
        <f t="shared" si="134"/>
        <v>0</v>
      </c>
      <c r="AU187">
        <f t="shared" si="135"/>
        <v>1</v>
      </c>
      <c r="AV187">
        <f t="shared" si="136"/>
        <v>1</v>
      </c>
      <c r="AW187">
        <f t="shared" si="137"/>
        <v>1</v>
      </c>
      <c r="AX187">
        <f t="shared" si="138"/>
        <v>3</v>
      </c>
      <c r="AY187">
        <f t="shared" si="139"/>
        <v>1</v>
      </c>
      <c r="AZ187">
        <f t="shared" si="140"/>
        <v>2</v>
      </c>
      <c r="BA187">
        <f t="shared" si="141"/>
        <v>0</v>
      </c>
      <c r="BB187">
        <f t="shared" si="142"/>
        <v>0</v>
      </c>
      <c r="BC187">
        <f t="shared" si="143"/>
        <v>0</v>
      </c>
      <c r="BD187">
        <f t="shared" si="144"/>
        <v>0</v>
      </c>
      <c r="BE187">
        <f t="shared" si="146"/>
        <v>1</v>
      </c>
      <c r="BF187">
        <f t="shared" si="146"/>
        <v>1</v>
      </c>
      <c r="BG187">
        <f t="shared" si="146"/>
        <v>9</v>
      </c>
      <c r="BH187">
        <f t="shared" si="146"/>
        <v>1</v>
      </c>
      <c r="BI187">
        <f t="shared" si="146"/>
        <v>4</v>
      </c>
      <c r="BJ187">
        <f t="shared" si="146"/>
        <v>0</v>
      </c>
      <c r="BK187">
        <f t="shared" si="145"/>
        <v>0</v>
      </c>
      <c r="BL187">
        <f t="shared" si="145"/>
        <v>0</v>
      </c>
      <c r="BM187">
        <f t="shared" si="145"/>
        <v>0</v>
      </c>
    </row>
    <row r="188" spans="1:65" x14ac:dyDescent="0.25">
      <c r="A188" s="2">
        <v>1</v>
      </c>
      <c r="B188" s="2">
        <v>1</v>
      </c>
      <c r="C188" s="2">
        <v>3</v>
      </c>
      <c r="D188" s="2">
        <v>0</v>
      </c>
      <c r="E188" s="2">
        <v>2</v>
      </c>
      <c r="F188" s="2">
        <v>0</v>
      </c>
      <c r="G188" s="2">
        <v>0</v>
      </c>
      <c r="H188" s="2">
        <v>1</v>
      </c>
      <c r="I188" s="2">
        <v>0</v>
      </c>
      <c r="J188" s="2">
        <v>1</v>
      </c>
      <c r="K188" s="2">
        <f t="shared" si="99"/>
        <v>1</v>
      </c>
      <c r="L188" s="2">
        <f t="shared" si="100"/>
        <v>3</v>
      </c>
      <c r="M188" s="2">
        <f t="shared" si="101"/>
        <v>0</v>
      </c>
      <c r="N188" s="2">
        <f t="shared" si="102"/>
        <v>2</v>
      </c>
      <c r="O188" s="2">
        <f t="shared" si="103"/>
        <v>0</v>
      </c>
      <c r="P188" s="2">
        <f t="shared" si="104"/>
        <v>0</v>
      </c>
      <c r="Q188" s="2">
        <f t="shared" si="105"/>
        <v>1</v>
      </c>
      <c r="R188" s="2">
        <f t="shared" si="106"/>
        <v>0</v>
      </c>
      <c r="S188" s="2">
        <f t="shared" si="107"/>
        <v>3</v>
      </c>
      <c r="T188" s="2">
        <f t="shared" si="108"/>
        <v>0</v>
      </c>
      <c r="U188" s="2">
        <f t="shared" si="109"/>
        <v>2</v>
      </c>
      <c r="V188" s="2">
        <f t="shared" si="110"/>
        <v>0</v>
      </c>
      <c r="W188" s="2">
        <f t="shared" si="111"/>
        <v>0</v>
      </c>
      <c r="X188" s="2">
        <f t="shared" si="112"/>
        <v>1</v>
      </c>
      <c r="Y188" s="2">
        <f t="shared" si="113"/>
        <v>0</v>
      </c>
      <c r="Z188" s="2">
        <f t="shared" si="114"/>
        <v>0</v>
      </c>
      <c r="AA188" s="2">
        <f t="shared" si="115"/>
        <v>6</v>
      </c>
      <c r="AB188" s="2">
        <f t="shared" si="116"/>
        <v>0</v>
      </c>
      <c r="AC188" s="2">
        <f t="shared" si="117"/>
        <v>0</v>
      </c>
      <c r="AD188" s="2">
        <f t="shared" si="118"/>
        <v>3</v>
      </c>
      <c r="AE188" s="2">
        <f t="shared" si="119"/>
        <v>0</v>
      </c>
      <c r="AF188" s="2">
        <f t="shared" si="120"/>
        <v>0</v>
      </c>
      <c r="AG188" s="2">
        <f t="shared" si="121"/>
        <v>0</v>
      </c>
      <c r="AH188" s="2">
        <f t="shared" si="122"/>
        <v>0</v>
      </c>
      <c r="AI188" s="2">
        <f t="shared" si="123"/>
        <v>0</v>
      </c>
      <c r="AJ188" s="2">
        <f t="shared" si="124"/>
        <v>0</v>
      </c>
      <c r="AK188" s="2">
        <f t="shared" si="125"/>
        <v>0</v>
      </c>
      <c r="AL188" s="2">
        <f t="shared" si="126"/>
        <v>0</v>
      </c>
      <c r="AM188" s="2">
        <f t="shared" si="127"/>
        <v>2</v>
      </c>
      <c r="AN188" s="2">
        <f t="shared" si="128"/>
        <v>0</v>
      </c>
      <c r="AO188" s="2">
        <f t="shared" si="129"/>
        <v>0</v>
      </c>
      <c r="AP188" s="2">
        <f t="shared" si="130"/>
        <v>0</v>
      </c>
      <c r="AQ188" s="2">
        <f t="shared" si="131"/>
        <v>0</v>
      </c>
      <c r="AR188" s="2">
        <f t="shared" si="132"/>
        <v>0</v>
      </c>
      <c r="AS188" s="2">
        <f t="shared" si="133"/>
        <v>0</v>
      </c>
      <c r="AT188">
        <f t="shared" si="134"/>
        <v>0</v>
      </c>
      <c r="AU188">
        <f t="shared" si="135"/>
        <v>1</v>
      </c>
      <c r="AV188">
        <f t="shared" si="136"/>
        <v>1</v>
      </c>
      <c r="AW188">
        <f t="shared" si="137"/>
        <v>1</v>
      </c>
      <c r="AX188">
        <f t="shared" si="138"/>
        <v>3</v>
      </c>
      <c r="AY188">
        <f t="shared" si="139"/>
        <v>0</v>
      </c>
      <c r="AZ188">
        <f t="shared" si="140"/>
        <v>2</v>
      </c>
      <c r="BA188">
        <f t="shared" si="141"/>
        <v>0</v>
      </c>
      <c r="BB188">
        <f t="shared" si="142"/>
        <v>0</v>
      </c>
      <c r="BC188">
        <f t="shared" si="143"/>
        <v>1</v>
      </c>
      <c r="BD188">
        <f t="shared" si="144"/>
        <v>0</v>
      </c>
      <c r="BE188">
        <f t="shared" si="146"/>
        <v>1</v>
      </c>
      <c r="BF188">
        <f t="shared" si="146"/>
        <v>1</v>
      </c>
      <c r="BG188">
        <f t="shared" si="146"/>
        <v>9</v>
      </c>
      <c r="BH188">
        <f t="shared" si="146"/>
        <v>0</v>
      </c>
      <c r="BI188">
        <f t="shared" si="146"/>
        <v>4</v>
      </c>
      <c r="BJ188">
        <f t="shared" si="146"/>
        <v>0</v>
      </c>
      <c r="BK188">
        <f t="shared" si="145"/>
        <v>0</v>
      </c>
      <c r="BL188">
        <f t="shared" si="145"/>
        <v>1</v>
      </c>
      <c r="BM188">
        <f t="shared" si="145"/>
        <v>0</v>
      </c>
    </row>
    <row r="189" spans="1:65" x14ac:dyDescent="0.25">
      <c r="A189" s="2">
        <v>0</v>
      </c>
      <c r="B189" s="2">
        <v>1</v>
      </c>
      <c r="C189" s="2">
        <v>2</v>
      </c>
      <c r="D189" s="2">
        <v>0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f t="shared" si="99"/>
        <v>0</v>
      </c>
      <c r="L189" s="2">
        <f t="shared" si="100"/>
        <v>0</v>
      </c>
      <c r="M189" s="2">
        <f t="shared" si="101"/>
        <v>0</v>
      </c>
      <c r="N189" s="2">
        <f t="shared" si="102"/>
        <v>0</v>
      </c>
      <c r="O189" s="2">
        <f t="shared" si="103"/>
        <v>0</v>
      </c>
      <c r="P189" s="2">
        <f t="shared" si="104"/>
        <v>0</v>
      </c>
      <c r="Q189" s="2">
        <f t="shared" si="105"/>
        <v>0</v>
      </c>
      <c r="R189" s="2">
        <f t="shared" si="106"/>
        <v>0</v>
      </c>
      <c r="S189" s="2">
        <f t="shared" si="107"/>
        <v>2</v>
      </c>
      <c r="T189" s="2">
        <f t="shared" si="108"/>
        <v>0</v>
      </c>
      <c r="U189" s="2">
        <f t="shared" si="109"/>
        <v>1</v>
      </c>
      <c r="V189" s="2">
        <f t="shared" si="110"/>
        <v>0</v>
      </c>
      <c r="W189" s="2">
        <f t="shared" si="111"/>
        <v>0</v>
      </c>
      <c r="X189" s="2">
        <f t="shared" si="112"/>
        <v>0</v>
      </c>
      <c r="Y189" s="2">
        <f t="shared" si="113"/>
        <v>0</v>
      </c>
      <c r="Z189" s="2">
        <f t="shared" si="114"/>
        <v>0</v>
      </c>
      <c r="AA189" s="2">
        <f t="shared" si="115"/>
        <v>2</v>
      </c>
      <c r="AB189" s="2">
        <f t="shared" si="116"/>
        <v>0</v>
      </c>
      <c r="AC189" s="2">
        <f t="shared" si="117"/>
        <v>0</v>
      </c>
      <c r="AD189" s="2">
        <f t="shared" si="118"/>
        <v>0</v>
      </c>
      <c r="AE189" s="2">
        <f t="shared" si="119"/>
        <v>0</v>
      </c>
      <c r="AF189" s="2">
        <f t="shared" si="120"/>
        <v>0</v>
      </c>
      <c r="AG189" s="2">
        <f t="shared" si="121"/>
        <v>0</v>
      </c>
      <c r="AH189" s="2">
        <f t="shared" si="122"/>
        <v>0</v>
      </c>
      <c r="AI189" s="2">
        <f t="shared" si="123"/>
        <v>0</v>
      </c>
      <c r="AJ189" s="2">
        <f t="shared" si="124"/>
        <v>0</v>
      </c>
      <c r="AK189" s="2">
        <f t="shared" si="125"/>
        <v>0</v>
      </c>
      <c r="AL189" s="2">
        <f t="shared" si="126"/>
        <v>0</v>
      </c>
      <c r="AM189" s="2">
        <f t="shared" si="127"/>
        <v>0</v>
      </c>
      <c r="AN189" s="2">
        <f t="shared" si="128"/>
        <v>0</v>
      </c>
      <c r="AO189" s="2">
        <f t="shared" si="129"/>
        <v>0</v>
      </c>
      <c r="AP189" s="2">
        <f t="shared" si="130"/>
        <v>0</v>
      </c>
      <c r="AQ189" s="2">
        <f t="shared" si="131"/>
        <v>0</v>
      </c>
      <c r="AR189" s="2">
        <f t="shared" si="132"/>
        <v>0</v>
      </c>
      <c r="AS189" s="2">
        <f t="shared" si="133"/>
        <v>0</v>
      </c>
      <c r="AT189">
        <f t="shared" si="134"/>
        <v>0</v>
      </c>
      <c r="AU189">
        <f t="shared" si="135"/>
        <v>0</v>
      </c>
      <c r="AV189">
        <f t="shared" si="136"/>
        <v>0</v>
      </c>
      <c r="AW189">
        <f t="shared" si="137"/>
        <v>0</v>
      </c>
      <c r="AX189">
        <f t="shared" si="138"/>
        <v>0</v>
      </c>
      <c r="AY189">
        <f t="shared" si="139"/>
        <v>0</v>
      </c>
      <c r="AZ189">
        <f t="shared" si="140"/>
        <v>0</v>
      </c>
      <c r="BA189">
        <f t="shared" si="141"/>
        <v>0</v>
      </c>
      <c r="BB189">
        <f t="shared" si="142"/>
        <v>0</v>
      </c>
      <c r="BC189">
        <f t="shared" si="143"/>
        <v>0</v>
      </c>
      <c r="BD189">
        <f t="shared" si="144"/>
        <v>0</v>
      </c>
      <c r="BE189">
        <f t="shared" si="146"/>
        <v>0</v>
      </c>
      <c r="BF189">
        <f t="shared" si="146"/>
        <v>1</v>
      </c>
      <c r="BG189">
        <f t="shared" si="146"/>
        <v>4</v>
      </c>
      <c r="BH189">
        <f t="shared" si="146"/>
        <v>0</v>
      </c>
      <c r="BI189">
        <f t="shared" si="146"/>
        <v>1</v>
      </c>
      <c r="BJ189">
        <f t="shared" si="146"/>
        <v>0</v>
      </c>
      <c r="BK189">
        <f t="shared" si="145"/>
        <v>0</v>
      </c>
      <c r="BL189">
        <f t="shared" si="145"/>
        <v>0</v>
      </c>
      <c r="BM189">
        <f t="shared" si="145"/>
        <v>0</v>
      </c>
    </row>
    <row r="190" spans="1:65" x14ac:dyDescent="0.25">
      <c r="A190" s="2">
        <v>0</v>
      </c>
      <c r="B190" s="2">
        <v>1</v>
      </c>
      <c r="C190" s="2">
        <v>2</v>
      </c>
      <c r="D190" s="2">
        <v>0</v>
      </c>
      <c r="E190" s="2">
        <v>1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f t="shared" si="99"/>
        <v>0</v>
      </c>
      <c r="L190" s="2">
        <f t="shared" si="100"/>
        <v>0</v>
      </c>
      <c r="M190" s="2">
        <f t="shared" si="101"/>
        <v>0</v>
      </c>
      <c r="N190" s="2">
        <f t="shared" si="102"/>
        <v>0</v>
      </c>
      <c r="O190" s="2">
        <f t="shared" si="103"/>
        <v>0</v>
      </c>
      <c r="P190" s="2">
        <f t="shared" si="104"/>
        <v>0</v>
      </c>
      <c r="Q190" s="2">
        <f t="shared" si="105"/>
        <v>0</v>
      </c>
      <c r="R190" s="2">
        <f t="shared" si="106"/>
        <v>0</v>
      </c>
      <c r="S190" s="2">
        <f t="shared" si="107"/>
        <v>2</v>
      </c>
      <c r="T190" s="2">
        <f t="shared" si="108"/>
        <v>0</v>
      </c>
      <c r="U190" s="2">
        <f t="shared" si="109"/>
        <v>1</v>
      </c>
      <c r="V190" s="2">
        <f t="shared" si="110"/>
        <v>0</v>
      </c>
      <c r="W190" s="2">
        <f t="shared" si="111"/>
        <v>0</v>
      </c>
      <c r="X190" s="2">
        <f t="shared" si="112"/>
        <v>0</v>
      </c>
      <c r="Y190" s="2">
        <f t="shared" si="113"/>
        <v>0</v>
      </c>
      <c r="Z190" s="2">
        <f t="shared" si="114"/>
        <v>0</v>
      </c>
      <c r="AA190" s="2">
        <f t="shared" si="115"/>
        <v>2</v>
      </c>
      <c r="AB190" s="2">
        <f t="shared" si="116"/>
        <v>0</v>
      </c>
      <c r="AC190" s="2">
        <f t="shared" si="117"/>
        <v>0</v>
      </c>
      <c r="AD190" s="2">
        <f t="shared" si="118"/>
        <v>0</v>
      </c>
      <c r="AE190" s="2">
        <f t="shared" si="119"/>
        <v>0</v>
      </c>
      <c r="AF190" s="2">
        <f t="shared" si="120"/>
        <v>0</v>
      </c>
      <c r="AG190" s="2">
        <f t="shared" si="121"/>
        <v>0</v>
      </c>
      <c r="AH190" s="2">
        <f t="shared" si="122"/>
        <v>0</v>
      </c>
      <c r="AI190" s="2">
        <f t="shared" si="123"/>
        <v>0</v>
      </c>
      <c r="AJ190" s="2">
        <f t="shared" si="124"/>
        <v>0</v>
      </c>
      <c r="AK190" s="2">
        <f t="shared" si="125"/>
        <v>0</v>
      </c>
      <c r="AL190" s="2">
        <f t="shared" si="126"/>
        <v>0</v>
      </c>
      <c r="AM190" s="2">
        <f t="shared" si="127"/>
        <v>0</v>
      </c>
      <c r="AN190" s="2">
        <f t="shared" si="128"/>
        <v>0</v>
      </c>
      <c r="AO190" s="2">
        <f t="shared" si="129"/>
        <v>0</v>
      </c>
      <c r="AP190" s="2">
        <f t="shared" si="130"/>
        <v>0</v>
      </c>
      <c r="AQ190" s="2">
        <f t="shared" si="131"/>
        <v>0</v>
      </c>
      <c r="AR190" s="2">
        <f t="shared" si="132"/>
        <v>0</v>
      </c>
      <c r="AS190" s="2">
        <f t="shared" si="133"/>
        <v>0</v>
      </c>
      <c r="AT190">
        <f t="shared" si="134"/>
        <v>0</v>
      </c>
      <c r="AU190">
        <f t="shared" si="135"/>
        <v>0</v>
      </c>
      <c r="AV190">
        <f t="shared" si="136"/>
        <v>0</v>
      </c>
      <c r="AW190">
        <f t="shared" si="137"/>
        <v>0</v>
      </c>
      <c r="AX190">
        <f t="shared" si="138"/>
        <v>0</v>
      </c>
      <c r="AY190">
        <f t="shared" si="139"/>
        <v>0</v>
      </c>
      <c r="AZ190">
        <f t="shared" si="140"/>
        <v>0</v>
      </c>
      <c r="BA190">
        <f t="shared" si="141"/>
        <v>0</v>
      </c>
      <c r="BB190">
        <f t="shared" si="142"/>
        <v>0</v>
      </c>
      <c r="BC190">
        <f t="shared" si="143"/>
        <v>0</v>
      </c>
      <c r="BD190">
        <f t="shared" si="144"/>
        <v>0</v>
      </c>
      <c r="BE190">
        <f t="shared" si="146"/>
        <v>0</v>
      </c>
      <c r="BF190">
        <f t="shared" si="146"/>
        <v>1</v>
      </c>
      <c r="BG190">
        <f t="shared" si="146"/>
        <v>4</v>
      </c>
      <c r="BH190">
        <f t="shared" si="146"/>
        <v>0</v>
      </c>
      <c r="BI190">
        <f t="shared" si="146"/>
        <v>1</v>
      </c>
      <c r="BJ190">
        <f t="shared" si="146"/>
        <v>0</v>
      </c>
      <c r="BK190">
        <f t="shared" si="145"/>
        <v>0</v>
      </c>
      <c r="BL190">
        <f t="shared" si="145"/>
        <v>0</v>
      </c>
      <c r="BM190">
        <f t="shared" si="145"/>
        <v>0</v>
      </c>
    </row>
    <row r="191" spans="1:65" x14ac:dyDescent="0.25">
      <c r="A191" s="2">
        <v>1</v>
      </c>
      <c r="B191" s="2">
        <v>1</v>
      </c>
      <c r="C191" s="2">
        <v>3</v>
      </c>
      <c r="D191" s="2">
        <v>0</v>
      </c>
      <c r="E191" s="2">
        <v>3</v>
      </c>
      <c r="F191" s="2">
        <v>1</v>
      </c>
      <c r="G191" s="2">
        <v>0</v>
      </c>
      <c r="H191" s="2">
        <v>0</v>
      </c>
      <c r="I191" s="2">
        <v>0</v>
      </c>
      <c r="J191" s="2">
        <v>1</v>
      </c>
      <c r="K191" s="2">
        <f t="shared" si="99"/>
        <v>1</v>
      </c>
      <c r="L191" s="2">
        <f t="shared" si="100"/>
        <v>3</v>
      </c>
      <c r="M191" s="2">
        <f t="shared" si="101"/>
        <v>0</v>
      </c>
      <c r="N191" s="2">
        <f t="shared" si="102"/>
        <v>3</v>
      </c>
      <c r="O191" s="2">
        <f t="shared" si="103"/>
        <v>1</v>
      </c>
      <c r="P191" s="2">
        <f t="shared" si="104"/>
        <v>0</v>
      </c>
      <c r="Q191" s="2">
        <f t="shared" si="105"/>
        <v>0</v>
      </c>
      <c r="R191" s="2">
        <f t="shared" si="106"/>
        <v>0</v>
      </c>
      <c r="S191" s="2">
        <f t="shared" si="107"/>
        <v>3</v>
      </c>
      <c r="T191" s="2">
        <f t="shared" si="108"/>
        <v>0</v>
      </c>
      <c r="U191" s="2">
        <f t="shared" si="109"/>
        <v>3</v>
      </c>
      <c r="V191" s="2">
        <f t="shared" si="110"/>
        <v>1</v>
      </c>
      <c r="W191" s="2">
        <f t="shared" si="111"/>
        <v>0</v>
      </c>
      <c r="X191" s="2">
        <f t="shared" si="112"/>
        <v>0</v>
      </c>
      <c r="Y191" s="2">
        <f t="shared" si="113"/>
        <v>0</v>
      </c>
      <c r="Z191" s="2">
        <f t="shared" si="114"/>
        <v>0</v>
      </c>
      <c r="AA191" s="2">
        <f t="shared" si="115"/>
        <v>9</v>
      </c>
      <c r="AB191" s="2">
        <f t="shared" si="116"/>
        <v>3</v>
      </c>
      <c r="AC191" s="2">
        <f t="shared" si="117"/>
        <v>0</v>
      </c>
      <c r="AD191" s="2">
        <f t="shared" si="118"/>
        <v>0</v>
      </c>
      <c r="AE191" s="2">
        <f t="shared" si="119"/>
        <v>0</v>
      </c>
      <c r="AF191" s="2">
        <f t="shared" si="120"/>
        <v>0</v>
      </c>
      <c r="AG191" s="2">
        <f t="shared" si="121"/>
        <v>0</v>
      </c>
      <c r="AH191" s="2">
        <f t="shared" si="122"/>
        <v>0</v>
      </c>
      <c r="AI191" s="2">
        <f t="shared" si="123"/>
        <v>0</v>
      </c>
      <c r="AJ191" s="2">
        <f t="shared" si="124"/>
        <v>0</v>
      </c>
      <c r="AK191" s="2">
        <f t="shared" si="125"/>
        <v>3</v>
      </c>
      <c r="AL191" s="2">
        <f t="shared" si="126"/>
        <v>0</v>
      </c>
      <c r="AM191" s="2">
        <f t="shared" si="127"/>
        <v>0</v>
      </c>
      <c r="AN191" s="2">
        <f t="shared" si="128"/>
        <v>0</v>
      </c>
      <c r="AO191" s="2">
        <f t="shared" si="129"/>
        <v>0</v>
      </c>
      <c r="AP191" s="2">
        <f t="shared" si="130"/>
        <v>0</v>
      </c>
      <c r="AQ191" s="2">
        <f t="shared" si="131"/>
        <v>0</v>
      </c>
      <c r="AR191" s="2">
        <f t="shared" si="132"/>
        <v>0</v>
      </c>
      <c r="AS191" s="2">
        <f t="shared" si="133"/>
        <v>0</v>
      </c>
      <c r="AT191">
        <f t="shared" si="134"/>
        <v>0</v>
      </c>
      <c r="AU191">
        <f t="shared" si="135"/>
        <v>1</v>
      </c>
      <c r="AV191">
        <f t="shared" si="136"/>
        <v>1</v>
      </c>
      <c r="AW191">
        <f t="shared" si="137"/>
        <v>1</v>
      </c>
      <c r="AX191">
        <f t="shared" si="138"/>
        <v>3</v>
      </c>
      <c r="AY191">
        <f t="shared" si="139"/>
        <v>0</v>
      </c>
      <c r="AZ191">
        <f t="shared" si="140"/>
        <v>3</v>
      </c>
      <c r="BA191">
        <f t="shared" si="141"/>
        <v>1</v>
      </c>
      <c r="BB191">
        <f t="shared" si="142"/>
        <v>0</v>
      </c>
      <c r="BC191">
        <f t="shared" si="143"/>
        <v>0</v>
      </c>
      <c r="BD191">
        <f t="shared" si="144"/>
        <v>0</v>
      </c>
      <c r="BE191">
        <f t="shared" si="146"/>
        <v>1</v>
      </c>
      <c r="BF191">
        <f t="shared" si="146"/>
        <v>1</v>
      </c>
      <c r="BG191">
        <f t="shared" si="146"/>
        <v>9</v>
      </c>
      <c r="BH191">
        <f t="shared" si="146"/>
        <v>0</v>
      </c>
      <c r="BI191">
        <f t="shared" si="146"/>
        <v>9</v>
      </c>
      <c r="BJ191">
        <f t="shared" si="146"/>
        <v>1</v>
      </c>
      <c r="BK191">
        <f t="shared" si="145"/>
        <v>0</v>
      </c>
      <c r="BL191">
        <f t="shared" si="145"/>
        <v>0</v>
      </c>
      <c r="BM191">
        <f t="shared" si="145"/>
        <v>0</v>
      </c>
    </row>
    <row r="192" spans="1:65" x14ac:dyDescent="0.25">
      <c r="A192" s="2">
        <v>1</v>
      </c>
      <c r="B192" s="2">
        <v>1</v>
      </c>
      <c r="C192" s="2">
        <v>3</v>
      </c>
      <c r="D192" s="2">
        <v>1</v>
      </c>
      <c r="E192" s="2">
        <v>3</v>
      </c>
      <c r="F192" s="2">
        <v>1</v>
      </c>
      <c r="G192" s="2">
        <v>0</v>
      </c>
      <c r="H192" s="2">
        <v>0</v>
      </c>
      <c r="I192" s="2">
        <v>0</v>
      </c>
      <c r="J192" s="2">
        <v>1</v>
      </c>
      <c r="K192" s="2">
        <f t="shared" si="99"/>
        <v>1</v>
      </c>
      <c r="L192" s="2">
        <f t="shared" si="100"/>
        <v>3</v>
      </c>
      <c r="M192" s="2">
        <f t="shared" si="101"/>
        <v>1</v>
      </c>
      <c r="N192" s="2">
        <f t="shared" si="102"/>
        <v>3</v>
      </c>
      <c r="O192" s="2">
        <f t="shared" si="103"/>
        <v>1</v>
      </c>
      <c r="P192" s="2">
        <f t="shared" si="104"/>
        <v>0</v>
      </c>
      <c r="Q192" s="2">
        <f t="shared" si="105"/>
        <v>0</v>
      </c>
      <c r="R192" s="2">
        <f t="shared" si="106"/>
        <v>0</v>
      </c>
      <c r="S192" s="2">
        <f t="shared" si="107"/>
        <v>3</v>
      </c>
      <c r="T192" s="2">
        <f t="shared" si="108"/>
        <v>1</v>
      </c>
      <c r="U192" s="2">
        <f t="shared" si="109"/>
        <v>3</v>
      </c>
      <c r="V192" s="2">
        <f t="shared" si="110"/>
        <v>1</v>
      </c>
      <c r="W192" s="2">
        <f t="shared" si="111"/>
        <v>0</v>
      </c>
      <c r="X192" s="2">
        <f t="shared" si="112"/>
        <v>0</v>
      </c>
      <c r="Y192" s="2">
        <f t="shared" si="113"/>
        <v>0</v>
      </c>
      <c r="Z192" s="2">
        <f t="shared" si="114"/>
        <v>3</v>
      </c>
      <c r="AA192" s="2">
        <f t="shared" si="115"/>
        <v>9</v>
      </c>
      <c r="AB192" s="2">
        <f t="shared" si="116"/>
        <v>3</v>
      </c>
      <c r="AC192" s="2">
        <f t="shared" si="117"/>
        <v>0</v>
      </c>
      <c r="AD192" s="2">
        <f t="shared" si="118"/>
        <v>0</v>
      </c>
      <c r="AE192" s="2">
        <f t="shared" si="119"/>
        <v>0</v>
      </c>
      <c r="AF192" s="2">
        <f t="shared" si="120"/>
        <v>3</v>
      </c>
      <c r="AG192" s="2">
        <f t="shared" si="121"/>
        <v>1</v>
      </c>
      <c r="AH192" s="2">
        <f t="shared" si="122"/>
        <v>0</v>
      </c>
      <c r="AI192" s="2">
        <f t="shared" si="123"/>
        <v>0</v>
      </c>
      <c r="AJ192" s="2">
        <f t="shared" si="124"/>
        <v>0</v>
      </c>
      <c r="AK192" s="2">
        <f t="shared" si="125"/>
        <v>3</v>
      </c>
      <c r="AL192" s="2">
        <f t="shared" si="126"/>
        <v>0</v>
      </c>
      <c r="AM192" s="2">
        <f t="shared" si="127"/>
        <v>0</v>
      </c>
      <c r="AN192" s="2">
        <f t="shared" si="128"/>
        <v>0</v>
      </c>
      <c r="AO192" s="2">
        <f t="shared" si="129"/>
        <v>0</v>
      </c>
      <c r="AP192" s="2">
        <f t="shared" si="130"/>
        <v>0</v>
      </c>
      <c r="AQ192" s="2">
        <f t="shared" si="131"/>
        <v>0</v>
      </c>
      <c r="AR192" s="2">
        <f t="shared" si="132"/>
        <v>0</v>
      </c>
      <c r="AS192" s="2">
        <f t="shared" si="133"/>
        <v>0</v>
      </c>
      <c r="AT192">
        <f t="shared" si="134"/>
        <v>0</v>
      </c>
      <c r="AU192">
        <f t="shared" si="135"/>
        <v>1</v>
      </c>
      <c r="AV192">
        <f t="shared" si="136"/>
        <v>1</v>
      </c>
      <c r="AW192">
        <f t="shared" si="137"/>
        <v>1</v>
      </c>
      <c r="AX192">
        <f t="shared" si="138"/>
        <v>3</v>
      </c>
      <c r="AY192">
        <f t="shared" si="139"/>
        <v>1</v>
      </c>
      <c r="AZ192">
        <f t="shared" si="140"/>
        <v>3</v>
      </c>
      <c r="BA192">
        <f t="shared" si="141"/>
        <v>1</v>
      </c>
      <c r="BB192">
        <f t="shared" si="142"/>
        <v>0</v>
      </c>
      <c r="BC192">
        <f t="shared" si="143"/>
        <v>0</v>
      </c>
      <c r="BD192">
        <f t="shared" si="144"/>
        <v>0</v>
      </c>
      <c r="BE192">
        <f t="shared" si="146"/>
        <v>1</v>
      </c>
      <c r="BF192">
        <f t="shared" si="146"/>
        <v>1</v>
      </c>
      <c r="BG192">
        <f t="shared" si="146"/>
        <v>9</v>
      </c>
      <c r="BH192">
        <f t="shared" si="146"/>
        <v>1</v>
      </c>
      <c r="BI192">
        <f t="shared" si="146"/>
        <v>9</v>
      </c>
      <c r="BJ192">
        <f t="shared" si="146"/>
        <v>1</v>
      </c>
      <c r="BK192">
        <f t="shared" si="145"/>
        <v>0</v>
      </c>
      <c r="BL192">
        <f t="shared" si="145"/>
        <v>0</v>
      </c>
      <c r="BM192">
        <f t="shared" si="145"/>
        <v>0</v>
      </c>
    </row>
    <row r="193" spans="1:67" x14ac:dyDescent="0.25">
      <c r="A193" s="2">
        <v>1</v>
      </c>
      <c r="B193" s="2">
        <v>1</v>
      </c>
      <c r="C193" s="2">
        <v>2</v>
      </c>
      <c r="D193" s="2">
        <v>0</v>
      </c>
      <c r="E193" s="2">
        <v>1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f t="shared" si="99"/>
        <v>1</v>
      </c>
      <c r="L193" s="2">
        <f t="shared" si="100"/>
        <v>2</v>
      </c>
      <c r="M193" s="2">
        <f t="shared" si="101"/>
        <v>0</v>
      </c>
      <c r="N193" s="2">
        <f t="shared" si="102"/>
        <v>1</v>
      </c>
      <c r="O193" s="2">
        <f t="shared" si="103"/>
        <v>0</v>
      </c>
      <c r="P193" s="2">
        <f t="shared" si="104"/>
        <v>0</v>
      </c>
      <c r="Q193" s="2">
        <f t="shared" si="105"/>
        <v>0</v>
      </c>
      <c r="R193" s="2">
        <f t="shared" si="106"/>
        <v>0</v>
      </c>
      <c r="S193" s="2">
        <f t="shared" si="107"/>
        <v>2</v>
      </c>
      <c r="T193" s="2">
        <f t="shared" si="108"/>
        <v>0</v>
      </c>
      <c r="U193" s="2">
        <f t="shared" si="109"/>
        <v>1</v>
      </c>
      <c r="V193" s="2">
        <f t="shared" si="110"/>
        <v>0</v>
      </c>
      <c r="W193" s="2">
        <f t="shared" si="111"/>
        <v>0</v>
      </c>
      <c r="X193" s="2">
        <f t="shared" si="112"/>
        <v>0</v>
      </c>
      <c r="Y193" s="2">
        <f t="shared" si="113"/>
        <v>0</v>
      </c>
      <c r="Z193" s="2">
        <f t="shared" si="114"/>
        <v>0</v>
      </c>
      <c r="AA193" s="2">
        <f t="shared" si="115"/>
        <v>2</v>
      </c>
      <c r="AB193" s="2">
        <f t="shared" si="116"/>
        <v>0</v>
      </c>
      <c r="AC193" s="2">
        <f t="shared" si="117"/>
        <v>0</v>
      </c>
      <c r="AD193" s="2">
        <f t="shared" si="118"/>
        <v>0</v>
      </c>
      <c r="AE193" s="2">
        <f t="shared" si="119"/>
        <v>0</v>
      </c>
      <c r="AF193" s="2">
        <f t="shared" si="120"/>
        <v>0</v>
      </c>
      <c r="AG193" s="2">
        <f t="shared" si="121"/>
        <v>0</v>
      </c>
      <c r="AH193" s="2">
        <f t="shared" si="122"/>
        <v>0</v>
      </c>
      <c r="AI193" s="2">
        <f t="shared" si="123"/>
        <v>0</v>
      </c>
      <c r="AJ193" s="2">
        <f t="shared" si="124"/>
        <v>0</v>
      </c>
      <c r="AK193" s="2">
        <f t="shared" si="125"/>
        <v>0</v>
      </c>
      <c r="AL193" s="2">
        <f t="shared" si="126"/>
        <v>0</v>
      </c>
      <c r="AM193" s="2">
        <f t="shared" si="127"/>
        <v>0</v>
      </c>
      <c r="AN193" s="2">
        <f t="shared" si="128"/>
        <v>0</v>
      </c>
      <c r="AO193" s="2">
        <f t="shared" si="129"/>
        <v>0</v>
      </c>
      <c r="AP193" s="2">
        <f t="shared" si="130"/>
        <v>0</v>
      </c>
      <c r="AQ193" s="2">
        <f t="shared" si="131"/>
        <v>0</v>
      </c>
      <c r="AR193" s="2">
        <f t="shared" si="132"/>
        <v>0</v>
      </c>
      <c r="AS193" s="2">
        <f t="shared" si="133"/>
        <v>0</v>
      </c>
      <c r="AT193">
        <f t="shared" si="134"/>
        <v>0</v>
      </c>
      <c r="AU193">
        <f t="shared" si="135"/>
        <v>0</v>
      </c>
      <c r="AV193">
        <f t="shared" si="136"/>
        <v>0</v>
      </c>
      <c r="AW193">
        <f t="shared" si="137"/>
        <v>0</v>
      </c>
      <c r="AX193">
        <f t="shared" si="138"/>
        <v>0</v>
      </c>
      <c r="AY193">
        <f t="shared" si="139"/>
        <v>0</v>
      </c>
      <c r="AZ193">
        <f t="shared" si="140"/>
        <v>0</v>
      </c>
      <c r="BA193">
        <f t="shared" si="141"/>
        <v>0</v>
      </c>
      <c r="BB193">
        <f t="shared" si="142"/>
        <v>0</v>
      </c>
      <c r="BC193">
        <f t="shared" si="143"/>
        <v>0</v>
      </c>
      <c r="BD193">
        <f t="shared" si="144"/>
        <v>0</v>
      </c>
      <c r="BE193">
        <f t="shared" si="146"/>
        <v>1</v>
      </c>
      <c r="BF193">
        <f t="shared" si="146"/>
        <v>1</v>
      </c>
      <c r="BG193">
        <f t="shared" si="146"/>
        <v>4</v>
      </c>
      <c r="BH193">
        <f t="shared" si="146"/>
        <v>0</v>
      </c>
      <c r="BI193">
        <f t="shared" si="146"/>
        <v>1</v>
      </c>
      <c r="BJ193">
        <f t="shared" si="146"/>
        <v>0</v>
      </c>
      <c r="BK193">
        <f t="shared" si="145"/>
        <v>0</v>
      </c>
      <c r="BL193">
        <f t="shared" si="145"/>
        <v>0</v>
      </c>
      <c r="BM193">
        <f t="shared" si="145"/>
        <v>0</v>
      </c>
    </row>
    <row r="194" spans="1:67" x14ac:dyDescent="0.25">
      <c r="A194" s="2">
        <v>1</v>
      </c>
      <c r="B194" s="2">
        <v>1</v>
      </c>
      <c r="C194" s="2">
        <v>3</v>
      </c>
      <c r="D194" s="2">
        <v>0</v>
      </c>
      <c r="E194" s="2">
        <v>4</v>
      </c>
      <c r="F194" s="2">
        <v>1</v>
      </c>
      <c r="G194" s="2">
        <v>0</v>
      </c>
      <c r="H194" s="2">
        <v>0</v>
      </c>
      <c r="I194" s="2">
        <v>0</v>
      </c>
      <c r="J194" s="2">
        <v>1</v>
      </c>
      <c r="K194" s="2">
        <f t="shared" si="99"/>
        <v>1</v>
      </c>
      <c r="L194" s="2">
        <f t="shared" si="100"/>
        <v>3</v>
      </c>
      <c r="M194" s="2">
        <f t="shared" si="101"/>
        <v>0</v>
      </c>
      <c r="N194" s="2">
        <f t="shared" si="102"/>
        <v>4</v>
      </c>
      <c r="O194" s="2">
        <f t="shared" si="103"/>
        <v>1</v>
      </c>
      <c r="P194" s="2">
        <f t="shared" si="104"/>
        <v>0</v>
      </c>
      <c r="Q194" s="2">
        <f t="shared" si="105"/>
        <v>0</v>
      </c>
      <c r="R194" s="2">
        <f t="shared" si="106"/>
        <v>0</v>
      </c>
      <c r="S194" s="2">
        <f t="shared" si="107"/>
        <v>3</v>
      </c>
      <c r="T194" s="2">
        <f t="shared" si="108"/>
        <v>0</v>
      </c>
      <c r="U194" s="2">
        <f t="shared" si="109"/>
        <v>4</v>
      </c>
      <c r="V194" s="2">
        <f t="shared" si="110"/>
        <v>1</v>
      </c>
      <c r="W194" s="2">
        <f t="shared" si="111"/>
        <v>0</v>
      </c>
      <c r="X194" s="2">
        <f t="shared" si="112"/>
        <v>0</v>
      </c>
      <c r="Y194" s="2">
        <f t="shared" si="113"/>
        <v>0</v>
      </c>
      <c r="Z194" s="2">
        <f t="shared" si="114"/>
        <v>0</v>
      </c>
      <c r="AA194" s="2">
        <f t="shared" si="115"/>
        <v>12</v>
      </c>
      <c r="AB194" s="2">
        <f t="shared" si="116"/>
        <v>3</v>
      </c>
      <c r="AC194" s="2">
        <f t="shared" si="117"/>
        <v>0</v>
      </c>
      <c r="AD194" s="2">
        <f t="shared" si="118"/>
        <v>0</v>
      </c>
      <c r="AE194" s="2">
        <f t="shared" si="119"/>
        <v>0</v>
      </c>
      <c r="AF194" s="2">
        <f t="shared" si="120"/>
        <v>0</v>
      </c>
      <c r="AG194" s="2">
        <f t="shared" si="121"/>
        <v>0</v>
      </c>
      <c r="AH194" s="2">
        <f t="shared" si="122"/>
        <v>0</v>
      </c>
      <c r="AI194" s="2">
        <f t="shared" si="123"/>
        <v>0</v>
      </c>
      <c r="AJ194" s="2">
        <f t="shared" si="124"/>
        <v>0</v>
      </c>
      <c r="AK194" s="2">
        <f t="shared" si="125"/>
        <v>4</v>
      </c>
      <c r="AL194" s="2">
        <f t="shared" si="126"/>
        <v>0</v>
      </c>
      <c r="AM194" s="2">
        <f t="shared" si="127"/>
        <v>0</v>
      </c>
      <c r="AN194" s="2">
        <f t="shared" si="128"/>
        <v>0</v>
      </c>
      <c r="AO194" s="2">
        <f t="shared" si="129"/>
        <v>0</v>
      </c>
      <c r="AP194" s="2">
        <f t="shared" si="130"/>
        <v>0</v>
      </c>
      <c r="AQ194" s="2">
        <f t="shared" si="131"/>
        <v>0</v>
      </c>
      <c r="AR194" s="2">
        <f t="shared" si="132"/>
        <v>0</v>
      </c>
      <c r="AS194" s="2">
        <f t="shared" si="133"/>
        <v>0</v>
      </c>
      <c r="AT194">
        <f t="shared" si="134"/>
        <v>0</v>
      </c>
      <c r="AU194">
        <f t="shared" si="135"/>
        <v>1</v>
      </c>
      <c r="AV194">
        <f t="shared" si="136"/>
        <v>1</v>
      </c>
      <c r="AW194">
        <f t="shared" si="137"/>
        <v>1</v>
      </c>
      <c r="AX194">
        <f t="shared" si="138"/>
        <v>3</v>
      </c>
      <c r="AY194">
        <f t="shared" si="139"/>
        <v>0</v>
      </c>
      <c r="AZ194">
        <f t="shared" si="140"/>
        <v>4</v>
      </c>
      <c r="BA194">
        <f t="shared" si="141"/>
        <v>1</v>
      </c>
      <c r="BB194">
        <f t="shared" si="142"/>
        <v>0</v>
      </c>
      <c r="BC194">
        <f t="shared" si="143"/>
        <v>0</v>
      </c>
      <c r="BD194">
        <f t="shared" si="144"/>
        <v>0</v>
      </c>
      <c r="BE194">
        <f t="shared" si="146"/>
        <v>1</v>
      </c>
      <c r="BF194">
        <f t="shared" si="146"/>
        <v>1</v>
      </c>
      <c r="BG194">
        <f t="shared" si="146"/>
        <v>9</v>
      </c>
      <c r="BH194">
        <f t="shared" si="146"/>
        <v>0</v>
      </c>
      <c r="BI194">
        <f t="shared" si="146"/>
        <v>16</v>
      </c>
      <c r="BJ194">
        <f t="shared" si="146"/>
        <v>1</v>
      </c>
      <c r="BK194">
        <f t="shared" si="145"/>
        <v>0</v>
      </c>
      <c r="BL194">
        <f t="shared" si="145"/>
        <v>0</v>
      </c>
      <c r="BM194">
        <f t="shared" si="145"/>
        <v>0</v>
      </c>
    </row>
    <row r="195" spans="1:67" x14ac:dyDescent="0.25">
      <c r="A195" s="2">
        <v>0</v>
      </c>
      <c r="B195" s="2">
        <v>1</v>
      </c>
      <c r="C195" s="2">
        <v>3</v>
      </c>
      <c r="D195" s="2">
        <v>1</v>
      </c>
      <c r="E195" s="2">
        <v>3</v>
      </c>
      <c r="F195" s="2">
        <v>0</v>
      </c>
      <c r="G195" s="2">
        <v>0</v>
      </c>
      <c r="H195" s="2">
        <v>0</v>
      </c>
      <c r="I195" s="2">
        <v>0</v>
      </c>
      <c r="J195" s="2">
        <v>1</v>
      </c>
      <c r="K195" s="2">
        <f t="shared" ref="K195:K201" si="147">A195*B195</f>
        <v>0</v>
      </c>
      <c r="L195" s="2">
        <f t="shared" ref="L195:L201" si="148">A195*C195</f>
        <v>0</v>
      </c>
      <c r="M195" s="2">
        <f t="shared" ref="M195:M201" si="149">A195*D195</f>
        <v>0</v>
      </c>
      <c r="N195" s="2">
        <f t="shared" ref="N195:N201" si="150">A195*E195</f>
        <v>0</v>
      </c>
      <c r="O195" s="2">
        <f t="shared" ref="O195:O201" si="151">A195*F195</f>
        <v>0</v>
      </c>
      <c r="P195" s="2">
        <f t="shared" ref="P195:P201" si="152">A195*G195</f>
        <v>0</v>
      </c>
      <c r="Q195" s="2">
        <f t="shared" ref="Q195:Q201" si="153">A195*H195</f>
        <v>0</v>
      </c>
      <c r="R195" s="2">
        <f t="shared" ref="R195:R201" si="154">A195*I195</f>
        <v>0</v>
      </c>
      <c r="S195" s="2">
        <f t="shared" ref="S195:S201" si="155">B195*C195</f>
        <v>3</v>
      </c>
      <c r="T195" s="2">
        <f t="shared" ref="T195:T201" si="156">B195*D195</f>
        <v>1</v>
      </c>
      <c r="U195" s="2">
        <f t="shared" ref="U195:U201" si="157">B195*E195</f>
        <v>3</v>
      </c>
      <c r="V195" s="2">
        <f t="shared" ref="V195:V201" si="158">B195*F195</f>
        <v>0</v>
      </c>
      <c r="W195" s="2">
        <f t="shared" ref="W195:W201" si="159">B195*G195</f>
        <v>0</v>
      </c>
      <c r="X195" s="2">
        <f t="shared" ref="X195:X201" si="160">B195*H195</f>
        <v>0</v>
      </c>
      <c r="Y195" s="2">
        <f t="shared" ref="Y195:Y201" si="161">B195*I195</f>
        <v>0</v>
      </c>
      <c r="Z195" s="2">
        <f t="shared" ref="Z195:Z201" si="162">C195*D195</f>
        <v>3</v>
      </c>
      <c r="AA195" s="2">
        <f t="shared" ref="AA195:AA201" si="163">C195*E195</f>
        <v>9</v>
      </c>
      <c r="AB195" s="2">
        <f t="shared" ref="AB195:AB201" si="164">C195*F195</f>
        <v>0</v>
      </c>
      <c r="AC195" s="2">
        <f t="shared" ref="AC195:AC201" si="165">C195*G195</f>
        <v>0</v>
      </c>
      <c r="AD195" s="2">
        <f t="shared" ref="AD195:AD201" si="166">C195*H195</f>
        <v>0</v>
      </c>
      <c r="AE195" s="2">
        <f t="shared" ref="AE195:AE201" si="167">C195*I195</f>
        <v>0</v>
      </c>
      <c r="AF195" s="2">
        <f t="shared" ref="AF195:AF201" si="168">D195*E195</f>
        <v>3</v>
      </c>
      <c r="AG195" s="2">
        <f t="shared" ref="AG195:AG201" si="169">D195*F195</f>
        <v>0</v>
      </c>
      <c r="AH195" s="2">
        <f t="shared" ref="AH195:AH201" si="170">D195*G195</f>
        <v>0</v>
      </c>
      <c r="AI195" s="2">
        <f t="shared" ref="AI195:AI201" si="171">D195*H195</f>
        <v>0</v>
      </c>
      <c r="AJ195" s="2">
        <f t="shared" ref="AJ195:AJ201" si="172">D195*I195</f>
        <v>0</v>
      </c>
      <c r="AK195" s="2">
        <f t="shared" ref="AK195:AK201" si="173">E195*F195</f>
        <v>0</v>
      </c>
      <c r="AL195" s="2">
        <f t="shared" ref="AL195:AL201" si="174">E195*G195</f>
        <v>0</v>
      </c>
      <c r="AM195" s="2">
        <f t="shared" ref="AM195:AM201" si="175">E195*H195</f>
        <v>0</v>
      </c>
      <c r="AN195" s="2">
        <f t="shared" ref="AN195:AN201" si="176">E195*I195</f>
        <v>0</v>
      </c>
      <c r="AO195" s="2">
        <f t="shared" ref="AO195:AO201" si="177">F195*G195</f>
        <v>0</v>
      </c>
      <c r="AP195" s="2">
        <f t="shared" ref="AP195:AP201" si="178">F195*H195</f>
        <v>0</v>
      </c>
      <c r="AQ195" s="2">
        <f t="shared" ref="AQ195:AQ201" si="179">F195*I195</f>
        <v>0</v>
      </c>
      <c r="AR195" s="2">
        <f t="shared" ref="AR195:AR201" si="180">G195*H195</f>
        <v>0</v>
      </c>
      <c r="AS195" s="2">
        <f t="shared" ref="AS195:AS201" si="181">G195*I195</f>
        <v>0</v>
      </c>
      <c r="AT195">
        <f t="shared" ref="AT195:AT201" si="182">H195*I195</f>
        <v>0</v>
      </c>
      <c r="AU195">
        <f t="shared" ref="AU195:AU201" si="183">J195*J195</f>
        <v>1</v>
      </c>
      <c r="AV195">
        <f t="shared" ref="AV195:AV201" si="184">A195*J195</f>
        <v>0</v>
      </c>
      <c r="AW195">
        <f t="shared" ref="AW195:AW201" si="185">B195*J195</f>
        <v>1</v>
      </c>
      <c r="AX195">
        <f t="shared" ref="AX195:AX201" si="186">C195*J195</f>
        <v>3</v>
      </c>
      <c r="AY195">
        <f t="shared" ref="AY195:AY201" si="187">D195*J195</f>
        <v>1</v>
      </c>
      <c r="AZ195">
        <f t="shared" ref="AZ195:AZ201" si="188">E195*J195</f>
        <v>3</v>
      </c>
      <c r="BA195">
        <f t="shared" ref="BA195:BA201" si="189">F195*J195</f>
        <v>0</v>
      </c>
      <c r="BB195">
        <f t="shared" ref="BB195:BB201" si="190">G195*J195</f>
        <v>0</v>
      </c>
      <c r="BC195">
        <f t="shared" ref="BC195:BC201" si="191">H195*J195</f>
        <v>0</v>
      </c>
      <c r="BD195">
        <f t="shared" ref="BD195:BD201" si="192">I195*J195</f>
        <v>0</v>
      </c>
      <c r="BE195">
        <f t="shared" si="146"/>
        <v>0</v>
      </c>
      <c r="BF195">
        <f t="shared" si="146"/>
        <v>1</v>
      </c>
      <c r="BG195">
        <f t="shared" si="146"/>
        <v>9</v>
      </c>
      <c r="BH195">
        <f t="shared" si="146"/>
        <v>1</v>
      </c>
      <c r="BI195">
        <f t="shared" si="146"/>
        <v>9</v>
      </c>
      <c r="BJ195">
        <f t="shared" si="146"/>
        <v>0</v>
      </c>
      <c r="BK195">
        <f t="shared" si="145"/>
        <v>0</v>
      </c>
      <c r="BL195">
        <f t="shared" si="145"/>
        <v>0</v>
      </c>
      <c r="BM195">
        <f t="shared" si="145"/>
        <v>0</v>
      </c>
    </row>
    <row r="196" spans="1:67" x14ac:dyDescent="0.25">
      <c r="A196" s="2">
        <v>1</v>
      </c>
      <c r="B196" s="2">
        <v>1</v>
      </c>
      <c r="C196" s="2">
        <v>3</v>
      </c>
      <c r="D196" s="2">
        <v>1</v>
      </c>
      <c r="E196" s="2">
        <v>3</v>
      </c>
      <c r="F196" s="2">
        <v>1</v>
      </c>
      <c r="G196" s="2">
        <v>0</v>
      </c>
      <c r="H196" s="2">
        <v>1</v>
      </c>
      <c r="I196" s="2">
        <v>0</v>
      </c>
      <c r="J196" s="2">
        <v>1</v>
      </c>
      <c r="K196" s="2">
        <f t="shared" si="147"/>
        <v>1</v>
      </c>
      <c r="L196" s="2">
        <f t="shared" si="148"/>
        <v>3</v>
      </c>
      <c r="M196" s="2">
        <f t="shared" si="149"/>
        <v>1</v>
      </c>
      <c r="N196" s="2">
        <f t="shared" si="150"/>
        <v>3</v>
      </c>
      <c r="O196" s="2">
        <f t="shared" si="151"/>
        <v>1</v>
      </c>
      <c r="P196" s="2">
        <f t="shared" si="152"/>
        <v>0</v>
      </c>
      <c r="Q196" s="2">
        <f t="shared" si="153"/>
        <v>1</v>
      </c>
      <c r="R196" s="2">
        <f t="shared" si="154"/>
        <v>0</v>
      </c>
      <c r="S196" s="2">
        <f t="shared" si="155"/>
        <v>3</v>
      </c>
      <c r="T196" s="2">
        <f t="shared" si="156"/>
        <v>1</v>
      </c>
      <c r="U196" s="2">
        <f t="shared" si="157"/>
        <v>3</v>
      </c>
      <c r="V196" s="2">
        <f t="shared" si="158"/>
        <v>1</v>
      </c>
      <c r="W196" s="2">
        <f t="shared" si="159"/>
        <v>0</v>
      </c>
      <c r="X196" s="2">
        <f t="shared" si="160"/>
        <v>1</v>
      </c>
      <c r="Y196" s="2">
        <f t="shared" si="161"/>
        <v>0</v>
      </c>
      <c r="Z196" s="2">
        <f t="shared" si="162"/>
        <v>3</v>
      </c>
      <c r="AA196" s="2">
        <f t="shared" si="163"/>
        <v>9</v>
      </c>
      <c r="AB196" s="2">
        <f t="shared" si="164"/>
        <v>3</v>
      </c>
      <c r="AC196" s="2">
        <f t="shared" si="165"/>
        <v>0</v>
      </c>
      <c r="AD196" s="2">
        <f t="shared" si="166"/>
        <v>3</v>
      </c>
      <c r="AE196" s="2">
        <f t="shared" si="167"/>
        <v>0</v>
      </c>
      <c r="AF196" s="2">
        <f t="shared" si="168"/>
        <v>3</v>
      </c>
      <c r="AG196" s="2">
        <f t="shared" si="169"/>
        <v>1</v>
      </c>
      <c r="AH196" s="2">
        <f t="shared" si="170"/>
        <v>0</v>
      </c>
      <c r="AI196" s="2">
        <f t="shared" si="171"/>
        <v>1</v>
      </c>
      <c r="AJ196" s="2">
        <f t="shared" si="172"/>
        <v>0</v>
      </c>
      <c r="AK196" s="2">
        <f t="shared" si="173"/>
        <v>3</v>
      </c>
      <c r="AL196" s="2">
        <f t="shared" si="174"/>
        <v>0</v>
      </c>
      <c r="AM196" s="2">
        <f t="shared" si="175"/>
        <v>3</v>
      </c>
      <c r="AN196" s="2">
        <f t="shared" si="176"/>
        <v>0</v>
      </c>
      <c r="AO196" s="2">
        <f t="shared" si="177"/>
        <v>0</v>
      </c>
      <c r="AP196" s="2">
        <f t="shared" si="178"/>
        <v>1</v>
      </c>
      <c r="AQ196" s="2">
        <f t="shared" si="179"/>
        <v>0</v>
      </c>
      <c r="AR196" s="2">
        <f t="shared" si="180"/>
        <v>0</v>
      </c>
      <c r="AS196" s="2">
        <f t="shared" si="181"/>
        <v>0</v>
      </c>
      <c r="AT196">
        <f t="shared" si="182"/>
        <v>0</v>
      </c>
      <c r="AU196">
        <f t="shared" si="183"/>
        <v>1</v>
      </c>
      <c r="AV196">
        <f t="shared" si="184"/>
        <v>1</v>
      </c>
      <c r="AW196">
        <f t="shared" si="185"/>
        <v>1</v>
      </c>
      <c r="AX196">
        <f t="shared" si="186"/>
        <v>3</v>
      </c>
      <c r="AY196">
        <f t="shared" si="187"/>
        <v>1</v>
      </c>
      <c r="AZ196">
        <f t="shared" si="188"/>
        <v>3</v>
      </c>
      <c r="BA196">
        <f t="shared" si="189"/>
        <v>1</v>
      </c>
      <c r="BB196">
        <f t="shared" si="190"/>
        <v>0</v>
      </c>
      <c r="BC196">
        <f t="shared" si="191"/>
        <v>1</v>
      </c>
      <c r="BD196">
        <f t="shared" si="192"/>
        <v>0</v>
      </c>
      <c r="BE196">
        <f t="shared" si="146"/>
        <v>1</v>
      </c>
      <c r="BF196">
        <f t="shared" si="146"/>
        <v>1</v>
      </c>
      <c r="BG196">
        <f t="shared" si="146"/>
        <v>9</v>
      </c>
      <c r="BH196">
        <f t="shared" si="146"/>
        <v>1</v>
      </c>
      <c r="BI196">
        <f t="shared" si="146"/>
        <v>9</v>
      </c>
      <c r="BJ196">
        <f t="shared" si="146"/>
        <v>1</v>
      </c>
      <c r="BK196">
        <f t="shared" si="145"/>
        <v>0</v>
      </c>
      <c r="BL196">
        <f t="shared" si="145"/>
        <v>1</v>
      </c>
      <c r="BM196">
        <f t="shared" si="145"/>
        <v>0</v>
      </c>
    </row>
    <row r="197" spans="1:67" x14ac:dyDescent="0.25">
      <c r="A197" s="2">
        <v>1</v>
      </c>
      <c r="B197" s="2">
        <v>1</v>
      </c>
      <c r="C197" s="2">
        <v>3</v>
      </c>
      <c r="D197" s="2">
        <v>0</v>
      </c>
      <c r="E197" s="2">
        <v>3</v>
      </c>
      <c r="F197" s="2">
        <v>1</v>
      </c>
      <c r="G197" s="2">
        <v>0</v>
      </c>
      <c r="H197" s="2">
        <v>0</v>
      </c>
      <c r="I197" s="2">
        <v>0</v>
      </c>
      <c r="J197" s="2">
        <v>1</v>
      </c>
      <c r="K197" s="2">
        <f t="shared" si="147"/>
        <v>1</v>
      </c>
      <c r="L197" s="2">
        <f t="shared" si="148"/>
        <v>3</v>
      </c>
      <c r="M197" s="2">
        <f t="shared" si="149"/>
        <v>0</v>
      </c>
      <c r="N197" s="2">
        <f t="shared" si="150"/>
        <v>3</v>
      </c>
      <c r="O197" s="2">
        <f t="shared" si="151"/>
        <v>1</v>
      </c>
      <c r="P197" s="2">
        <f t="shared" si="152"/>
        <v>0</v>
      </c>
      <c r="Q197" s="2">
        <f t="shared" si="153"/>
        <v>0</v>
      </c>
      <c r="R197" s="2">
        <f t="shared" si="154"/>
        <v>0</v>
      </c>
      <c r="S197" s="2">
        <f t="shared" si="155"/>
        <v>3</v>
      </c>
      <c r="T197" s="2">
        <f t="shared" si="156"/>
        <v>0</v>
      </c>
      <c r="U197" s="2">
        <f t="shared" si="157"/>
        <v>3</v>
      </c>
      <c r="V197" s="2">
        <f t="shared" si="158"/>
        <v>1</v>
      </c>
      <c r="W197" s="2">
        <f t="shared" si="159"/>
        <v>0</v>
      </c>
      <c r="X197" s="2">
        <f t="shared" si="160"/>
        <v>0</v>
      </c>
      <c r="Y197" s="2">
        <f t="shared" si="161"/>
        <v>0</v>
      </c>
      <c r="Z197" s="2">
        <f t="shared" si="162"/>
        <v>0</v>
      </c>
      <c r="AA197" s="2">
        <f t="shared" si="163"/>
        <v>9</v>
      </c>
      <c r="AB197" s="2">
        <f t="shared" si="164"/>
        <v>3</v>
      </c>
      <c r="AC197" s="2">
        <f t="shared" si="165"/>
        <v>0</v>
      </c>
      <c r="AD197" s="2">
        <f t="shared" si="166"/>
        <v>0</v>
      </c>
      <c r="AE197" s="2">
        <f t="shared" si="167"/>
        <v>0</v>
      </c>
      <c r="AF197" s="2">
        <f t="shared" si="168"/>
        <v>0</v>
      </c>
      <c r="AG197" s="2">
        <f t="shared" si="169"/>
        <v>0</v>
      </c>
      <c r="AH197" s="2">
        <f t="shared" si="170"/>
        <v>0</v>
      </c>
      <c r="AI197" s="2">
        <f t="shared" si="171"/>
        <v>0</v>
      </c>
      <c r="AJ197" s="2">
        <f t="shared" si="172"/>
        <v>0</v>
      </c>
      <c r="AK197" s="2">
        <f t="shared" si="173"/>
        <v>3</v>
      </c>
      <c r="AL197" s="2">
        <f t="shared" si="174"/>
        <v>0</v>
      </c>
      <c r="AM197" s="2">
        <f t="shared" si="175"/>
        <v>0</v>
      </c>
      <c r="AN197" s="2">
        <f t="shared" si="176"/>
        <v>0</v>
      </c>
      <c r="AO197" s="2">
        <f t="shared" si="177"/>
        <v>0</v>
      </c>
      <c r="AP197" s="2">
        <f t="shared" si="178"/>
        <v>0</v>
      </c>
      <c r="AQ197" s="2">
        <f t="shared" si="179"/>
        <v>0</v>
      </c>
      <c r="AR197" s="2">
        <f t="shared" si="180"/>
        <v>0</v>
      </c>
      <c r="AS197" s="2">
        <f t="shared" si="181"/>
        <v>0</v>
      </c>
      <c r="AT197">
        <f t="shared" si="182"/>
        <v>0</v>
      </c>
      <c r="AU197">
        <f t="shared" si="183"/>
        <v>1</v>
      </c>
      <c r="AV197">
        <f t="shared" si="184"/>
        <v>1</v>
      </c>
      <c r="AW197">
        <f t="shared" si="185"/>
        <v>1</v>
      </c>
      <c r="AX197">
        <f t="shared" si="186"/>
        <v>3</v>
      </c>
      <c r="AY197">
        <f t="shared" si="187"/>
        <v>0</v>
      </c>
      <c r="AZ197">
        <f t="shared" si="188"/>
        <v>3</v>
      </c>
      <c r="BA197">
        <f t="shared" si="189"/>
        <v>1</v>
      </c>
      <c r="BB197">
        <f t="shared" si="190"/>
        <v>0</v>
      </c>
      <c r="BC197">
        <f t="shared" si="191"/>
        <v>0</v>
      </c>
      <c r="BD197">
        <f t="shared" si="192"/>
        <v>0</v>
      </c>
      <c r="BE197">
        <f t="shared" si="146"/>
        <v>1</v>
      </c>
      <c r="BF197">
        <f t="shared" si="146"/>
        <v>1</v>
      </c>
      <c r="BG197">
        <f t="shared" si="146"/>
        <v>9</v>
      </c>
      <c r="BH197">
        <f t="shared" si="146"/>
        <v>0</v>
      </c>
      <c r="BI197">
        <f t="shared" si="146"/>
        <v>9</v>
      </c>
      <c r="BJ197">
        <f t="shared" si="146"/>
        <v>1</v>
      </c>
      <c r="BK197">
        <f t="shared" si="145"/>
        <v>0</v>
      </c>
      <c r="BL197">
        <f t="shared" si="145"/>
        <v>0</v>
      </c>
      <c r="BM197">
        <f t="shared" si="145"/>
        <v>0</v>
      </c>
    </row>
    <row r="198" spans="1:67" x14ac:dyDescent="0.25">
      <c r="A198" s="2">
        <v>1</v>
      </c>
      <c r="B198" s="2">
        <v>1</v>
      </c>
      <c r="C198" s="2">
        <v>3</v>
      </c>
      <c r="D198" s="2">
        <v>1</v>
      </c>
      <c r="E198" s="2">
        <v>3</v>
      </c>
      <c r="F198" s="2">
        <v>1</v>
      </c>
      <c r="G198" s="2">
        <v>0</v>
      </c>
      <c r="H198" s="2">
        <v>0</v>
      </c>
      <c r="I198" s="2">
        <v>0</v>
      </c>
      <c r="J198" s="2">
        <v>1</v>
      </c>
      <c r="K198" s="2">
        <f t="shared" si="147"/>
        <v>1</v>
      </c>
      <c r="L198" s="2">
        <f t="shared" si="148"/>
        <v>3</v>
      </c>
      <c r="M198" s="2">
        <f t="shared" si="149"/>
        <v>1</v>
      </c>
      <c r="N198" s="2">
        <f t="shared" si="150"/>
        <v>3</v>
      </c>
      <c r="O198" s="2">
        <f t="shared" si="151"/>
        <v>1</v>
      </c>
      <c r="P198" s="2">
        <f t="shared" si="152"/>
        <v>0</v>
      </c>
      <c r="Q198" s="2">
        <f t="shared" si="153"/>
        <v>0</v>
      </c>
      <c r="R198" s="2">
        <f t="shared" si="154"/>
        <v>0</v>
      </c>
      <c r="S198" s="2">
        <f t="shared" si="155"/>
        <v>3</v>
      </c>
      <c r="T198" s="2">
        <f t="shared" si="156"/>
        <v>1</v>
      </c>
      <c r="U198" s="2">
        <f t="shared" si="157"/>
        <v>3</v>
      </c>
      <c r="V198" s="2">
        <f t="shared" si="158"/>
        <v>1</v>
      </c>
      <c r="W198" s="2">
        <f t="shared" si="159"/>
        <v>0</v>
      </c>
      <c r="X198" s="2">
        <f t="shared" si="160"/>
        <v>0</v>
      </c>
      <c r="Y198" s="2">
        <f t="shared" si="161"/>
        <v>0</v>
      </c>
      <c r="Z198" s="2">
        <f t="shared" si="162"/>
        <v>3</v>
      </c>
      <c r="AA198" s="2">
        <f t="shared" si="163"/>
        <v>9</v>
      </c>
      <c r="AB198" s="2">
        <f t="shared" si="164"/>
        <v>3</v>
      </c>
      <c r="AC198" s="2">
        <f t="shared" si="165"/>
        <v>0</v>
      </c>
      <c r="AD198" s="2">
        <f t="shared" si="166"/>
        <v>0</v>
      </c>
      <c r="AE198" s="2">
        <f t="shared" si="167"/>
        <v>0</v>
      </c>
      <c r="AF198" s="2">
        <f t="shared" si="168"/>
        <v>3</v>
      </c>
      <c r="AG198" s="2">
        <f t="shared" si="169"/>
        <v>1</v>
      </c>
      <c r="AH198" s="2">
        <f t="shared" si="170"/>
        <v>0</v>
      </c>
      <c r="AI198" s="2">
        <f t="shared" si="171"/>
        <v>0</v>
      </c>
      <c r="AJ198" s="2">
        <f t="shared" si="172"/>
        <v>0</v>
      </c>
      <c r="AK198" s="2">
        <f t="shared" si="173"/>
        <v>3</v>
      </c>
      <c r="AL198" s="2">
        <f t="shared" si="174"/>
        <v>0</v>
      </c>
      <c r="AM198" s="2">
        <f t="shared" si="175"/>
        <v>0</v>
      </c>
      <c r="AN198" s="2">
        <f t="shared" si="176"/>
        <v>0</v>
      </c>
      <c r="AO198" s="2">
        <f t="shared" si="177"/>
        <v>0</v>
      </c>
      <c r="AP198" s="2">
        <f t="shared" si="178"/>
        <v>0</v>
      </c>
      <c r="AQ198" s="2">
        <f t="shared" si="179"/>
        <v>0</v>
      </c>
      <c r="AR198" s="2">
        <f t="shared" si="180"/>
        <v>0</v>
      </c>
      <c r="AS198" s="2">
        <f t="shared" si="181"/>
        <v>0</v>
      </c>
      <c r="AT198">
        <f t="shared" si="182"/>
        <v>0</v>
      </c>
      <c r="AU198">
        <f t="shared" si="183"/>
        <v>1</v>
      </c>
      <c r="AV198">
        <f t="shared" si="184"/>
        <v>1</v>
      </c>
      <c r="AW198">
        <f t="shared" si="185"/>
        <v>1</v>
      </c>
      <c r="AX198">
        <f t="shared" si="186"/>
        <v>3</v>
      </c>
      <c r="AY198">
        <f t="shared" si="187"/>
        <v>1</v>
      </c>
      <c r="AZ198">
        <f t="shared" si="188"/>
        <v>3</v>
      </c>
      <c r="BA198">
        <f t="shared" si="189"/>
        <v>1</v>
      </c>
      <c r="BB198">
        <f t="shared" si="190"/>
        <v>0</v>
      </c>
      <c r="BC198">
        <f t="shared" si="191"/>
        <v>0</v>
      </c>
      <c r="BD198">
        <f t="shared" si="192"/>
        <v>0</v>
      </c>
      <c r="BE198">
        <f t="shared" si="146"/>
        <v>1</v>
      </c>
      <c r="BF198">
        <f t="shared" si="146"/>
        <v>1</v>
      </c>
      <c r="BG198">
        <f t="shared" si="146"/>
        <v>9</v>
      </c>
      <c r="BH198">
        <f t="shared" si="146"/>
        <v>1</v>
      </c>
      <c r="BI198">
        <f t="shared" si="146"/>
        <v>9</v>
      </c>
      <c r="BJ198">
        <f t="shared" si="146"/>
        <v>1</v>
      </c>
      <c r="BK198">
        <f t="shared" si="145"/>
        <v>0</v>
      </c>
      <c r="BL198">
        <f t="shared" si="145"/>
        <v>0</v>
      </c>
      <c r="BM198">
        <f t="shared" si="145"/>
        <v>0</v>
      </c>
    </row>
    <row r="199" spans="1:67" x14ac:dyDescent="0.25">
      <c r="A199" s="2">
        <v>1</v>
      </c>
      <c r="B199" s="2">
        <v>1</v>
      </c>
      <c r="C199" s="2">
        <v>2</v>
      </c>
      <c r="D199" s="2">
        <v>0</v>
      </c>
      <c r="E199" s="2">
        <v>1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f t="shared" si="147"/>
        <v>1</v>
      </c>
      <c r="L199" s="2">
        <f t="shared" si="148"/>
        <v>2</v>
      </c>
      <c r="M199" s="2">
        <f t="shared" si="149"/>
        <v>0</v>
      </c>
      <c r="N199" s="2">
        <f t="shared" si="150"/>
        <v>1</v>
      </c>
      <c r="O199" s="2">
        <f t="shared" si="151"/>
        <v>0</v>
      </c>
      <c r="P199" s="2">
        <f t="shared" si="152"/>
        <v>0</v>
      </c>
      <c r="Q199" s="2">
        <f t="shared" si="153"/>
        <v>0</v>
      </c>
      <c r="R199" s="2">
        <f t="shared" si="154"/>
        <v>0</v>
      </c>
      <c r="S199" s="2">
        <f t="shared" si="155"/>
        <v>2</v>
      </c>
      <c r="T199" s="2">
        <f t="shared" si="156"/>
        <v>0</v>
      </c>
      <c r="U199" s="2">
        <f t="shared" si="157"/>
        <v>1</v>
      </c>
      <c r="V199" s="2">
        <f t="shared" si="158"/>
        <v>0</v>
      </c>
      <c r="W199" s="2">
        <f t="shared" si="159"/>
        <v>0</v>
      </c>
      <c r="X199" s="2">
        <f t="shared" si="160"/>
        <v>0</v>
      </c>
      <c r="Y199" s="2">
        <f t="shared" si="161"/>
        <v>0</v>
      </c>
      <c r="Z199" s="2">
        <f t="shared" si="162"/>
        <v>0</v>
      </c>
      <c r="AA199" s="2">
        <f t="shared" si="163"/>
        <v>2</v>
      </c>
      <c r="AB199" s="2">
        <f t="shared" si="164"/>
        <v>0</v>
      </c>
      <c r="AC199" s="2">
        <f t="shared" si="165"/>
        <v>0</v>
      </c>
      <c r="AD199" s="2">
        <f t="shared" si="166"/>
        <v>0</v>
      </c>
      <c r="AE199" s="2">
        <f t="shared" si="167"/>
        <v>0</v>
      </c>
      <c r="AF199" s="2">
        <f t="shared" si="168"/>
        <v>0</v>
      </c>
      <c r="AG199" s="2">
        <f t="shared" si="169"/>
        <v>0</v>
      </c>
      <c r="AH199" s="2">
        <f t="shared" si="170"/>
        <v>0</v>
      </c>
      <c r="AI199" s="2">
        <f t="shared" si="171"/>
        <v>0</v>
      </c>
      <c r="AJ199" s="2">
        <f t="shared" si="172"/>
        <v>0</v>
      </c>
      <c r="AK199" s="2">
        <f t="shared" si="173"/>
        <v>0</v>
      </c>
      <c r="AL199" s="2">
        <f t="shared" si="174"/>
        <v>0</v>
      </c>
      <c r="AM199" s="2">
        <f t="shared" si="175"/>
        <v>0</v>
      </c>
      <c r="AN199" s="2">
        <f t="shared" si="176"/>
        <v>0</v>
      </c>
      <c r="AO199" s="2">
        <f t="shared" si="177"/>
        <v>0</v>
      </c>
      <c r="AP199" s="2">
        <f t="shared" si="178"/>
        <v>0</v>
      </c>
      <c r="AQ199" s="2">
        <f t="shared" si="179"/>
        <v>0</v>
      </c>
      <c r="AR199" s="2">
        <f t="shared" si="180"/>
        <v>0</v>
      </c>
      <c r="AS199" s="2">
        <f t="shared" si="181"/>
        <v>0</v>
      </c>
      <c r="AT199">
        <f t="shared" si="182"/>
        <v>0</v>
      </c>
      <c r="AU199">
        <f t="shared" si="183"/>
        <v>0</v>
      </c>
      <c r="AV199">
        <f t="shared" si="184"/>
        <v>0</v>
      </c>
      <c r="AW199">
        <f t="shared" si="185"/>
        <v>0</v>
      </c>
      <c r="AX199">
        <f t="shared" si="186"/>
        <v>0</v>
      </c>
      <c r="AY199">
        <f t="shared" si="187"/>
        <v>0</v>
      </c>
      <c r="AZ199">
        <f t="shared" si="188"/>
        <v>0</v>
      </c>
      <c r="BA199">
        <f t="shared" si="189"/>
        <v>0</v>
      </c>
      <c r="BB199">
        <f t="shared" si="190"/>
        <v>0</v>
      </c>
      <c r="BC199">
        <f t="shared" si="191"/>
        <v>0</v>
      </c>
      <c r="BD199">
        <f t="shared" si="192"/>
        <v>0</v>
      </c>
      <c r="BE199">
        <f t="shared" si="146"/>
        <v>1</v>
      </c>
      <c r="BF199">
        <f t="shared" si="146"/>
        <v>1</v>
      </c>
      <c r="BG199">
        <f t="shared" si="146"/>
        <v>4</v>
      </c>
      <c r="BH199">
        <f t="shared" si="146"/>
        <v>0</v>
      </c>
      <c r="BI199">
        <f t="shared" si="146"/>
        <v>1</v>
      </c>
      <c r="BJ199">
        <f t="shared" si="146"/>
        <v>0</v>
      </c>
      <c r="BK199">
        <f t="shared" si="145"/>
        <v>0</v>
      </c>
      <c r="BL199">
        <f t="shared" si="145"/>
        <v>0</v>
      </c>
      <c r="BM199">
        <f t="shared" si="145"/>
        <v>0</v>
      </c>
    </row>
    <row r="200" spans="1:67" x14ac:dyDescent="0.25">
      <c r="A200" s="2">
        <v>1</v>
      </c>
      <c r="B200" s="2">
        <v>1</v>
      </c>
      <c r="C200" s="2">
        <v>3</v>
      </c>
      <c r="D200" s="2">
        <v>0</v>
      </c>
      <c r="E200" s="2">
        <v>4</v>
      </c>
      <c r="F200" s="2">
        <v>1</v>
      </c>
      <c r="G200" s="2">
        <v>0</v>
      </c>
      <c r="H200" s="2">
        <v>0</v>
      </c>
      <c r="I200" s="2">
        <v>0</v>
      </c>
      <c r="J200" s="2">
        <v>1</v>
      </c>
      <c r="K200" s="2">
        <f t="shared" si="147"/>
        <v>1</v>
      </c>
      <c r="L200" s="2">
        <f t="shared" si="148"/>
        <v>3</v>
      </c>
      <c r="M200" s="2">
        <f t="shared" si="149"/>
        <v>0</v>
      </c>
      <c r="N200" s="2">
        <f t="shared" si="150"/>
        <v>4</v>
      </c>
      <c r="O200" s="2">
        <f t="shared" si="151"/>
        <v>1</v>
      </c>
      <c r="P200" s="2">
        <f t="shared" si="152"/>
        <v>0</v>
      </c>
      <c r="Q200" s="2">
        <f t="shared" si="153"/>
        <v>0</v>
      </c>
      <c r="R200" s="2">
        <f t="shared" si="154"/>
        <v>0</v>
      </c>
      <c r="S200" s="2">
        <f t="shared" si="155"/>
        <v>3</v>
      </c>
      <c r="T200" s="2">
        <f t="shared" si="156"/>
        <v>0</v>
      </c>
      <c r="U200" s="2">
        <f t="shared" si="157"/>
        <v>4</v>
      </c>
      <c r="V200" s="2">
        <f t="shared" si="158"/>
        <v>1</v>
      </c>
      <c r="W200" s="2">
        <f t="shared" si="159"/>
        <v>0</v>
      </c>
      <c r="X200" s="2">
        <f t="shared" si="160"/>
        <v>0</v>
      </c>
      <c r="Y200" s="2">
        <f t="shared" si="161"/>
        <v>0</v>
      </c>
      <c r="Z200" s="2">
        <f t="shared" si="162"/>
        <v>0</v>
      </c>
      <c r="AA200" s="2">
        <f t="shared" si="163"/>
        <v>12</v>
      </c>
      <c r="AB200" s="2">
        <f t="shared" si="164"/>
        <v>3</v>
      </c>
      <c r="AC200" s="2">
        <f t="shared" si="165"/>
        <v>0</v>
      </c>
      <c r="AD200" s="2">
        <f t="shared" si="166"/>
        <v>0</v>
      </c>
      <c r="AE200" s="2">
        <f t="shared" si="167"/>
        <v>0</v>
      </c>
      <c r="AF200" s="2">
        <f t="shared" si="168"/>
        <v>0</v>
      </c>
      <c r="AG200" s="2">
        <f t="shared" si="169"/>
        <v>0</v>
      </c>
      <c r="AH200" s="2">
        <f t="shared" si="170"/>
        <v>0</v>
      </c>
      <c r="AI200" s="2">
        <f t="shared" si="171"/>
        <v>0</v>
      </c>
      <c r="AJ200" s="2">
        <f t="shared" si="172"/>
        <v>0</v>
      </c>
      <c r="AK200" s="2">
        <f t="shared" si="173"/>
        <v>4</v>
      </c>
      <c r="AL200" s="2">
        <f t="shared" si="174"/>
        <v>0</v>
      </c>
      <c r="AM200" s="2">
        <f t="shared" si="175"/>
        <v>0</v>
      </c>
      <c r="AN200" s="2">
        <f t="shared" si="176"/>
        <v>0</v>
      </c>
      <c r="AO200" s="2">
        <f t="shared" si="177"/>
        <v>0</v>
      </c>
      <c r="AP200" s="2">
        <f t="shared" si="178"/>
        <v>0</v>
      </c>
      <c r="AQ200" s="2">
        <f t="shared" si="179"/>
        <v>0</v>
      </c>
      <c r="AR200" s="2">
        <f t="shared" si="180"/>
        <v>0</v>
      </c>
      <c r="AS200" s="2">
        <f t="shared" si="181"/>
        <v>0</v>
      </c>
      <c r="AT200">
        <f t="shared" si="182"/>
        <v>0</v>
      </c>
      <c r="AU200">
        <f t="shared" si="183"/>
        <v>1</v>
      </c>
      <c r="AV200">
        <f t="shared" si="184"/>
        <v>1</v>
      </c>
      <c r="AW200">
        <f t="shared" si="185"/>
        <v>1</v>
      </c>
      <c r="AX200">
        <f t="shared" si="186"/>
        <v>3</v>
      </c>
      <c r="AY200">
        <f t="shared" si="187"/>
        <v>0</v>
      </c>
      <c r="AZ200">
        <f t="shared" si="188"/>
        <v>4</v>
      </c>
      <c r="BA200">
        <f t="shared" si="189"/>
        <v>1</v>
      </c>
      <c r="BB200">
        <f t="shared" si="190"/>
        <v>0</v>
      </c>
      <c r="BC200">
        <f t="shared" si="191"/>
        <v>0</v>
      </c>
      <c r="BD200">
        <f t="shared" si="192"/>
        <v>0</v>
      </c>
      <c r="BE200">
        <f t="shared" si="146"/>
        <v>1</v>
      </c>
      <c r="BF200">
        <f t="shared" si="146"/>
        <v>1</v>
      </c>
      <c r="BG200">
        <f t="shared" si="146"/>
        <v>9</v>
      </c>
      <c r="BH200">
        <f t="shared" si="146"/>
        <v>0</v>
      </c>
      <c r="BI200">
        <f t="shared" si="146"/>
        <v>16</v>
      </c>
      <c r="BJ200">
        <f t="shared" si="146"/>
        <v>1</v>
      </c>
      <c r="BK200">
        <f t="shared" si="145"/>
        <v>0</v>
      </c>
      <c r="BL200">
        <f t="shared" si="145"/>
        <v>0</v>
      </c>
      <c r="BM200">
        <f t="shared" si="145"/>
        <v>0</v>
      </c>
    </row>
    <row r="201" spans="1:67" x14ac:dyDescent="0.25">
      <c r="A201" s="2">
        <v>0</v>
      </c>
      <c r="B201" s="2">
        <v>1</v>
      </c>
      <c r="C201" s="2">
        <v>2</v>
      </c>
      <c r="D201" s="2">
        <v>0</v>
      </c>
      <c r="E201" s="2">
        <v>1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f t="shared" si="147"/>
        <v>0</v>
      </c>
      <c r="L201" s="2">
        <f t="shared" si="148"/>
        <v>0</v>
      </c>
      <c r="M201" s="2">
        <f t="shared" si="149"/>
        <v>0</v>
      </c>
      <c r="N201" s="2">
        <f t="shared" si="150"/>
        <v>0</v>
      </c>
      <c r="O201" s="2">
        <f t="shared" si="151"/>
        <v>0</v>
      </c>
      <c r="P201" s="2">
        <f t="shared" si="152"/>
        <v>0</v>
      </c>
      <c r="Q201" s="2">
        <f t="shared" si="153"/>
        <v>0</v>
      </c>
      <c r="R201" s="2">
        <f t="shared" si="154"/>
        <v>0</v>
      </c>
      <c r="S201" s="2">
        <f t="shared" si="155"/>
        <v>2</v>
      </c>
      <c r="T201" s="2">
        <f t="shared" si="156"/>
        <v>0</v>
      </c>
      <c r="U201" s="2">
        <f t="shared" si="157"/>
        <v>1</v>
      </c>
      <c r="V201" s="2">
        <f t="shared" si="158"/>
        <v>0</v>
      </c>
      <c r="W201" s="2">
        <f t="shared" si="159"/>
        <v>0</v>
      </c>
      <c r="X201" s="2">
        <f t="shared" si="160"/>
        <v>0</v>
      </c>
      <c r="Y201" s="2">
        <f t="shared" si="161"/>
        <v>0</v>
      </c>
      <c r="Z201" s="2">
        <f t="shared" si="162"/>
        <v>0</v>
      </c>
      <c r="AA201" s="2">
        <f t="shared" si="163"/>
        <v>2</v>
      </c>
      <c r="AB201" s="2">
        <f t="shared" si="164"/>
        <v>0</v>
      </c>
      <c r="AC201" s="2">
        <f t="shared" si="165"/>
        <v>0</v>
      </c>
      <c r="AD201" s="2">
        <f t="shared" si="166"/>
        <v>0</v>
      </c>
      <c r="AE201" s="2">
        <f t="shared" si="167"/>
        <v>0</v>
      </c>
      <c r="AF201" s="2">
        <f t="shared" si="168"/>
        <v>0</v>
      </c>
      <c r="AG201" s="2">
        <f t="shared" si="169"/>
        <v>0</v>
      </c>
      <c r="AH201" s="2">
        <f t="shared" si="170"/>
        <v>0</v>
      </c>
      <c r="AI201" s="2">
        <f t="shared" si="171"/>
        <v>0</v>
      </c>
      <c r="AJ201" s="2">
        <f t="shared" si="172"/>
        <v>0</v>
      </c>
      <c r="AK201" s="2">
        <f t="shared" si="173"/>
        <v>0</v>
      </c>
      <c r="AL201" s="2">
        <f t="shared" si="174"/>
        <v>0</v>
      </c>
      <c r="AM201" s="2">
        <f t="shared" si="175"/>
        <v>0</v>
      </c>
      <c r="AN201" s="2">
        <f t="shared" si="176"/>
        <v>0</v>
      </c>
      <c r="AO201" s="2">
        <f t="shared" si="177"/>
        <v>0</v>
      </c>
      <c r="AP201" s="2">
        <f t="shared" si="178"/>
        <v>0</v>
      </c>
      <c r="AQ201" s="2">
        <f t="shared" si="179"/>
        <v>0</v>
      </c>
      <c r="AR201" s="2">
        <f t="shared" si="180"/>
        <v>0</v>
      </c>
      <c r="AS201" s="2">
        <f t="shared" si="181"/>
        <v>0</v>
      </c>
      <c r="AT201">
        <f t="shared" si="182"/>
        <v>0</v>
      </c>
      <c r="AU201">
        <f t="shared" si="183"/>
        <v>0</v>
      </c>
      <c r="AV201">
        <f t="shared" si="184"/>
        <v>0</v>
      </c>
      <c r="AW201">
        <f t="shared" si="185"/>
        <v>0</v>
      </c>
      <c r="AX201">
        <f t="shared" si="186"/>
        <v>0</v>
      </c>
      <c r="AY201">
        <f t="shared" si="187"/>
        <v>0</v>
      </c>
      <c r="AZ201">
        <f t="shared" si="188"/>
        <v>0</v>
      </c>
      <c r="BA201">
        <f t="shared" si="189"/>
        <v>0</v>
      </c>
      <c r="BB201">
        <f t="shared" si="190"/>
        <v>0</v>
      </c>
      <c r="BC201">
        <f t="shared" si="191"/>
        <v>0</v>
      </c>
      <c r="BD201">
        <f t="shared" si="192"/>
        <v>0</v>
      </c>
      <c r="BE201">
        <f t="shared" si="146"/>
        <v>0</v>
      </c>
      <c r="BF201">
        <f t="shared" si="146"/>
        <v>1</v>
      </c>
      <c r="BG201">
        <f t="shared" si="146"/>
        <v>4</v>
      </c>
      <c r="BH201">
        <f t="shared" si="146"/>
        <v>0</v>
      </c>
      <c r="BI201">
        <f t="shared" si="146"/>
        <v>1</v>
      </c>
      <c r="BJ201">
        <f t="shared" si="146"/>
        <v>0</v>
      </c>
      <c r="BK201">
        <f t="shared" si="145"/>
        <v>0</v>
      </c>
      <c r="BL201">
        <f t="shared" si="145"/>
        <v>0</v>
      </c>
      <c r="BM201">
        <f t="shared" si="145"/>
        <v>0</v>
      </c>
    </row>
    <row r="202" spans="1:67" x14ac:dyDescent="0.25">
      <c r="A202" s="2">
        <f>SUM(A2:A201)</f>
        <v>171</v>
      </c>
      <c r="B202" s="2">
        <f t="shared" ref="B202:BM202" si="193">SUM(B2:B201)</f>
        <v>191</v>
      </c>
      <c r="C202" s="2">
        <f t="shared" si="193"/>
        <v>514</v>
      </c>
      <c r="D202" s="2">
        <f t="shared" si="193"/>
        <v>76</v>
      </c>
      <c r="E202" s="2">
        <f t="shared" si="193"/>
        <v>392</v>
      </c>
      <c r="F202" s="2">
        <f t="shared" si="193"/>
        <v>61</v>
      </c>
      <c r="G202" s="2">
        <f t="shared" si="193"/>
        <v>19</v>
      </c>
      <c r="H202" s="2">
        <f t="shared" si="193"/>
        <v>11</v>
      </c>
      <c r="I202" s="2">
        <f t="shared" si="193"/>
        <v>12</v>
      </c>
      <c r="J202" s="2">
        <f t="shared" si="193"/>
        <v>115</v>
      </c>
      <c r="K202" s="2">
        <f t="shared" si="193"/>
        <v>165</v>
      </c>
      <c r="L202" s="2">
        <f t="shared" si="193"/>
        <v>446</v>
      </c>
      <c r="M202" s="2">
        <f t="shared" si="193"/>
        <v>64</v>
      </c>
      <c r="N202" s="2">
        <f t="shared" si="193"/>
        <v>348</v>
      </c>
      <c r="O202" s="2">
        <f t="shared" si="193"/>
        <v>58</v>
      </c>
      <c r="P202" s="2">
        <f t="shared" si="193"/>
        <v>17</v>
      </c>
      <c r="Q202" s="2">
        <f t="shared" si="193"/>
        <v>10</v>
      </c>
      <c r="R202" s="2">
        <f t="shared" si="193"/>
        <v>10</v>
      </c>
      <c r="S202" s="2">
        <f t="shared" si="193"/>
        <v>493</v>
      </c>
      <c r="T202" s="2">
        <f t="shared" si="193"/>
        <v>73</v>
      </c>
      <c r="U202" s="2">
        <f t="shared" si="193"/>
        <v>378</v>
      </c>
      <c r="V202" s="2">
        <f t="shared" si="193"/>
        <v>59</v>
      </c>
      <c r="W202" s="2">
        <f t="shared" si="193"/>
        <v>18</v>
      </c>
      <c r="X202" s="2">
        <f t="shared" si="193"/>
        <v>11</v>
      </c>
      <c r="Y202" s="2">
        <f t="shared" si="193"/>
        <v>12</v>
      </c>
      <c r="Z202" s="2">
        <f t="shared" si="193"/>
        <v>218</v>
      </c>
      <c r="AA202" s="2">
        <f t="shared" si="193"/>
        <v>1088</v>
      </c>
      <c r="AB202" s="2">
        <f t="shared" si="193"/>
        <v>168</v>
      </c>
      <c r="AC202" s="2">
        <f t="shared" si="193"/>
        <v>53</v>
      </c>
      <c r="AD202" s="2">
        <f t="shared" si="193"/>
        <v>32</v>
      </c>
      <c r="AE202" s="2">
        <f t="shared" si="193"/>
        <v>35</v>
      </c>
      <c r="AF202" s="2">
        <f t="shared" si="193"/>
        <v>180</v>
      </c>
      <c r="AG202" s="2">
        <f t="shared" si="193"/>
        <v>29</v>
      </c>
      <c r="AH202" s="2">
        <f t="shared" si="193"/>
        <v>8</v>
      </c>
      <c r="AI202" s="2">
        <f t="shared" si="193"/>
        <v>9</v>
      </c>
      <c r="AJ202" s="2">
        <f t="shared" si="193"/>
        <v>4</v>
      </c>
      <c r="AK202" s="2">
        <f t="shared" si="193"/>
        <v>139</v>
      </c>
      <c r="AL202" s="2">
        <f t="shared" si="193"/>
        <v>46</v>
      </c>
      <c r="AM202" s="2">
        <f t="shared" si="193"/>
        <v>28</v>
      </c>
      <c r="AN202" s="2">
        <f t="shared" si="193"/>
        <v>30</v>
      </c>
      <c r="AO202" s="2">
        <f t="shared" si="193"/>
        <v>12</v>
      </c>
      <c r="AP202" s="2">
        <f t="shared" si="193"/>
        <v>6</v>
      </c>
      <c r="AQ202" s="2">
        <f t="shared" si="193"/>
        <v>5</v>
      </c>
      <c r="AR202" s="2">
        <f t="shared" si="193"/>
        <v>3</v>
      </c>
      <c r="AS202" s="2">
        <f t="shared" si="193"/>
        <v>3</v>
      </c>
      <c r="AT202">
        <f t="shared" si="193"/>
        <v>2</v>
      </c>
      <c r="AU202">
        <f t="shared" si="193"/>
        <v>115</v>
      </c>
      <c r="AV202">
        <f t="shared" si="193"/>
        <v>105</v>
      </c>
      <c r="AW202">
        <f t="shared" si="193"/>
        <v>112</v>
      </c>
      <c r="AX202">
        <f t="shared" si="193"/>
        <v>345</v>
      </c>
      <c r="AY202">
        <f t="shared" si="193"/>
        <v>66</v>
      </c>
      <c r="AZ202">
        <f t="shared" si="193"/>
        <v>305</v>
      </c>
      <c r="BA202">
        <f t="shared" si="193"/>
        <v>46</v>
      </c>
      <c r="BB202">
        <f t="shared" si="193"/>
        <v>15</v>
      </c>
      <c r="BC202">
        <f t="shared" si="193"/>
        <v>10</v>
      </c>
      <c r="BD202">
        <f t="shared" si="193"/>
        <v>11</v>
      </c>
      <c r="BE202">
        <f t="shared" si="193"/>
        <v>171</v>
      </c>
      <c r="BF202">
        <f t="shared" si="193"/>
        <v>191</v>
      </c>
      <c r="BG202">
        <f t="shared" si="193"/>
        <v>1372</v>
      </c>
      <c r="BH202">
        <f t="shared" si="193"/>
        <v>76</v>
      </c>
      <c r="BI202">
        <f t="shared" si="193"/>
        <v>934</v>
      </c>
      <c r="BJ202">
        <f t="shared" si="193"/>
        <v>61</v>
      </c>
      <c r="BK202">
        <f t="shared" si="193"/>
        <v>19</v>
      </c>
      <c r="BL202">
        <f t="shared" si="193"/>
        <v>11</v>
      </c>
      <c r="BM202">
        <f t="shared" si="193"/>
        <v>12</v>
      </c>
    </row>
    <row r="203" spans="1:6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5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</row>
    <row r="204" spans="1:67" x14ac:dyDescent="0.25">
      <c r="A204" s="6" t="s">
        <v>0</v>
      </c>
      <c r="B204" s="6" t="s">
        <v>1</v>
      </c>
      <c r="C204" s="6" t="s">
        <v>2</v>
      </c>
      <c r="D204" s="6" t="s">
        <v>3</v>
      </c>
      <c r="E204" s="6" t="s">
        <v>4</v>
      </c>
      <c r="F204" s="6" t="s">
        <v>5</v>
      </c>
      <c r="G204" s="6" t="s">
        <v>6</v>
      </c>
      <c r="H204" s="6" t="s">
        <v>7</v>
      </c>
      <c r="I204" s="6" t="s">
        <v>8</v>
      </c>
      <c r="J204" s="6" t="s">
        <v>9</v>
      </c>
      <c r="K204" s="6" t="s">
        <v>10</v>
      </c>
      <c r="L204" s="6" t="s">
        <v>11</v>
      </c>
      <c r="M204" s="6" t="s">
        <v>12</v>
      </c>
      <c r="N204" s="6" t="s">
        <v>13</v>
      </c>
      <c r="O204" s="6" t="s">
        <v>14</v>
      </c>
      <c r="P204" s="6" t="s">
        <v>15</v>
      </c>
      <c r="Q204" s="6" t="s">
        <v>16</v>
      </c>
      <c r="R204" s="6" t="s">
        <v>17</v>
      </c>
      <c r="S204" s="6" t="s">
        <v>18</v>
      </c>
      <c r="T204" s="6" t="s">
        <v>19</v>
      </c>
      <c r="U204" s="6" t="s">
        <v>20</v>
      </c>
      <c r="V204" s="6" t="s">
        <v>21</v>
      </c>
      <c r="W204" s="6" t="s">
        <v>22</v>
      </c>
      <c r="X204" s="7" t="s">
        <v>23</v>
      </c>
      <c r="Y204" s="6" t="s">
        <v>24</v>
      </c>
      <c r="Z204" s="6" t="s">
        <v>25</v>
      </c>
      <c r="AA204" s="6" t="s">
        <v>26</v>
      </c>
      <c r="AB204" s="6" t="s">
        <v>27</v>
      </c>
      <c r="AC204" s="6" t="s">
        <v>28</v>
      </c>
      <c r="AD204" s="6" t="s">
        <v>29</v>
      </c>
      <c r="AE204" s="6" t="s">
        <v>30</v>
      </c>
      <c r="AF204" s="6" t="s">
        <v>31</v>
      </c>
      <c r="AG204" s="6" t="s">
        <v>32</v>
      </c>
      <c r="AH204" s="6" t="s">
        <v>33</v>
      </c>
      <c r="AI204" s="6" t="s">
        <v>34</v>
      </c>
      <c r="AJ204" s="6" t="s">
        <v>35</v>
      </c>
      <c r="AK204" s="6" t="s">
        <v>36</v>
      </c>
      <c r="AL204" s="6" t="s">
        <v>37</v>
      </c>
      <c r="AM204" s="6" t="s">
        <v>38</v>
      </c>
      <c r="AN204" s="6" t="s">
        <v>39</v>
      </c>
      <c r="AO204" s="6" t="s">
        <v>40</v>
      </c>
      <c r="AP204" s="6" t="s">
        <v>41</v>
      </c>
      <c r="AQ204" s="6" t="s">
        <v>42</v>
      </c>
      <c r="AR204" s="6" t="s">
        <v>43</v>
      </c>
      <c r="AS204" s="6" t="s">
        <v>44</v>
      </c>
      <c r="AT204" s="6" t="s">
        <v>45</v>
      </c>
      <c r="AU204" s="6" t="s">
        <v>46</v>
      </c>
      <c r="AV204" s="6" t="s">
        <v>47</v>
      </c>
      <c r="AW204" s="6" t="s">
        <v>48</v>
      </c>
      <c r="AX204" s="6" t="s">
        <v>49</v>
      </c>
      <c r="AY204" s="6" t="s">
        <v>50</v>
      </c>
      <c r="AZ204" s="6" t="s">
        <v>51</v>
      </c>
      <c r="BA204" s="6" t="s">
        <v>52</v>
      </c>
      <c r="BB204" s="6" t="s">
        <v>53</v>
      </c>
      <c r="BC204" s="6" t="s">
        <v>54</v>
      </c>
      <c r="BD204" s="6" t="s">
        <v>55</v>
      </c>
      <c r="BE204" s="6" t="s">
        <v>56</v>
      </c>
      <c r="BF204" s="6" t="s">
        <v>57</v>
      </c>
      <c r="BG204" s="6" t="s">
        <v>58</v>
      </c>
      <c r="BH204" s="6" t="s">
        <v>59</v>
      </c>
      <c r="BI204" s="6" t="s">
        <v>60</v>
      </c>
      <c r="BJ204" s="6" t="s">
        <v>61</v>
      </c>
      <c r="BK204" s="6" t="s">
        <v>62</v>
      </c>
      <c r="BL204" s="6" t="s">
        <v>63</v>
      </c>
      <c r="BM204" s="6" t="s">
        <v>64</v>
      </c>
    </row>
    <row r="205" spans="1:6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pans="1:6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pans="1:6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spans="1:67" x14ac:dyDescent="0.25">
      <c r="A208" s="4" t="s">
        <v>65</v>
      </c>
      <c r="B208" s="8" t="s">
        <v>66</v>
      </c>
      <c r="C208" s="9" t="s">
        <v>67</v>
      </c>
      <c r="D208" s="10" t="s">
        <v>68</v>
      </c>
      <c r="E208" s="10" t="s">
        <v>69</v>
      </c>
      <c r="F208" s="10" t="s">
        <v>70</v>
      </c>
      <c r="G208" s="10" t="s">
        <v>71</v>
      </c>
      <c r="H208" s="10" t="s">
        <v>72</v>
      </c>
      <c r="I208" s="10" t="s">
        <v>73</v>
      </c>
      <c r="J208" s="10" t="s">
        <v>74</v>
      </c>
      <c r="K208" s="11" t="s">
        <v>75</v>
      </c>
      <c r="L208" s="2"/>
      <c r="M208" s="12">
        <v>200</v>
      </c>
      <c r="N208" s="13">
        <v>171</v>
      </c>
      <c r="O208" s="13">
        <v>191</v>
      </c>
      <c r="P208" s="13">
        <v>514</v>
      </c>
      <c r="Q208" s="13">
        <v>76</v>
      </c>
      <c r="R208" s="13">
        <v>392</v>
      </c>
      <c r="S208" s="13">
        <v>61</v>
      </c>
      <c r="T208" s="13">
        <v>19</v>
      </c>
      <c r="U208" s="13">
        <v>11</v>
      </c>
      <c r="V208" s="14">
        <v>12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spans="1:45" x14ac:dyDescent="0.25">
      <c r="A209" s="4"/>
      <c r="B209" s="15" t="s">
        <v>67</v>
      </c>
      <c r="C209" s="16" t="s">
        <v>76</v>
      </c>
      <c r="D209" s="16" t="s">
        <v>77</v>
      </c>
      <c r="E209" s="16" t="s">
        <v>78</v>
      </c>
      <c r="F209" s="16" t="s">
        <v>79</v>
      </c>
      <c r="G209" s="16" t="s">
        <v>80</v>
      </c>
      <c r="H209" s="16" t="s">
        <v>81</v>
      </c>
      <c r="I209" s="16" t="s">
        <v>82</v>
      </c>
      <c r="J209" s="16" t="s">
        <v>83</v>
      </c>
      <c r="K209" s="17" t="s">
        <v>84</v>
      </c>
      <c r="L209" s="2"/>
      <c r="M209" s="18">
        <v>171</v>
      </c>
      <c r="N209" s="19">
        <v>171</v>
      </c>
      <c r="O209" s="19">
        <v>165</v>
      </c>
      <c r="P209" s="19">
        <v>446</v>
      </c>
      <c r="Q209" s="19">
        <v>64</v>
      </c>
      <c r="R209" s="19">
        <v>348</v>
      </c>
      <c r="S209" s="19">
        <v>58</v>
      </c>
      <c r="T209" s="19">
        <v>17</v>
      </c>
      <c r="U209" s="19">
        <v>10</v>
      </c>
      <c r="V209" s="20">
        <v>10</v>
      </c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spans="1:45" x14ac:dyDescent="0.25">
      <c r="A210" s="4"/>
      <c r="B210" s="15" t="s">
        <v>68</v>
      </c>
      <c r="C210" s="16" t="s">
        <v>85</v>
      </c>
      <c r="D210" s="21" t="s">
        <v>86</v>
      </c>
      <c r="E210" s="21" t="s">
        <v>87</v>
      </c>
      <c r="F210" s="21" t="s">
        <v>88</v>
      </c>
      <c r="G210" s="21" t="s">
        <v>89</v>
      </c>
      <c r="H210" s="21" t="s">
        <v>90</v>
      </c>
      <c r="I210" s="21" t="s">
        <v>91</v>
      </c>
      <c r="J210" s="21" t="s">
        <v>92</v>
      </c>
      <c r="K210" s="22" t="s">
        <v>93</v>
      </c>
      <c r="L210" s="2"/>
      <c r="M210" s="18">
        <v>191</v>
      </c>
      <c r="N210" s="19">
        <v>165</v>
      </c>
      <c r="O210" s="23">
        <v>191</v>
      </c>
      <c r="P210" s="23">
        <v>493</v>
      </c>
      <c r="Q210" s="23">
        <v>73</v>
      </c>
      <c r="R210" s="23">
        <v>378</v>
      </c>
      <c r="S210" s="23">
        <v>59</v>
      </c>
      <c r="T210" s="23">
        <v>18</v>
      </c>
      <c r="U210" s="23">
        <v>11</v>
      </c>
      <c r="V210" s="24">
        <v>12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spans="1:45" x14ac:dyDescent="0.25">
      <c r="A211" s="4"/>
      <c r="B211" s="15" t="s">
        <v>69</v>
      </c>
      <c r="C211" s="16" t="s">
        <v>94</v>
      </c>
      <c r="D211" s="21" t="s">
        <v>95</v>
      </c>
      <c r="E211" s="25" t="s">
        <v>96</v>
      </c>
      <c r="F211" s="25" t="s">
        <v>97</v>
      </c>
      <c r="G211" s="25" t="s">
        <v>98</v>
      </c>
      <c r="H211" s="25" t="s">
        <v>96</v>
      </c>
      <c r="I211" s="25" t="s">
        <v>99</v>
      </c>
      <c r="J211" s="25" t="s">
        <v>100</v>
      </c>
      <c r="K211" s="26" t="s">
        <v>101</v>
      </c>
      <c r="L211" s="2"/>
      <c r="M211" s="18">
        <v>514</v>
      </c>
      <c r="N211" s="19">
        <v>446</v>
      </c>
      <c r="O211" s="23">
        <v>493</v>
      </c>
      <c r="P211" s="27">
        <v>1372</v>
      </c>
      <c r="Q211" s="27">
        <v>218</v>
      </c>
      <c r="R211" s="27">
        <v>1088</v>
      </c>
      <c r="S211" s="27">
        <v>168</v>
      </c>
      <c r="T211" s="27">
        <v>53</v>
      </c>
      <c r="U211" s="27">
        <v>32</v>
      </c>
      <c r="V211" s="28">
        <v>35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spans="1:45" x14ac:dyDescent="0.25">
      <c r="A212" s="4"/>
      <c r="B212" s="15" t="s">
        <v>70</v>
      </c>
      <c r="C212" s="16" t="s">
        <v>102</v>
      </c>
      <c r="D212" s="21" t="s">
        <v>103</v>
      </c>
      <c r="E212" s="25" t="s">
        <v>104</v>
      </c>
      <c r="F212" s="29" t="s">
        <v>105</v>
      </c>
      <c r="G212" s="29" t="s">
        <v>106</v>
      </c>
      <c r="H212" s="29" t="s">
        <v>104</v>
      </c>
      <c r="I212" s="29" t="s">
        <v>107</v>
      </c>
      <c r="J212" s="29" t="s">
        <v>108</v>
      </c>
      <c r="K212" s="30" t="s">
        <v>109</v>
      </c>
      <c r="L212" s="2"/>
      <c r="M212" s="18">
        <v>76</v>
      </c>
      <c r="N212" s="19">
        <v>64</v>
      </c>
      <c r="O212" s="23">
        <v>73</v>
      </c>
      <c r="P212" s="27">
        <v>218</v>
      </c>
      <c r="Q212" s="31">
        <v>76</v>
      </c>
      <c r="R212" s="31">
        <v>180</v>
      </c>
      <c r="S212" s="31">
        <v>29</v>
      </c>
      <c r="T212" s="31">
        <v>8</v>
      </c>
      <c r="U212" s="31">
        <v>9</v>
      </c>
      <c r="V212" s="32">
        <v>4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spans="1:45" x14ac:dyDescent="0.25">
      <c r="A213" s="4"/>
      <c r="B213" s="15" t="s">
        <v>71</v>
      </c>
      <c r="C213" s="16" t="s">
        <v>110</v>
      </c>
      <c r="D213" s="21" t="s">
        <v>111</v>
      </c>
      <c r="E213" s="25" t="s">
        <v>112</v>
      </c>
      <c r="F213" s="29" t="s">
        <v>113</v>
      </c>
      <c r="G213" s="33" t="s">
        <v>114</v>
      </c>
      <c r="H213" s="33" t="s">
        <v>112</v>
      </c>
      <c r="I213" s="33" t="s">
        <v>115</v>
      </c>
      <c r="J213" s="33" t="s">
        <v>116</v>
      </c>
      <c r="K213" s="34" t="s">
        <v>117</v>
      </c>
      <c r="L213" s="2"/>
      <c r="M213" s="18">
        <v>392</v>
      </c>
      <c r="N213" s="19">
        <v>348</v>
      </c>
      <c r="O213" s="23">
        <v>378</v>
      </c>
      <c r="P213" s="27">
        <v>1088</v>
      </c>
      <c r="Q213" s="31">
        <v>180</v>
      </c>
      <c r="R213" s="35">
        <v>934</v>
      </c>
      <c r="S213" s="27">
        <v>139</v>
      </c>
      <c r="T213" s="27">
        <v>46</v>
      </c>
      <c r="U213" s="27">
        <v>28</v>
      </c>
      <c r="V213" s="28">
        <v>30</v>
      </c>
      <c r="W213" s="2"/>
      <c r="X213" s="2"/>
      <c r="Y213" s="2"/>
      <c r="Z213" s="5">
        <f>MDETERM(M208:V217)</f>
        <v>176924867896957.19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spans="1:45" x14ac:dyDescent="0.25">
      <c r="A214" s="4"/>
      <c r="B214" s="15" t="s">
        <v>72</v>
      </c>
      <c r="C214" s="16" t="s">
        <v>118</v>
      </c>
      <c r="D214" s="21" t="s">
        <v>119</v>
      </c>
      <c r="E214" s="25" t="s">
        <v>120</v>
      </c>
      <c r="F214" s="29" t="s">
        <v>121</v>
      </c>
      <c r="G214" s="33" t="s">
        <v>122</v>
      </c>
      <c r="H214" s="36" t="s">
        <v>120</v>
      </c>
      <c r="I214" s="36" t="s">
        <v>123</v>
      </c>
      <c r="J214" s="36" t="s">
        <v>124</v>
      </c>
      <c r="K214" s="37" t="s">
        <v>125</v>
      </c>
      <c r="L214" s="2"/>
      <c r="M214" s="18">
        <v>61</v>
      </c>
      <c r="N214" s="19">
        <v>58</v>
      </c>
      <c r="O214" s="23">
        <v>59</v>
      </c>
      <c r="P214" s="27">
        <v>168</v>
      </c>
      <c r="Q214" s="31">
        <v>29</v>
      </c>
      <c r="R214" s="35">
        <v>139</v>
      </c>
      <c r="S214" s="38">
        <v>61</v>
      </c>
      <c r="T214" s="38">
        <v>12</v>
      </c>
      <c r="U214" s="38">
        <v>6</v>
      </c>
      <c r="V214" s="39">
        <v>5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spans="1:45" x14ac:dyDescent="0.25">
      <c r="A215" s="4"/>
      <c r="B215" s="15" t="s">
        <v>73</v>
      </c>
      <c r="C215" s="16" t="s">
        <v>126</v>
      </c>
      <c r="D215" s="21" t="s">
        <v>127</v>
      </c>
      <c r="E215" s="25" t="s">
        <v>128</v>
      </c>
      <c r="F215" s="29" t="s">
        <v>129</v>
      </c>
      <c r="G215" s="33" t="s">
        <v>130</v>
      </c>
      <c r="H215" s="36" t="s">
        <v>128</v>
      </c>
      <c r="I215" s="40" t="s">
        <v>131</v>
      </c>
      <c r="J215" s="40" t="s">
        <v>132</v>
      </c>
      <c r="K215" s="41" t="s">
        <v>133</v>
      </c>
      <c r="L215" s="2"/>
      <c r="M215" s="18">
        <v>19</v>
      </c>
      <c r="N215" s="19">
        <v>17</v>
      </c>
      <c r="O215" s="23">
        <v>18</v>
      </c>
      <c r="P215" s="27">
        <v>53</v>
      </c>
      <c r="Q215" s="31">
        <v>8</v>
      </c>
      <c r="R215" s="35">
        <v>46</v>
      </c>
      <c r="S215" s="38">
        <v>12</v>
      </c>
      <c r="T215" s="27">
        <v>19</v>
      </c>
      <c r="U215" s="27">
        <v>3</v>
      </c>
      <c r="V215" s="28">
        <v>3</v>
      </c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spans="1:45" x14ac:dyDescent="0.25">
      <c r="A216" s="4"/>
      <c r="B216" s="15" t="s">
        <v>74</v>
      </c>
      <c r="C216" s="16" t="s">
        <v>134</v>
      </c>
      <c r="D216" s="21" t="s">
        <v>135</v>
      </c>
      <c r="E216" s="25" t="s">
        <v>136</v>
      </c>
      <c r="F216" s="29" t="s">
        <v>137</v>
      </c>
      <c r="G216" s="33" t="s">
        <v>138</v>
      </c>
      <c r="H216" s="36" t="s">
        <v>136</v>
      </c>
      <c r="I216" s="40" t="s">
        <v>139</v>
      </c>
      <c r="J216" s="42" t="s">
        <v>140</v>
      </c>
      <c r="K216" s="43" t="s">
        <v>141</v>
      </c>
      <c r="L216" s="2"/>
      <c r="M216" s="18">
        <v>11</v>
      </c>
      <c r="N216" s="19">
        <v>10</v>
      </c>
      <c r="O216" s="23">
        <v>11</v>
      </c>
      <c r="P216" s="27">
        <v>32</v>
      </c>
      <c r="Q216" s="31">
        <v>9</v>
      </c>
      <c r="R216" s="35">
        <v>28</v>
      </c>
      <c r="S216" s="38">
        <v>6</v>
      </c>
      <c r="T216" s="27">
        <v>3</v>
      </c>
      <c r="U216" s="27">
        <v>11</v>
      </c>
      <c r="V216" s="28">
        <v>2</v>
      </c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spans="1:45" x14ac:dyDescent="0.25">
      <c r="A217" s="4"/>
      <c r="B217" s="44" t="s">
        <v>75</v>
      </c>
      <c r="C217" s="45" t="s">
        <v>142</v>
      </c>
      <c r="D217" s="46" t="s">
        <v>143</v>
      </c>
      <c r="E217" s="47" t="s">
        <v>144</v>
      </c>
      <c r="F217" s="48" t="s">
        <v>145</v>
      </c>
      <c r="G217" s="49" t="s">
        <v>146</v>
      </c>
      <c r="H217" s="50" t="s">
        <v>144</v>
      </c>
      <c r="I217" s="51" t="s">
        <v>147</v>
      </c>
      <c r="J217" s="52" t="s">
        <v>148</v>
      </c>
      <c r="K217" s="53" t="s">
        <v>149</v>
      </c>
      <c r="L217" s="2"/>
      <c r="M217" s="54">
        <v>12</v>
      </c>
      <c r="N217" s="55">
        <v>10</v>
      </c>
      <c r="O217" s="56">
        <v>12</v>
      </c>
      <c r="P217" s="57">
        <v>35</v>
      </c>
      <c r="Q217" s="58">
        <v>4</v>
      </c>
      <c r="R217" s="59">
        <v>30</v>
      </c>
      <c r="S217" s="60">
        <v>5</v>
      </c>
      <c r="T217" s="57">
        <v>3</v>
      </c>
      <c r="U217" s="57">
        <v>2</v>
      </c>
      <c r="V217" s="61">
        <v>12</v>
      </c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spans="1:45" x14ac:dyDescent="0.25">
      <c r="A218" s="4"/>
      <c r="B218" s="62"/>
      <c r="C218" s="63"/>
      <c r="D218" s="62"/>
      <c r="E218" s="62"/>
      <c r="F218" s="62"/>
      <c r="G218" s="62"/>
      <c r="H218" s="62"/>
      <c r="I218" s="62"/>
      <c r="J218" s="62"/>
      <c r="K218" s="6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spans="1:45" x14ac:dyDescent="0.25">
      <c r="A219" s="4" t="s">
        <v>150</v>
      </c>
      <c r="B219" s="64" t="s">
        <v>151</v>
      </c>
      <c r="C219" s="65" t="s">
        <v>67</v>
      </c>
      <c r="D219" s="66" t="s">
        <v>68</v>
      </c>
      <c r="E219" s="66" t="s">
        <v>69</v>
      </c>
      <c r="F219" s="66" t="s">
        <v>70</v>
      </c>
      <c r="G219" s="66" t="s">
        <v>71</v>
      </c>
      <c r="H219" s="66" t="s">
        <v>72</v>
      </c>
      <c r="I219" s="66" t="s">
        <v>73</v>
      </c>
      <c r="J219" s="66" t="s">
        <v>74</v>
      </c>
      <c r="K219" s="67" t="s">
        <v>75</v>
      </c>
      <c r="L219" s="2"/>
      <c r="M219" s="68">
        <v>115</v>
      </c>
      <c r="N219" s="13">
        <v>171</v>
      </c>
      <c r="O219" s="13">
        <v>191</v>
      </c>
      <c r="P219" s="13">
        <v>514</v>
      </c>
      <c r="Q219" s="13">
        <v>76</v>
      </c>
      <c r="R219" s="13">
        <v>392</v>
      </c>
      <c r="S219" s="13">
        <v>61</v>
      </c>
      <c r="T219" s="13">
        <v>19</v>
      </c>
      <c r="U219" s="13">
        <v>11</v>
      </c>
      <c r="V219" s="14">
        <v>12</v>
      </c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spans="1:45" x14ac:dyDescent="0.25">
      <c r="A220" s="4"/>
      <c r="B220" s="69" t="s">
        <v>152</v>
      </c>
      <c r="C220" s="63" t="s">
        <v>76</v>
      </c>
      <c r="D220" s="63" t="s">
        <v>77</v>
      </c>
      <c r="E220" s="63" t="s">
        <v>78</v>
      </c>
      <c r="F220" s="63" t="s">
        <v>79</v>
      </c>
      <c r="G220" s="63" t="s">
        <v>80</v>
      </c>
      <c r="H220" s="63" t="s">
        <v>81</v>
      </c>
      <c r="I220" s="63" t="s">
        <v>82</v>
      </c>
      <c r="J220" s="63" t="s">
        <v>83</v>
      </c>
      <c r="K220" s="70" t="s">
        <v>84</v>
      </c>
      <c r="L220" s="2"/>
      <c r="M220" s="71">
        <v>105</v>
      </c>
      <c r="N220" s="19">
        <v>171</v>
      </c>
      <c r="O220" s="19">
        <v>165</v>
      </c>
      <c r="P220" s="19">
        <v>446</v>
      </c>
      <c r="Q220" s="19">
        <v>64</v>
      </c>
      <c r="R220" s="19">
        <v>348</v>
      </c>
      <c r="S220" s="19">
        <v>58</v>
      </c>
      <c r="T220" s="19">
        <v>17</v>
      </c>
      <c r="U220" s="19">
        <v>10</v>
      </c>
      <c r="V220" s="20">
        <v>10</v>
      </c>
      <c r="W220" s="2"/>
      <c r="X220" s="2"/>
      <c r="Y220" s="2"/>
      <c r="Z220" s="2"/>
      <c r="AA220" s="2"/>
      <c r="AB220" s="2"/>
      <c r="AC220" s="2"/>
      <c r="AD220" s="72">
        <f>Z222/Z213</f>
        <v>-1.8326366653061787</v>
      </c>
      <c r="AE220" s="2" t="s">
        <v>153</v>
      </c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spans="1:45" x14ac:dyDescent="0.25">
      <c r="A221" s="4"/>
      <c r="B221" s="69" t="s">
        <v>154</v>
      </c>
      <c r="C221" s="63" t="s">
        <v>85</v>
      </c>
      <c r="D221" s="63" t="s">
        <v>86</v>
      </c>
      <c r="E221" s="63" t="s">
        <v>87</v>
      </c>
      <c r="F221" s="63" t="s">
        <v>88</v>
      </c>
      <c r="G221" s="63" t="s">
        <v>89</v>
      </c>
      <c r="H221" s="63" t="s">
        <v>90</v>
      </c>
      <c r="I221" s="63" t="s">
        <v>91</v>
      </c>
      <c r="J221" s="63" t="s">
        <v>92</v>
      </c>
      <c r="K221" s="70" t="s">
        <v>93</v>
      </c>
      <c r="L221" s="2"/>
      <c r="M221" s="71">
        <v>112</v>
      </c>
      <c r="N221" s="19">
        <v>165</v>
      </c>
      <c r="O221" s="23">
        <v>191</v>
      </c>
      <c r="P221" s="23">
        <v>493</v>
      </c>
      <c r="Q221" s="23">
        <v>73</v>
      </c>
      <c r="R221" s="23">
        <v>378</v>
      </c>
      <c r="S221" s="23">
        <v>59</v>
      </c>
      <c r="T221" s="23">
        <v>18</v>
      </c>
      <c r="U221" s="23">
        <v>11</v>
      </c>
      <c r="V221" s="24">
        <v>12</v>
      </c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spans="1:45" x14ac:dyDescent="0.25">
      <c r="A222" s="4"/>
      <c r="B222" s="69" t="s">
        <v>155</v>
      </c>
      <c r="C222" s="63" t="s">
        <v>94</v>
      </c>
      <c r="D222" s="63" t="s">
        <v>95</v>
      </c>
      <c r="E222" s="63" t="s">
        <v>96</v>
      </c>
      <c r="F222" s="63" t="s">
        <v>97</v>
      </c>
      <c r="G222" s="63" t="s">
        <v>98</v>
      </c>
      <c r="H222" s="63" t="s">
        <v>156</v>
      </c>
      <c r="I222" s="63" t="s">
        <v>99</v>
      </c>
      <c r="J222" s="63" t="s">
        <v>100</v>
      </c>
      <c r="K222" s="70" t="s">
        <v>101</v>
      </c>
      <c r="L222" s="2"/>
      <c r="M222" s="71">
        <v>345</v>
      </c>
      <c r="N222" s="19">
        <v>446</v>
      </c>
      <c r="O222" s="23">
        <v>493</v>
      </c>
      <c r="P222" s="27">
        <v>1372</v>
      </c>
      <c r="Q222" s="27">
        <v>218</v>
      </c>
      <c r="R222" s="27">
        <v>1088</v>
      </c>
      <c r="S222" s="27">
        <v>168</v>
      </c>
      <c r="T222" s="27">
        <v>53</v>
      </c>
      <c r="U222" s="27">
        <v>32</v>
      </c>
      <c r="V222" s="28">
        <v>35</v>
      </c>
      <c r="W222" s="2"/>
      <c r="X222" s="2"/>
      <c r="Y222" s="2"/>
      <c r="Z222" s="5">
        <f>MDETERM(M219:V228)</f>
        <v>-324238999912415.81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spans="1:45" x14ac:dyDescent="0.25">
      <c r="A223" s="4"/>
      <c r="B223" s="69" t="s">
        <v>157</v>
      </c>
      <c r="C223" s="63" t="s">
        <v>102</v>
      </c>
      <c r="D223" s="63" t="s">
        <v>103</v>
      </c>
      <c r="E223" s="63" t="s">
        <v>104</v>
      </c>
      <c r="F223" s="63" t="s">
        <v>105</v>
      </c>
      <c r="G223" s="63" t="s">
        <v>106</v>
      </c>
      <c r="H223" s="63" t="s">
        <v>158</v>
      </c>
      <c r="I223" s="63" t="s">
        <v>107</v>
      </c>
      <c r="J223" s="63" t="s">
        <v>108</v>
      </c>
      <c r="K223" s="70" t="s">
        <v>109</v>
      </c>
      <c r="L223" s="2"/>
      <c r="M223" s="71">
        <v>66</v>
      </c>
      <c r="N223" s="19">
        <v>64</v>
      </c>
      <c r="O223" s="23">
        <v>73</v>
      </c>
      <c r="P223" s="27">
        <v>218</v>
      </c>
      <c r="Q223" s="31">
        <v>76</v>
      </c>
      <c r="R223" s="31">
        <v>180</v>
      </c>
      <c r="S223" s="31">
        <v>29</v>
      </c>
      <c r="T223" s="31">
        <v>8</v>
      </c>
      <c r="U223" s="31">
        <v>9</v>
      </c>
      <c r="V223" s="32">
        <v>4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spans="1:45" x14ac:dyDescent="0.25">
      <c r="A224" s="4"/>
      <c r="B224" s="69" t="s">
        <v>159</v>
      </c>
      <c r="C224" s="63" t="s">
        <v>110</v>
      </c>
      <c r="D224" s="63" t="s">
        <v>111</v>
      </c>
      <c r="E224" s="63" t="s">
        <v>112</v>
      </c>
      <c r="F224" s="63" t="s">
        <v>113</v>
      </c>
      <c r="G224" s="63" t="s">
        <v>114</v>
      </c>
      <c r="H224" s="63" t="s">
        <v>160</v>
      </c>
      <c r="I224" s="63" t="s">
        <v>115</v>
      </c>
      <c r="J224" s="63" t="s">
        <v>116</v>
      </c>
      <c r="K224" s="70" t="s">
        <v>117</v>
      </c>
      <c r="L224" s="2"/>
      <c r="M224" s="71">
        <v>305</v>
      </c>
      <c r="N224" s="19">
        <v>348</v>
      </c>
      <c r="O224" s="23">
        <v>378</v>
      </c>
      <c r="P224" s="27">
        <v>1088</v>
      </c>
      <c r="Q224" s="31">
        <v>180</v>
      </c>
      <c r="R224" s="35">
        <v>934</v>
      </c>
      <c r="S224" s="27">
        <v>139</v>
      </c>
      <c r="T224" s="27">
        <v>46</v>
      </c>
      <c r="U224" s="27">
        <v>28</v>
      </c>
      <c r="V224" s="28">
        <v>30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spans="1:45" x14ac:dyDescent="0.25">
      <c r="A225" s="4"/>
      <c r="B225" s="69" t="s">
        <v>161</v>
      </c>
      <c r="C225" s="63" t="s">
        <v>118</v>
      </c>
      <c r="D225" s="63" t="s">
        <v>119</v>
      </c>
      <c r="E225" s="63" t="s">
        <v>120</v>
      </c>
      <c r="F225" s="63" t="s">
        <v>121</v>
      </c>
      <c r="G225" s="63" t="s">
        <v>122</v>
      </c>
      <c r="H225" s="63" t="s">
        <v>162</v>
      </c>
      <c r="I225" s="63" t="s">
        <v>123</v>
      </c>
      <c r="J225" s="63" t="s">
        <v>124</v>
      </c>
      <c r="K225" s="70" t="s">
        <v>125</v>
      </c>
      <c r="L225" s="2"/>
      <c r="M225" s="71">
        <v>46</v>
      </c>
      <c r="N225" s="19">
        <v>58</v>
      </c>
      <c r="O225" s="23">
        <v>59</v>
      </c>
      <c r="P225" s="27">
        <v>168</v>
      </c>
      <c r="Q225" s="31">
        <v>29</v>
      </c>
      <c r="R225" s="35">
        <v>139</v>
      </c>
      <c r="S225" s="38">
        <v>61</v>
      </c>
      <c r="T225" s="38">
        <v>12</v>
      </c>
      <c r="U225" s="38">
        <v>6</v>
      </c>
      <c r="V225" s="39">
        <v>5</v>
      </c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spans="1:45" x14ac:dyDescent="0.25">
      <c r="A226" s="4"/>
      <c r="B226" s="69" t="s">
        <v>163</v>
      </c>
      <c r="C226" s="63" t="s">
        <v>126</v>
      </c>
      <c r="D226" s="63" t="s">
        <v>127</v>
      </c>
      <c r="E226" s="63" t="s">
        <v>128</v>
      </c>
      <c r="F226" s="63" t="s">
        <v>129</v>
      </c>
      <c r="G226" s="63" t="s">
        <v>130</v>
      </c>
      <c r="H226" s="63" t="s">
        <v>164</v>
      </c>
      <c r="I226" s="63" t="s">
        <v>131</v>
      </c>
      <c r="J226" s="63" t="s">
        <v>132</v>
      </c>
      <c r="K226" s="70" t="s">
        <v>133</v>
      </c>
      <c r="L226" s="2"/>
      <c r="M226" s="71">
        <v>15</v>
      </c>
      <c r="N226" s="19">
        <v>17</v>
      </c>
      <c r="O226" s="23">
        <v>18</v>
      </c>
      <c r="P226" s="27">
        <v>53</v>
      </c>
      <c r="Q226" s="31">
        <v>8</v>
      </c>
      <c r="R226" s="35">
        <v>46</v>
      </c>
      <c r="S226" s="38">
        <v>12</v>
      </c>
      <c r="T226" s="27">
        <v>19</v>
      </c>
      <c r="U226" s="27">
        <v>3</v>
      </c>
      <c r="V226" s="28">
        <v>3</v>
      </c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spans="1:45" x14ac:dyDescent="0.25">
      <c r="A227" s="4"/>
      <c r="B227" s="69" t="s">
        <v>165</v>
      </c>
      <c r="C227" s="63" t="s">
        <v>134</v>
      </c>
      <c r="D227" s="63" t="s">
        <v>135</v>
      </c>
      <c r="E227" s="63" t="s">
        <v>136</v>
      </c>
      <c r="F227" s="63" t="s">
        <v>137</v>
      </c>
      <c r="G227" s="63" t="s">
        <v>138</v>
      </c>
      <c r="H227" s="63" t="s">
        <v>166</v>
      </c>
      <c r="I227" s="63" t="s">
        <v>139</v>
      </c>
      <c r="J227" s="63" t="s">
        <v>140</v>
      </c>
      <c r="K227" s="70" t="s">
        <v>141</v>
      </c>
      <c r="L227" s="2"/>
      <c r="M227" s="71">
        <v>10</v>
      </c>
      <c r="N227" s="19">
        <v>10</v>
      </c>
      <c r="O227" s="23">
        <v>11</v>
      </c>
      <c r="P227" s="27">
        <v>32</v>
      </c>
      <c r="Q227" s="31">
        <v>9</v>
      </c>
      <c r="R227" s="35">
        <v>28</v>
      </c>
      <c r="S227" s="38">
        <v>6</v>
      </c>
      <c r="T227" s="27">
        <v>3</v>
      </c>
      <c r="U227" s="27">
        <v>11</v>
      </c>
      <c r="V227" s="28">
        <v>2</v>
      </c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spans="1:45" x14ac:dyDescent="0.25">
      <c r="A228" s="4"/>
      <c r="B228" s="73" t="s">
        <v>167</v>
      </c>
      <c r="C228" s="74" t="s">
        <v>142</v>
      </c>
      <c r="D228" s="74" t="s">
        <v>143</v>
      </c>
      <c r="E228" s="74" t="s">
        <v>144</v>
      </c>
      <c r="F228" s="74" t="s">
        <v>145</v>
      </c>
      <c r="G228" s="74" t="s">
        <v>146</v>
      </c>
      <c r="H228" s="74" t="s">
        <v>168</v>
      </c>
      <c r="I228" s="74" t="s">
        <v>147</v>
      </c>
      <c r="J228" s="74" t="s">
        <v>148</v>
      </c>
      <c r="K228" s="53" t="s">
        <v>149</v>
      </c>
      <c r="L228" s="2"/>
      <c r="M228" s="75">
        <v>11</v>
      </c>
      <c r="N228" s="55">
        <v>10</v>
      </c>
      <c r="O228" s="56">
        <v>12</v>
      </c>
      <c r="P228" s="57">
        <v>35</v>
      </c>
      <c r="Q228" s="58">
        <v>4</v>
      </c>
      <c r="R228" s="59">
        <v>30</v>
      </c>
      <c r="S228" s="60">
        <v>5</v>
      </c>
      <c r="T228" s="57">
        <v>3</v>
      </c>
      <c r="U228" s="57">
        <v>2</v>
      </c>
      <c r="V228" s="61">
        <v>12</v>
      </c>
      <c r="W228" s="2"/>
      <c r="X228" s="2"/>
      <c r="Y228" s="2"/>
      <c r="Z228" s="2"/>
      <c r="AA228" s="2"/>
      <c r="AB228" s="2"/>
      <c r="AC228" s="2"/>
      <c r="AD228" s="72">
        <f>Z233/Z213</f>
        <v>1.2990938424256594E-2</v>
      </c>
      <c r="AE228" s="2" t="s">
        <v>169</v>
      </c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spans="1:45" x14ac:dyDescent="0.25">
      <c r="A229" s="4"/>
      <c r="B229" s="63"/>
      <c r="C229" s="62"/>
      <c r="D229" s="62"/>
      <c r="E229" s="62"/>
      <c r="F229" s="62"/>
      <c r="G229" s="62"/>
      <c r="H229" s="62"/>
      <c r="I229" s="62"/>
      <c r="J229" s="62"/>
      <c r="K229" s="6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spans="1:45" x14ac:dyDescent="0.25">
      <c r="A230" s="4" t="s">
        <v>170</v>
      </c>
      <c r="B230" s="64" t="s">
        <v>66</v>
      </c>
      <c r="C230" s="65" t="s">
        <v>151</v>
      </c>
      <c r="D230" s="66" t="s">
        <v>68</v>
      </c>
      <c r="E230" s="66" t="s">
        <v>69</v>
      </c>
      <c r="F230" s="66" t="s">
        <v>70</v>
      </c>
      <c r="G230" s="66" t="s">
        <v>71</v>
      </c>
      <c r="H230" s="66" t="s">
        <v>72</v>
      </c>
      <c r="I230" s="66" t="s">
        <v>73</v>
      </c>
      <c r="J230" s="66" t="s">
        <v>74</v>
      </c>
      <c r="K230" s="67" t="s">
        <v>75</v>
      </c>
      <c r="L230" s="2"/>
      <c r="M230" s="12">
        <v>200</v>
      </c>
      <c r="N230" s="68">
        <v>115</v>
      </c>
      <c r="O230" s="13">
        <v>191</v>
      </c>
      <c r="P230" s="13">
        <v>514</v>
      </c>
      <c r="Q230" s="13">
        <v>76</v>
      </c>
      <c r="R230" s="13">
        <v>392</v>
      </c>
      <c r="S230" s="13">
        <v>61</v>
      </c>
      <c r="T230" s="13">
        <v>19</v>
      </c>
      <c r="U230" s="13">
        <v>11</v>
      </c>
      <c r="V230" s="14">
        <v>12</v>
      </c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spans="1:45" x14ac:dyDescent="0.25">
      <c r="A231" s="4"/>
      <c r="B231" s="69" t="s">
        <v>67</v>
      </c>
      <c r="C231" s="63" t="s">
        <v>152</v>
      </c>
      <c r="D231" s="63" t="s">
        <v>77</v>
      </c>
      <c r="E231" s="63" t="s">
        <v>78</v>
      </c>
      <c r="F231" s="63" t="s">
        <v>79</v>
      </c>
      <c r="G231" s="63" t="s">
        <v>80</v>
      </c>
      <c r="H231" s="63" t="s">
        <v>81</v>
      </c>
      <c r="I231" s="63" t="s">
        <v>82</v>
      </c>
      <c r="J231" s="63" t="s">
        <v>83</v>
      </c>
      <c r="K231" s="70" t="s">
        <v>84</v>
      </c>
      <c r="L231" s="2"/>
      <c r="M231" s="18">
        <v>171</v>
      </c>
      <c r="N231" s="71">
        <v>105</v>
      </c>
      <c r="O231" s="19">
        <v>165</v>
      </c>
      <c r="P231" s="19">
        <v>446</v>
      </c>
      <c r="Q231" s="19">
        <v>64</v>
      </c>
      <c r="R231" s="19">
        <v>348</v>
      </c>
      <c r="S231" s="19">
        <v>58</v>
      </c>
      <c r="T231" s="19">
        <v>17</v>
      </c>
      <c r="U231" s="19">
        <v>10</v>
      </c>
      <c r="V231" s="20">
        <v>10</v>
      </c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spans="1:45" x14ac:dyDescent="0.25">
      <c r="A232" s="4"/>
      <c r="B232" s="69" t="s">
        <v>68</v>
      </c>
      <c r="C232" s="63" t="s">
        <v>154</v>
      </c>
      <c r="D232" s="63" t="s">
        <v>86</v>
      </c>
      <c r="E232" s="63" t="s">
        <v>87</v>
      </c>
      <c r="F232" s="63" t="s">
        <v>88</v>
      </c>
      <c r="G232" s="63" t="s">
        <v>89</v>
      </c>
      <c r="H232" s="63" t="s">
        <v>90</v>
      </c>
      <c r="I232" s="63" t="s">
        <v>91</v>
      </c>
      <c r="J232" s="63" t="s">
        <v>92</v>
      </c>
      <c r="K232" s="70" t="s">
        <v>93</v>
      </c>
      <c r="L232" s="2"/>
      <c r="M232" s="18">
        <v>191</v>
      </c>
      <c r="N232" s="71">
        <v>112</v>
      </c>
      <c r="O232" s="23">
        <v>191</v>
      </c>
      <c r="P232" s="23">
        <v>493</v>
      </c>
      <c r="Q232" s="23">
        <v>73</v>
      </c>
      <c r="R232" s="23">
        <v>378</v>
      </c>
      <c r="S232" s="23">
        <v>59</v>
      </c>
      <c r="T232" s="23">
        <v>18</v>
      </c>
      <c r="U232" s="23">
        <v>11</v>
      </c>
      <c r="V232" s="24">
        <v>12</v>
      </c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spans="1:45" x14ac:dyDescent="0.25">
      <c r="A233" s="4"/>
      <c r="B233" s="69" t="s">
        <v>69</v>
      </c>
      <c r="C233" s="63" t="s">
        <v>155</v>
      </c>
      <c r="D233" s="63" t="s">
        <v>95</v>
      </c>
      <c r="E233" s="63" t="s">
        <v>96</v>
      </c>
      <c r="F233" s="63" t="s">
        <v>97</v>
      </c>
      <c r="G233" s="63" t="s">
        <v>98</v>
      </c>
      <c r="H233" s="63" t="s">
        <v>156</v>
      </c>
      <c r="I233" s="63" t="s">
        <v>99</v>
      </c>
      <c r="J233" s="63" t="s">
        <v>100</v>
      </c>
      <c r="K233" s="70" t="s">
        <v>101</v>
      </c>
      <c r="L233" s="2"/>
      <c r="M233" s="18">
        <v>514</v>
      </c>
      <c r="N233" s="71">
        <v>345</v>
      </c>
      <c r="O233" s="23">
        <v>493</v>
      </c>
      <c r="P233" s="27">
        <v>1372</v>
      </c>
      <c r="Q233" s="27">
        <v>218</v>
      </c>
      <c r="R233" s="27">
        <v>1088</v>
      </c>
      <c r="S233" s="27">
        <v>168</v>
      </c>
      <c r="T233" s="27">
        <v>53</v>
      </c>
      <c r="U233" s="27">
        <v>32</v>
      </c>
      <c r="V233" s="28">
        <v>35</v>
      </c>
      <c r="W233" s="2"/>
      <c r="X233" s="2"/>
      <c r="Y233" s="2"/>
      <c r="Z233" s="5">
        <f>MDETERM(M230:V239)</f>
        <v>2298420064569.103</v>
      </c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spans="1:45" x14ac:dyDescent="0.25">
      <c r="A234" s="4"/>
      <c r="B234" s="69" t="s">
        <v>70</v>
      </c>
      <c r="C234" s="63" t="s">
        <v>157</v>
      </c>
      <c r="D234" s="63" t="s">
        <v>103</v>
      </c>
      <c r="E234" s="63" t="s">
        <v>104</v>
      </c>
      <c r="F234" s="63" t="s">
        <v>105</v>
      </c>
      <c r="G234" s="63" t="s">
        <v>106</v>
      </c>
      <c r="H234" s="63" t="s">
        <v>158</v>
      </c>
      <c r="I234" s="63" t="s">
        <v>107</v>
      </c>
      <c r="J234" s="63" t="s">
        <v>108</v>
      </c>
      <c r="K234" s="70" t="s">
        <v>109</v>
      </c>
      <c r="L234" s="2"/>
      <c r="M234" s="18">
        <v>76</v>
      </c>
      <c r="N234" s="71">
        <v>66</v>
      </c>
      <c r="O234" s="23">
        <v>73</v>
      </c>
      <c r="P234" s="27">
        <v>218</v>
      </c>
      <c r="Q234" s="31">
        <v>76</v>
      </c>
      <c r="R234" s="31">
        <v>180</v>
      </c>
      <c r="S234" s="31">
        <v>29</v>
      </c>
      <c r="T234" s="31">
        <v>8</v>
      </c>
      <c r="U234" s="31">
        <v>9</v>
      </c>
      <c r="V234" s="32">
        <v>4</v>
      </c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spans="1:45" x14ac:dyDescent="0.25">
      <c r="A235" s="4"/>
      <c r="B235" s="69" t="s">
        <v>71</v>
      </c>
      <c r="C235" s="63" t="s">
        <v>159</v>
      </c>
      <c r="D235" s="63" t="s">
        <v>111</v>
      </c>
      <c r="E235" s="63" t="s">
        <v>112</v>
      </c>
      <c r="F235" s="63" t="s">
        <v>113</v>
      </c>
      <c r="G235" s="63" t="s">
        <v>114</v>
      </c>
      <c r="H235" s="63" t="s">
        <v>160</v>
      </c>
      <c r="I235" s="63" t="s">
        <v>115</v>
      </c>
      <c r="J235" s="63" t="s">
        <v>116</v>
      </c>
      <c r="K235" s="70" t="s">
        <v>117</v>
      </c>
      <c r="L235" s="2"/>
      <c r="M235" s="18">
        <v>392</v>
      </c>
      <c r="N235" s="71">
        <v>305</v>
      </c>
      <c r="O235" s="23">
        <v>378</v>
      </c>
      <c r="P235" s="27">
        <v>1088</v>
      </c>
      <c r="Q235" s="31">
        <v>180</v>
      </c>
      <c r="R235" s="35">
        <v>934</v>
      </c>
      <c r="S235" s="27">
        <v>139</v>
      </c>
      <c r="T235" s="27">
        <v>46</v>
      </c>
      <c r="U235" s="27">
        <v>28</v>
      </c>
      <c r="V235" s="28">
        <v>30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spans="1:45" x14ac:dyDescent="0.25">
      <c r="A236" s="4"/>
      <c r="B236" s="69" t="s">
        <v>72</v>
      </c>
      <c r="C236" s="63" t="s">
        <v>161</v>
      </c>
      <c r="D236" s="63" t="s">
        <v>119</v>
      </c>
      <c r="E236" s="63" t="s">
        <v>120</v>
      </c>
      <c r="F236" s="63" t="s">
        <v>121</v>
      </c>
      <c r="G236" s="63" t="s">
        <v>122</v>
      </c>
      <c r="H236" s="63" t="s">
        <v>162</v>
      </c>
      <c r="I236" s="63" t="s">
        <v>123</v>
      </c>
      <c r="J236" s="63" t="s">
        <v>124</v>
      </c>
      <c r="K236" s="70" t="s">
        <v>125</v>
      </c>
      <c r="L236" s="2"/>
      <c r="M236" s="18">
        <v>61</v>
      </c>
      <c r="N236" s="71">
        <v>46</v>
      </c>
      <c r="O236" s="23">
        <v>59</v>
      </c>
      <c r="P236" s="27">
        <v>168</v>
      </c>
      <c r="Q236" s="31">
        <v>29</v>
      </c>
      <c r="R236" s="35">
        <v>139</v>
      </c>
      <c r="S236" s="38">
        <v>61</v>
      </c>
      <c r="T236" s="38">
        <v>12</v>
      </c>
      <c r="U236" s="38">
        <v>6</v>
      </c>
      <c r="V236" s="39">
        <v>5</v>
      </c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spans="1:45" x14ac:dyDescent="0.25">
      <c r="A237" s="4"/>
      <c r="B237" s="69" t="s">
        <v>73</v>
      </c>
      <c r="C237" s="63" t="s">
        <v>163</v>
      </c>
      <c r="D237" s="63" t="s">
        <v>127</v>
      </c>
      <c r="E237" s="63" t="s">
        <v>128</v>
      </c>
      <c r="F237" s="63" t="s">
        <v>129</v>
      </c>
      <c r="G237" s="63" t="s">
        <v>130</v>
      </c>
      <c r="H237" s="63" t="s">
        <v>164</v>
      </c>
      <c r="I237" s="63" t="s">
        <v>131</v>
      </c>
      <c r="J237" s="63" t="s">
        <v>132</v>
      </c>
      <c r="K237" s="70" t="s">
        <v>133</v>
      </c>
      <c r="L237" s="2"/>
      <c r="M237" s="18">
        <v>19</v>
      </c>
      <c r="N237" s="71">
        <v>15</v>
      </c>
      <c r="O237" s="23">
        <v>18</v>
      </c>
      <c r="P237" s="27">
        <v>53</v>
      </c>
      <c r="Q237" s="31">
        <v>8</v>
      </c>
      <c r="R237" s="35">
        <v>46</v>
      </c>
      <c r="S237" s="38">
        <v>12</v>
      </c>
      <c r="T237" s="27">
        <v>19</v>
      </c>
      <c r="U237" s="27">
        <v>3</v>
      </c>
      <c r="V237" s="28">
        <v>3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spans="1:45" x14ac:dyDescent="0.25">
      <c r="A238" s="4"/>
      <c r="B238" s="69" t="s">
        <v>74</v>
      </c>
      <c r="C238" s="63" t="s">
        <v>165</v>
      </c>
      <c r="D238" s="63" t="s">
        <v>135</v>
      </c>
      <c r="E238" s="63" t="s">
        <v>136</v>
      </c>
      <c r="F238" s="63" t="s">
        <v>137</v>
      </c>
      <c r="G238" s="63" t="s">
        <v>138</v>
      </c>
      <c r="H238" s="63" t="s">
        <v>166</v>
      </c>
      <c r="I238" s="63" t="s">
        <v>139</v>
      </c>
      <c r="J238" s="63" t="s">
        <v>140</v>
      </c>
      <c r="K238" s="70" t="s">
        <v>141</v>
      </c>
      <c r="L238" s="2"/>
      <c r="M238" s="18">
        <v>11</v>
      </c>
      <c r="N238" s="71">
        <v>10</v>
      </c>
      <c r="O238" s="23">
        <v>11</v>
      </c>
      <c r="P238" s="27">
        <v>32</v>
      </c>
      <c r="Q238" s="31">
        <v>9</v>
      </c>
      <c r="R238" s="35">
        <v>28</v>
      </c>
      <c r="S238" s="38">
        <v>6</v>
      </c>
      <c r="T238" s="27">
        <v>3</v>
      </c>
      <c r="U238" s="27">
        <v>11</v>
      </c>
      <c r="V238" s="28">
        <v>2</v>
      </c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spans="1:45" x14ac:dyDescent="0.25">
      <c r="A239" s="4"/>
      <c r="B239" s="73" t="s">
        <v>75</v>
      </c>
      <c r="C239" s="74" t="s">
        <v>167</v>
      </c>
      <c r="D239" s="74" t="s">
        <v>143</v>
      </c>
      <c r="E239" s="74" t="s">
        <v>144</v>
      </c>
      <c r="F239" s="74" t="s">
        <v>145</v>
      </c>
      <c r="G239" s="74" t="s">
        <v>146</v>
      </c>
      <c r="H239" s="74" t="s">
        <v>168</v>
      </c>
      <c r="I239" s="74" t="s">
        <v>147</v>
      </c>
      <c r="J239" s="74" t="s">
        <v>148</v>
      </c>
      <c r="K239" s="53" t="s">
        <v>149</v>
      </c>
      <c r="L239" s="2"/>
      <c r="M239" s="54">
        <v>12</v>
      </c>
      <c r="N239" s="75">
        <v>11</v>
      </c>
      <c r="O239" s="56">
        <v>12</v>
      </c>
      <c r="P239" s="57">
        <v>35</v>
      </c>
      <c r="Q239" s="58">
        <v>4</v>
      </c>
      <c r="R239" s="59">
        <v>30</v>
      </c>
      <c r="S239" s="60">
        <v>5</v>
      </c>
      <c r="T239" s="57">
        <v>3</v>
      </c>
      <c r="U239" s="57">
        <v>2</v>
      </c>
      <c r="V239" s="61">
        <v>12</v>
      </c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spans="1:45" x14ac:dyDescent="0.25">
      <c r="A240" s="4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1:45" x14ac:dyDescent="0.25">
      <c r="A241" s="4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:45" x14ac:dyDescent="0.25">
      <c r="A242" s="4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spans="1:45" x14ac:dyDescent="0.25">
      <c r="A243" s="4" t="s">
        <v>171</v>
      </c>
      <c r="B243" s="64" t="s">
        <v>66</v>
      </c>
      <c r="C243" s="65" t="s">
        <v>67</v>
      </c>
      <c r="D243" s="65" t="s">
        <v>151</v>
      </c>
      <c r="E243" s="66" t="s">
        <v>69</v>
      </c>
      <c r="F243" s="66" t="s">
        <v>70</v>
      </c>
      <c r="G243" s="66" t="s">
        <v>71</v>
      </c>
      <c r="H243" s="66" t="s">
        <v>72</v>
      </c>
      <c r="I243" s="66" t="s">
        <v>73</v>
      </c>
      <c r="J243" s="66" t="s">
        <v>74</v>
      </c>
      <c r="K243" s="67" t="s">
        <v>75</v>
      </c>
      <c r="L243" s="2"/>
      <c r="M243" s="12">
        <v>200</v>
      </c>
      <c r="N243" s="13">
        <v>171</v>
      </c>
      <c r="O243" s="68">
        <v>115</v>
      </c>
      <c r="P243" s="13">
        <v>514</v>
      </c>
      <c r="Q243" s="13">
        <v>76</v>
      </c>
      <c r="R243" s="13">
        <v>392</v>
      </c>
      <c r="S243" s="13">
        <v>61</v>
      </c>
      <c r="T243" s="13">
        <v>19</v>
      </c>
      <c r="U243" s="13">
        <v>11</v>
      </c>
      <c r="V243" s="14">
        <v>12</v>
      </c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:45" x14ac:dyDescent="0.25">
      <c r="A244" s="4"/>
      <c r="B244" s="69" t="s">
        <v>67</v>
      </c>
      <c r="C244" s="63" t="s">
        <v>76</v>
      </c>
      <c r="D244" s="63" t="s">
        <v>152</v>
      </c>
      <c r="E244" s="63" t="s">
        <v>78</v>
      </c>
      <c r="F244" s="63" t="s">
        <v>79</v>
      </c>
      <c r="G244" s="63" t="s">
        <v>80</v>
      </c>
      <c r="H244" s="63" t="s">
        <v>81</v>
      </c>
      <c r="I244" s="63" t="s">
        <v>82</v>
      </c>
      <c r="J244" s="63" t="s">
        <v>83</v>
      </c>
      <c r="K244" s="70" t="s">
        <v>84</v>
      </c>
      <c r="L244" s="2"/>
      <c r="M244" s="18">
        <v>171</v>
      </c>
      <c r="N244" s="19">
        <v>171</v>
      </c>
      <c r="O244" s="71">
        <v>105</v>
      </c>
      <c r="P244" s="19">
        <v>446</v>
      </c>
      <c r="Q244" s="19">
        <v>64</v>
      </c>
      <c r="R244" s="19">
        <v>348</v>
      </c>
      <c r="S244" s="19">
        <v>58</v>
      </c>
      <c r="T244" s="19">
        <v>17</v>
      </c>
      <c r="U244" s="19">
        <v>10</v>
      </c>
      <c r="V244" s="20">
        <v>10</v>
      </c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:45" x14ac:dyDescent="0.25">
      <c r="A245" s="4"/>
      <c r="B245" s="69" t="s">
        <v>68</v>
      </c>
      <c r="C245" s="63" t="s">
        <v>85</v>
      </c>
      <c r="D245" s="63" t="s">
        <v>154</v>
      </c>
      <c r="E245" s="63" t="s">
        <v>87</v>
      </c>
      <c r="F245" s="63" t="s">
        <v>88</v>
      </c>
      <c r="G245" s="63" t="s">
        <v>89</v>
      </c>
      <c r="H245" s="63" t="s">
        <v>90</v>
      </c>
      <c r="I245" s="63" t="s">
        <v>91</v>
      </c>
      <c r="J245" s="63" t="s">
        <v>92</v>
      </c>
      <c r="K245" s="70" t="s">
        <v>93</v>
      </c>
      <c r="L245" s="2"/>
      <c r="M245" s="18">
        <v>191</v>
      </c>
      <c r="N245" s="19">
        <v>165</v>
      </c>
      <c r="O245" s="71">
        <v>112</v>
      </c>
      <c r="P245" s="23">
        <v>493</v>
      </c>
      <c r="Q245" s="23">
        <v>73</v>
      </c>
      <c r="R245" s="23">
        <v>378</v>
      </c>
      <c r="S245" s="23">
        <v>59</v>
      </c>
      <c r="T245" s="23">
        <v>18</v>
      </c>
      <c r="U245" s="23">
        <v>11</v>
      </c>
      <c r="V245" s="24">
        <v>12</v>
      </c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1:45" x14ac:dyDescent="0.25">
      <c r="A246" s="4"/>
      <c r="B246" s="69" t="s">
        <v>69</v>
      </c>
      <c r="C246" s="63" t="s">
        <v>94</v>
      </c>
      <c r="D246" s="63" t="s">
        <v>155</v>
      </c>
      <c r="E246" s="63" t="s">
        <v>96</v>
      </c>
      <c r="F246" s="63" t="s">
        <v>97</v>
      </c>
      <c r="G246" s="63" t="s">
        <v>98</v>
      </c>
      <c r="H246" s="63" t="s">
        <v>156</v>
      </c>
      <c r="I246" s="63" t="s">
        <v>99</v>
      </c>
      <c r="J246" s="63" t="s">
        <v>100</v>
      </c>
      <c r="K246" s="70" t="s">
        <v>101</v>
      </c>
      <c r="L246" s="2"/>
      <c r="M246" s="18">
        <v>514</v>
      </c>
      <c r="N246" s="19">
        <v>446</v>
      </c>
      <c r="O246" s="71">
        <v>345</v>
      </c>
      <c r="P246" s="27">
        <v>1372</v>
      </c>
      <c r="Q246" s="27">
        <v>218</v>
      </c>
      <c r="R246" s="27">
        <v>1088</v>
      </c>
      <c r="S246" s="27">
        <v>168</v>
      </c>
      <c r="T246" s="27">
        <v>53</v>
      </c>
      <c r="U246" s="27">
        <v>32</v>
      </c>
      <c r="V246" s="28">
        <v>35</v>
      </c>
      <c r="W246" s="2"/>
      <c r="X246" s="2"/>
      <c r="Y246" s="2"/>
      <c r="Z246" s="5">
        <f>MDETERM(M243:V252)</f>
        <v>1785079742892.1702</v>
      </c>
      <c r="AA246" s="2"/>
      <c r="AB246" s="2"/>
      <c r="AC246" s="2"/>
      <c r="AD246" s="2">
        <f>Z246/Z213</f>
        <v>1.0089479020732227E-2</v>
      </c>
      <c r="AE246" s="2" t="s">
        <v>172</v>
      </c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spans="1:45" x14ac:dyDescent="0.25">
      <c r="A247" s="4"/>
      <c r="B247" s="69" t="s">
        <v>70</v>
      </c>
      <c r="C247" s="63" t="s">
        <v>102</v>
      </c>
      <c r="D247" s="63" t="s">
        <v>157</v>
      </c>
      <c r="E247" s="63" t="s">
        <v>104</v>
      </c>
      <c r="F247" s="63" t="s">
        <v>105</v>
      </c>
      <c r="G247" s="63" t="s">
        <v>106</v>
      </c>
      <c r="H247" s="63" t="s">
        <v>158</v>
      </c>
      <c r="I247" s="63" t="s">
        <v>107</v>
      </c>
      <c r="J247" s="63" t="s">
        <v>108</v>
      </c>
      <c r="K247" s="70" t="s">
        <v>109</v>
      </c>
      <c r="L247" s="2"/>
      <c r="M247" s="18">
        <v>76</v>
      </c>
      <c r="N247" s="19">
        <v>64</v>
      </c>
      <c r="O247" s="71">
        <v>66</v>
      </c>
      <c r="P247" s="27">
        <v>218</v>
      </c>
      <c r="Q247" s="31">
        <v>76</v>
      </c>
      <c r="R247" s="31">
        <v>180</v>
      </c>
      <c r="S247" s="31">
        <v>29</v>
      </c>
      <c r="T247" s="31">
        <v>8</v>
      </c>
      <c r="U247" s="31">
        <v>9</v>
      </c>
      <c r="V247" s="32">
        <v>4</v>
      </c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1:45" x14ac:dyDescent="0.25">
      <c r="A248" s="4"/>
      <c r="B248" s="69" t="s">
        <v>71</v>
      </c>
      <c r="C248" s="63" t="s">
        <v>110</v>
      </c>
      <c r="D248" s="63" t="s">
        <v>159</v>
      </c>
      <c r="E248" s="63" t="s">
        <v>112</v>
      </c>
      <c r="F248" s="63" t="s">
        <v>113</v>
      </c>
      <c r="G248" s="63" t="s">
        <v>114</v>
      </c>
      <c r="H248" s="63" t="s">
        <v>160</v>
      </c>
      <c r="I248" s="63" t="s">
        <v>115</v>
      </c>
      <c r="J248" s="63" t="s">
        <v>116</v>
      </c>
      <c r="K248" s="70" t="s">
        <v>117</v>
      </c>
      <c r="L248" s="2"/>
      <c r="M248" s="18">
        <v>392</v>
      </c>
      <c r="N248" s="19">
        <v>348</v>
      </c>
      <c r="O248" s="71">
        <v>305</v>
      </c>
      <c r="P248" s="27">
        <v>1088</v>
      </c>
      <c r="Q248" s="31">
        <v>180</v>
      </c>
      <c r="R248" s="35">
        <v>934</v>
      </c>
      <c r="S248" s="27">
        <v>139</v>
      </c>
      <c r="T248" s="27">
        <v>46</v>
      </c>
      <c r="U248" s="27">
        <v>28</v>
      </c>
      <c r="V248" s="28">
        <v>30</v>
      </c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spans="1:45" x14ac:dyDescent="0.25">
      <c r="A249" s="4"/>
      <c r="B249" s="69" t="s">
        <v>72</v>
      </c>
      <c r="C249" s="63" t="s">
        <v>118</v>
      </c>
      <c r="D249" s="63" t="s">
        <v>161</v>
      </c>
      <c r="E249" s="63" t="s">
        <v>120</v>
      </c>
      <c r="F249" s="63" t="s">
        <v>121</v>
      </c>
      <c r="G249" s="63" t="s">
        <v>122</v>
      </c>
      <c r="H249" s="63" t="s">
        <v>162</v>
      </c>
      <c r="I249" s="63" t="s">
        <v>123</v>
      </c>
      <c r="J249" s="63" t="s">
        <v>124</v>
      </c>
      <c r="K249" s="70" t="s">
        <v>125</v>
      </c>
      <c r="L249" s="2"/>
      <c r="M249" s="18">
        <v>61</v>
      </c>
      <c r="N249" s="19">
        <v>58</v>
      </c>
      <c r="O249" s="71">
        <v>46</v>
      </c>
      <c r="P249" s="27">
        <v>168</v>
      </c>
      <c r="Q249" s="31">
        <v>29</v>
      </c>
      <c r="R249" s="35">
        <v>139</v>
      </c>
      <c r="S249" s="38">
        <v>61</v>
      </c>
      <c r="T249" s="38">
        <v>12</v>
      </c>
      <c r="U249" s="38">
        <v>6</v>
      </c>
      <c r="V249" s="39">
        <v>5</v>
      </c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spans="1:45" x14ac:dyDescent="0.25">
      <c r="A250" s="4"/>
      <c r="B250" s="69" t="s">
        <v>73</v>
      </c>
      <c r="C250" s="63" t="s">
        <v>126</v>
      </c>
      <c r="D250" s="63" t="s">
        <v>163</v>
      </c>
      <c r="E250" s="63" t="s">
        <v>128</v>
      </c>
      <c r="F250" s="63" t="s">
        <v>129</v>
      </c>
      <c r="G250" s="63" t="s">
        <v>130</v>
      </c>
      <c r="H250" s="63" t="s">
        <v>164</v>
      </c>
      <c r="I250" s="63" t="s">
        <v>131</v>
      </c>
      <c r="J250" s="63" t="s">
        <v>132</v>
      </c>
      <c r="K250" s="70" t="s">
        <v>133</v>
      </c>
      <c r="L250" s="2"/>
      <c r="M250" s="18">
        <v>19</v>
      </c>
      <c r="N250" s="19">
        <v>17</v>
      </c>
      <c r="O250" s="71">
        <v>15</v>
      </c>
      <c r="P250" s="27">
        <v>53</v>
      </c>
      <c r="Q250" s="31">
        <v>8</v>
      </c>
      <c r="R250" s="35">
        <v>46</v>
      </c>
      <c r="S250" s="38">
        <v>12</v>
      </c>
      <c r="T250" s="27">
        <v>19</v>
      </c>
      <c r="U250" s="27">
        <v>3</v>
      </c>
      <c r="V250" s="28">
        <v>3</v>
      </c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spans="1:45" x14ac:dyDescent="0.25">
      <c r="A251" s="4"/>
      <c r="B251" s="69" t="s">
        <v>74</v>
      </c>
      <c r="C251" s="63" t="s">
        <v>134</v>
      </c>
      <c r="D251" s="63" t="s">
        <v>165</v>
      </c>
      <c r="E251" s="63" t="s">
        <v>136</v>
      </c>
      <c r="F251" s="63" t="s">
        <v>137</v>
      </c>
      <c r="G251" s="63" t="s">
        <v>138</v>
      </c>
      <c r="H251" s="63" t="s">
        <v>166</v>
      </c>
      <c r="I251" s="63" t="s">
        <v>139</v>
      </c>
      <c r="J251" s="63" t="s">
        <v>140</v>
      </c>
      <c r="K251" s="70" t="s">
        <v>141</v>
      </c>
      <c r="L251" s="2"/>
      <c r="M251" s="18">
        <v>11</v>
      </c>
      <c r="N251" s="19">
        <v>10</v>
      </c>
      <c r="O251" s="71">
        <v>10</v>
      </c>
      <c r="P251" s="27">
        <v>32</v>
      </c>
      <c r="Q251" s="31">
        <v>9</v>
      </c>
      <c r="R251" s="35">
        <v>28</v>
      </c>
      <c r="S251" s="38">
        <v>6</v>
      </c>
      <c r="T251" s="27">
        <v>3</v>
      </c>
      <c r="U251" s="27">
        <v>11</v>
      </c>
      <c r="V251" s="28">
        <v>2</v>
      </c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spans="1:45" x14ac:dyDescent="0.25">
      <c r="A252" s="4"/>
      <c r="B252" s="73" t="s">
        <v>75</v>
      </c>
      <c r="C252" s="74" t="s">
        <v>142</v>
      </c>
      <c r="D252" s="74" t="s">
        <v>167</v>
      </c>
      <c r="E252" s="74" t="s">
        <v>144</v>
      </c>
      <c r="F252" s="74" t="s">
        <v>145</v>
      </c>
      <c r="G252" s="74" t="s">
        <v>146</v>
      </c>
      <c r="H252" s="74" t="s">
        <v>168</v>
      </c>
      <c r="I252" s="74" t="s">
        <v>147</v>
      </c>
      <c r="J252" s="74" t="s">
        <v>148</v>
      </c>
      <c r="K252" s="53" t="s">
        <v>149</v>
      </c>
      <c r="L252" s="2"/>
      <c r="M252" s="54">
        <v>12</v>
      </c>
      <c r="N252" s="55">
        <v>10</v>
      </c>
      <c r="O252" s="75">
        <v>11</v>
      </c>
      <c r="P252" s="57">
        <v>35</v>
      </c>
      <c r="Q252" s="58">
        <v>4</v>
      </c>
      <c r="R252" s="59">
        <v>30</v>
      </c>
      <c r="S252" s="60">
        <v>5</v>
      </c>
      <c r="T252" s="57">
        <v>3</v>
      </c>
      <c r="U252" s="57">
        <v>2</v>
      </c>
      <c r="V252" s="61">
        <v>12</v>
      </c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spans="1:45" x14ac:dyDescent="0.25">
      <c r="A253" s="4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spans="1:45" x14ac:dyDescent="0.25">
      <c r="A254" s="4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spans="1:45" x14ac:dyDescent="0.25">
      <c r="A255" s="4" t="s">
        <v>173</v>
      </c>
      <c r="B255" s="64" t="s">
        <v>66</v>
      </c>
      <c r="C255" s="65" t="s">
        <v>67</v>
      </c>
      <c r="D255" s="66" t="s">
        <v>68</v>
      </c>
      <c r="E255" s="65" t="s">
        <v>151</v>
      </c>
      <c r="F255" s="66" t="s">
        <v>70</v>
      </c>
      <c r="G255" s="66" t="s">
        <v>71</v>
      </c>
      <c r="H255" s="66" t="s">
        <v>72</v>
      </c>
      <c r="I255" s="66" t="s">
        <v>73</v>
      </c>
      <c r="J255" s="66" t="s">
        <v>74</v>
      </c>
      <c r="K255" s="67" t="s">
        <v>75</v>
      </c>
      <c r="L255" s="2"/>
      <c r="M255" s="12">
        <v>200</v>
      </c>
      <c r="N255" s="13">
        <v>171</v>
      </c>
      <c r="O255" s="13">
        <v>191</v>
      </c>
      <c r="P255" s="68">
        <v>115</v>
      </c>
      <c r="Q255" s="13">
        <v>76</v>
      </c>
      <c r="R255" s="13">
        <v>392</v>
      </c>
      <c r="S255" s="13">
        <v>61</v>
      </c>
      <c r="T255" s="13">
        <v>19</v>
      </c>
      <c r="U255" s="13">
        <v>11</v>
      </c>
      <c r="V255" s="14">
        <v>12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spans="1:45" x14ac:dyDescent="0.25">
      <c r="A256" s="4"/>
      <c r="B256" s="69" t="s">
        <v>67</v>
      </c>
      <c r="C256" s="63" t="s">
        <v>76</v>
      </c>
      <c r="D256" s="63" t="s">
        <v>77</v>
      </c>
      <c r="E256" s="63" t="s">
        <v>152</v>
      </c>
      <c r="F256" s="63" t="s">
        <v>79</v>
      </c>
      <c r="G256" s="63" t="s">
        <v>80</v>
      </c>
      <c r="H256" s="63" t="s">
        <v>81</v>
      </c>
      <c r="I256" s="63" t="s">
        <v>82</v>
      </c>
      <c r="J256" s="63" t="s">
        <v>83</v>
      </c>
      <c r="K256" s="70" t="s">
        <v>84</v>
      </c>
      <c r="L256" s="2"/>
      <c r="M256" s="18">
        <v>171</v>
      </c>
      <c r="N256" s="19">
        <v>171</v>
      </c>
      <c r="O256" s="19">
        <v>165</v>
      </c>
      <c r="P256" s="71">
        <v>105</v>
      </c>
      <c r="Q256" s="19">
        <v>64</v>
      </c>
      <c r="R256" s="19">
        <v>348</v>
      </c>
      <c r="S256" s="19">
        <v>58</v>
      </c>
      <c r="T256" s="19">
        <v>17</v>
      </c>
      <c r="U256" s="19">
        <v>10</v>
      </c>
      <c r="V256" s="20">
        <v>10</v>
      </c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spans="1:45" x14ac:dyDescent="0.25">
      <c r="A257" s="4"/>
      <c r="B257" s="69" t="s">
        <v>68</v>
      </c>
      <c r="C257" s="63" t="s">
        <v>85</v>
      </c>
      <c r="D257" s="63" t="s">
        <v>86</v>
      </c>
      <c r="E257" s="63" t="s">
        <v>154</v>
      </c>
      <c r="F257" s="63" t="s">
        <v>88</v>
      </c>
      <c r="G257" s="63" t="s">
        <v>89</v>
      </c>
      <c r="H257" s="63" t="s">
        <v>90</v>
      </c>
      <c r="I257" s="63" t="s">
        <v>91</v>
      </c>
      <c r="J257" s="63" t="s">
        <v>92</v>
      </c>
      <c r="K257" s="70" t="s">
        <v>93</v>
      </c>
      <c r="L257" s="2"/>
      <c r="M257" s="18">
        <v>191</v>
      </c>
      <c r="N257" s="19">
        <v>165</v>
      </c>
      <c r="O257" s="23">
        <v>191</v>
      </c>
      <c r="P257" s="71">
        <v>112</v>
      </c>
      <c r="Q257" s="23">
        <v>73</v>
      </c>
      <c r="R257" s="23">
        <v>378</v>
      </c>
      <c r="S257" s="23">
        <v>59</v>
      </c>
      <c r="T257" s="23">
        <v>18</v>
      </c>
      <c r="U257" s="23">
        <v>11</v>
      </c>
      <c r="V257" s="24">
        <v>12</v>
      </c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spans="1:45" x14ac:dyDescent="0.25">
      <c r="A258" s="4"/>
      <c r="B258" s="69" t="s">
        <v>69</v>
      </c>
      <c r="C258" s="63" t="s">
        <v>94</v>
      </c>
      <c r="D258" s="63" t="s">
        <v>95</v>
      </c>
      <c r="E258" s="63" t="s">
        <v>155</v>
      </c>
      <c r="F258" s="63" t="s">
        <v>97</v>
      </c>
      <c r="G258" s="63" t="s">
        <v>98</v>
      </c>
      <c r="H258" s="63" t="s">
        <v>156</v>
      </c>
      <c r="I258" s="63" t="s">
        <v>99</v>
      </c>
      <c r="J258" s="63" t="s">
        <v>100</v>
      </c>
      <c r="K258" s="70" t="s">
        <v>101</v>
      </c>
      <c r="L258" s="2"/>
      <c r="M258" s="18">
        <v>514</v>
      </c>
      <c r="N258" s="19">
        <v>446</v>
      </c>
      <c r="O258" s="23">
        <v>493</v>
      </c>
      <c r="P258" s="71">
        <v>345</v>
      </c>
      <c r="Q258" s="27">
        <v>218</v>
      </c>
      <c r="R258" s="27">
        <v>1088</v>
      </c>
      <c r="S258" s="27">
        <v>168</v>
      </c>
      <c r="T258" s="27">
        <v>53</v>
      </c>
      <c r="U258" s="27">
        <v>32</v>
      </c>
      <c r="V258" s="28">
        <v>35</v>
      </c>
      <c r="W258" s="2"/>
      <c r="X258" s="2"/>
      <c r="Y258" s="2"/>
      <c r="Z258" s="5">
        <f>MDETERM(M255:V264)</f>
        <v>158405203598171.5</v>
      </c>
      <c r="AA258" s="2"/>
      <c r="AB258" s="2"/>
      <c r="AC258" s="2"/>
      <c r="AD258" s="2">
        <f>Z258/Z213</f>
        <v>0.8953246961892789</v>
      </c>
      <c r="AE258" s="2" t="s">
        <v>174</v>
      </c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spans="1:45" x14ac:dyDescent="0.25">
      <c r="A259" s="4"/>
      <c r="B259" s="69" t="s">
        <v>70</v>
      </c>
      <c r="C259" s="63" t="s">
        <v>102</v>
      </c>
      <c r="D259" s="63" t="s">
        <v>103</v>
      </c>
      <c r="E259" s="63" t="s">
        <v>157</v>
      </c>
      <c r="F259" s="63" t="s">
        <v>105</v>
      </c>
      <c r="G259" s="63" t="s">
        <v>106</v>
      </c>
      <c r="H259" s="63" t="s">
        <v>158</v>
      </c>
      <c r="I259" s="63" t="s">
        <v>107</v>
      </c>
      <c r="J259" s="63" t="s">
        <v>108</v>
      </c>
      <c r="K259" s="70" t="s">
        <v>109</v>
      </c>
      <c r="L259" s="2"/>
      <c r="M259" s="18">
        <v>76</v>
      </c>
      <c r="N259" s="19">
        <v>64</v>
      </c>
      <c r="O259" s="23">
        <v>73</v>
      </c>
      <c r="P259" s="71">
        <v>66</v>
      </c>
      <c r="Q259" s="31">
        <v>76</v>
      </c>
      <c r="R259" s="31">
        <v>180</v>
      </c>
      <c r="S259" s="31">
        <v>29</v>
      </c>
      <c r="T259" s="31">
        <v>8</v>
      </c>
      <c r="U259" s="31">
        <v>9</v>
      </c>
      <c r="V259" s="32">
        <v>4</v>
      </c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spans="1:45" x14ac:dyDescent="0.25">
      <c r="A260" s="4"/>
      <c r="B260" s="69" t="s">
        <v>71</v>
      </c>
      <c r="C260" s="63" t="s">
        <v>110</v>
      </c>
      <c r="D260" s="63" t="s">
        <v>111</v>
      </c>
      <c r="E260" s="63" t="s">
        <v>159</v>
      </c>
      <c r="F260" s="63" t="s">
        <v>113</v>
      </c>
      <c r="G260" s="63" t="s">
        <v>114</v>
      </c>
      <c r="H260" s="63" t="s">
        <v>160</v>
      </c>
      <c r="I260" s="63" t="s">
        <v>115</v>
      </c>
      <c r="J260" s="63" t="s">
        <v>116</v>
      </c>
      <c r="K260" s="70" t="s">
        <v>117</v>
      </c>
      <c r="L260" s="2"/>
      <c r="M260" s="18">
        <v>392</v>
      </c>
      <c r="N260" s="19">
        <v>348</v>
      </c>
      <c r="O260" s="23">
        <v>378</v>
      </c>
      <c r="P260" s="71">
        <v>305</v>
      </c>
      <c r="Q260" s="31">
        <v>180</v>
      </c>
      <c r="R260" s="35">
        <v>934</v>
      </c>
      <c r="S260" s="27">
        <v>139</v>
      </c>
      <c r="T260" s="27">
        <v>46</v>
      </c>
      <c r="U260" s="27">
        <v>28</v>
      </c>
      <c r="V260" s="28">
        <v>30</v>
      </c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spans="1:45" x14ac:dyDescent="0.25">
      <c r="A261" s="4"/>
      <c r="B261" s="69" t="s">
        <v>72</v>
      </c>
      <c r="C261" s="63" t="s">
        <v>118</v>
      </c>
      <c r="D261" s="63" t="s">
        <v>119</v>
      </c>
      <c r="E261" s="63" t="s">
        <v>161</v>
      </c>
      <c r="F261" s="63" t="s">
        <v>121</v>
      </c>
      <c r="G261" s="63" t="s">
        <v>122</v>
      </c>
      <c r="H261" s="63" t="s">
        <v>162</v>
      </c>
      <c r="I261" s="63" t="s">
        <v>123</v>
      </c>
      <c r="J261" s="63" t="s">
        <v>124</v>
      </c>
      <c r="K261" s="70" t="s">
        <v>125</v>
      </c>
      <c r="L261" s="2"/>
      <c r="M261" s="18">
        <v>61</v>
      </c>
      <c r="N261" s="19">
        <v>58</v>
      </c>
      <c r="O261" s="23">
        <v>59</v>
      </c>
      <c r="P261" s="71">
        <v>46</v>
      </c>
      <c r="Q261" s="31">
        <v>29</v>
      </c>
      <c r="R261" s="35">
        <v>139</v>
      </c>
      <c r="S261" s="38">
        <v>61</v>
      </c>
      <c r="T261" s="38">
        <v>12</v>
      </c>
      <c r="U261" s="38">
        <v>6</v>
      </c>
      <c r="V261" s="39">
        <v>5</v>
      </c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spans="1:45" x14ac:dyDescent="0.25">
      <c r="A262" s="4"/>
      <c r="B262" s="69" t="s">
        <v>73</v>
      </c>
      <c r="C262" s="63" t="s">
        <v>126</v>
      </c>
      <c r="D262" s="63" t="s">
        <v>127</v>
      </c>
      <c r="E262" s="63" t="s">
        <v>163</v>
      </c>
      <c r="F262" s="63" t="s">
        <v>129</v>
      </c>
      <c r="G262" s="63" t="s">
        <v>130</v>
      </c>
      <c r="H262" s="63" t="s">
        <v>164</v>
      </c>
      <c r="I262" s="63" t="s">
        <v>131</v>
      </c>
      <c r="J262" s="63" t="s">
        <v>132</v>
      </c>
      <c r="K262" s="70" t="s">
        <v>133</v>
      </c>
      <c r="L262" s="2"/>
      <c r="M262" s="18">
        <v>19</v>
      </c>
      <c r="N262" s="19">
        <v>17</v>
      </c>
      <c r="O262" s="23">
        <v>18</v>
      </c>
      <c r="P262" s="71">
        <v>15</v>
      </c>
      <c r="Q262" s="31">
        <v>8</v>
      </c>
      <c r="R262" s="35">
        <v>46</v>
      </c>
      <c r="S262" s="38">
        <v>12</v>
      </c>
      <c r="T262" s="27">
        <v>19</v>
      </c>
      <c r="U262" s="27">
        <v>3</v>
      </c>
      <c r="V262" s="28">
        <v>3</v>
      </c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spans="1:45" x14ac:dyDescent="0.25">
      <c r="A263" s="4"/>
      <c r="B263" s="69" t="s">
        <v>74</v>
      </c>
      <c r="C263" s="63" t="s">
        <v>134</v>
      </c>
      <c r="D263" s="63" t="s">
        <v>135</v>
      </c>
      <c r="E263" s="63" t="s">
        <v>165</v>
      </c>
      <c r="F263" s="63" t="s">
        <v>137</v>
      </c>
      <c r="G263" s="63" t="s">
        <v>138</v>
      </c>
      <c r="H263" s="63" t="s">
        <v>166</v>
      </c>
      <c r="I263" s="63" t="s">
        <v>139</v>
      </c>
      <c r="J263" s="63" t="s">
        <v>140</v>
      </c>
      <c r="K263" s="70" t="s">
        <v>141</v>
      </c>
      <c r="L263" s="2"/>
      <c r="M263" s="18">
        <v>11</v>
      </c>
      <c r="N263" s="19">
        <v>10</v>
      </c>
      <c r="O263" s="23">
        <v>11</v>
      </c>
      <c r="P263" s="71">
        <v>10</v>
      </c>
      <c r="Q263" s="31">
        <v>9</v>
      </c>
      <c r="R263" s="35">
        <v>28</v>
      </c>
      <c r="S263" s="38">
        <v>6</v>
      </c>
      <c r="T263" s="27">
        <v>3</v>
      </c>
      <c r="U263" s="27">
        <v>11</v>
      </c>
      <c r="V263" s="28">
        <v>2</v>
      </c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spans="1:45" x14ac:dyDescent="0.25">
      <c r="A264" s="4"/>
      <c r="B264" s="73" t="s">
        <v>75</v>
      </c>
      <c r="C264" s="74" t="s">
        <v>142</v>
      </c>
      <c r="D264" s="74" t="s">
        <v>143</v>
      </c>
      <c r="E264" s="74" t="s">
        <v>167</v>
      </c>
      <c r="F264" s="74" t="s">
        <v>145</v>
      </c>
      <c r="G264" s="74" t="s">
        <v>146</v>
      </c>
      <c r="H264" s="74" t="s">
        <v>168</v>
      </c>
      <c r="I264" s="74" t="s">
        <v>147</v>
      </c>
      <c r="J264" s="74" t="s">
        <v>148</v>
      </c>
      <c r="K264" s="53" t="s">
        <v>149</v>
      </c>
      <c r="L264" s="2"/>
      <c r="M264" s="54">
        <v>12</v>
      </c>
      <c r="N264" s="55">
        <v>10</v>
      </c>
      <c r="O264" s="56">
        <v>12</v>
      </c>
      <c r="P264" s="75">
        <v>11</v>
      </c>
      <c r="Q264" s="58">
        <v>4</v>
      </c>
      <c r="R264" s="59">
        <v>30</v>
      </c>
      <c r="S264" s="60">
        <v>5</v>
      </c>
      <c r="T264" s="57">
        <v>3</v>
      </c>
      <c r="U264" s="57">
        <v>2</v>
      </c>
      <c r="V264" s="61">
        <v>12</v>
      </c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spans="1:45" x14ac:dyDescent="0.25">
      <c r="A265" s="4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spans="1:45" x14ac:dyDescent="0.25">
      <c r="A266" s="4" t="s">
        <v>175</v>
      </c>
      <c r="B266" s="64" t="s">
        <v>66</v>
      </c>
      <c r="C266" s="65" t="s">
        <v>67</v>
      </c>
      <c r="D266" s="66" t="s">
        <v>68</v>
      </c>
      <c r="E266" s="66" t="s">
        <v>69</v>
      </c>
      <c r="F266" s="65" t="s">
        <v>151</v>
      </c>
      <c r="G266" s="66" t="s">
        <v>71</v>
      </c>
      <c r="H266" s="66" t="s">
        <v>72</v>
      </c>
      <c r="I266" s="66" t="s">
        <v>73</v>
      </c>
      <c r="J266" s="66" t="s">
        <v>74</v>
      </c>
      <c r="K266" s="67" t="s">
        <v>75</v>
      </c>
      <c r="L266" s="2"/>
      <c r="M266" s="12">
        <v>200</v>
      </c>
      <c r="N266" s="13">
        <v>171</v>
      </c>
      <c r="O266" s="13">
        <v>191</v>
      </c>
      <c r="P266" s="13">
        <v>514</v>
      </c>
      <c r="Q266" s="68">
        <v>115</v>
      </c>
      <c r="R266" s="13">
        <v>392</v>
      </c>
      <c r="S266" s="13">
        <v>61</v>
      </c>
      <c r="T266" s="13">
        <v>19</v>
      </c>
      <c r="U266" s="13">
        <v>11</v>
      </c>
      <c r="V266" s="14">
        <v>12</v>
      </c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spans="1:45" x14ac:dyDescent="0.25">
      <c r="A267" s="4"/>
      <c r="B267" s="69" t="s">
        <v>67</v>
      </c>
      <c r="C267" s="63" t="s">
        <v>76</v>
      </c>
      <c r="D267" s="63" t="s">
        <v>77</v>
      </c>
      <c r="E267" s="63" t="s">
        <v>78</v>
      </c>
      <c r="F267" s="63" t="s">
        <v>152</v>
      </c>
      <c r="G267" s="63" t="s">
        <v>80</v>
      </c>
      <c r="H267" s="63" t="s">
        <v>81</v>
      </c>
      <c r="I267" s="63" t="s">
        <v>82</v>
      </c>
      <c r="J267" s="63" t="s">
        <v>83</v>
      </c>
      <c r="K267" s="70" t="s">
        <v>84</v>
      </c>
      <c r="L267" s="2"/>
      <c r="M267" s="18">
        <v>171</v>
      </c>
      <c r="N267" s="19">
        <v>171</v>
      </c>
      <c r="O267" s="19">
        <v>165</v>
      </c>
      <c r="P267" s="19">
        <v>446</v>
      </c>
      <c r="Q267" s="71">
        <v>105</v>
      </c>
      <c r="R267" s="19">
        <v>348</v>
      </c>
      <c r="S267" s="19">
        <v>58</v>
      </c>
      <c r="T267" s="19">
        <v>17</v>
      </c>
      <c r="U267" s="19">
        <v>10</v>
      </c>
      <c r="V267" s="20">
        <v>10</v>
      </c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spans="1:45" x14ac:dyDescent="0.25">
      <c r="A268" s="4"/>
      <c r="B268" s="69" t="s">
        <v>68</v>
      </c>
      <c r="C268" s="63" t="s">
        <v>85</v>
      </c>
      <c r="D268" s="63" t="s">
        <v>86</v>
      </c>
      <c r="E268" s="63" t="s">
        <v>87</v>
      </c>
      <c r="F268" s="63" t="s">
        <v>154</v>
      </c>
      <c r="G268" s="63" t="s">
        <v>89</v>
      </c>
      <c r="H268" s="63" t="s">
        <v>90</v>
      </c>
      <c r="I268" s="63" t="s">
        <v>91</v>
      </c>
      <c r="J268" s="63" t="s">
        <v>92</v>
      </c>
      <c r="K268" s="70" t="s">
        <v>93</v>
      </c>
      <c r="L268" s="2"/>
      <c r="M268" s="18">
        <v>191</v>
      </c>
      <c r="N268" s="19">
        <v>165</v>
      </c>
      <c r="O268" s="23">
        <v>191</v>
      </c>
      <c r="P268" s="23">
        <v>493</v>
      </c>
      <c r="Q268" s="71">
        <v>112</v>
      </c>
      <c r="R268" s="23">
        <v>378</v>
      </c>
      <c r="S268" s="23">
        <v>59</v>
      </c>
      <c r="T268" s="23">
        <v>18</v>
      </c>
      <c r="U268" s="23">
        <v>11</v>
      </c>
      <c r="V268" s="24">
        <v>12</v>
      </c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spans="1:45" x14ac:dyDescent="0.25">
      <c r="A269" s="4"/>
      <c r="B269" s="69" t="s">
        <v>69</v>
      </c>
      <c r="C269" s="63" t="s">
        <v>94</v>
      </c>
      <c r="D269" s="63" t="s">
        <v>95</v>
      </c>
      <c r="E269" s="63" t="s">
        <v>96</v>
      </c>
      <c r="F269" s="63" t="s">
        <v>155</v>
      </c>
      <c r="G269" s="63" t="s">
        <v>98</v>
      </c>
      <c r="H269" s="63" t="s">
        <v>156</v>
      </c>
      <c r="I269" s="63" t="s">
        <v>99</v>
      </c>
      <c r="J269" s="63" t="s">
        <v>100</v>
      </c>
      <c r="K269" s="70" t="s">
        <v>101</v>
      </c>
      <c r="L269" s="2"/>
      <c r="M269" s="18">
        <v>514</v>
      </c>
      <c r="N269" s="19">
        <v>446</v>
      </c>
      <c r="O269" s="23">
        <v>493</v>
      </c>
      <c r="P269" s="27">
        <v>1372</v>
      </c>
      <c r="Q269" s="71">
        <v>345</v>
      </c>
      <c r="R269" s="27">
        <v>1088</v>
      </c>
      <c r="S269" s="27">
        <v>168</v>
      </c>
      <c r="T269" s="27">
        <v>53</v>
      </c>
      <c r="U269" s="27">
        <v>32</v>
      </c>
      <c r="V269" s="28">
        <v>35</v>
      </c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spans="1:45" x14ac:dyDescent="0.25">
      <c r="A270" s="4"/>
      <c r="B270" s="69" t="s">
        <v>70</v>
      </c>
      <c r="C270" s="63" t="s">
        <v>102</v>
      </c>
      <c r="D270" s="63" t="s">
        <v>103</v>
      </c>
      <c r="E270" s="63" t="s">
        <v>104</v>
      </c>
      <c r="F270" s="63" t="s">
        <v>157</v>
      </c>
      <c r="G270" s="63" t="s">
        <v>106</v>
      </c>
      <c r="H270" s="63" t="s">
        <v>158</v>
      </c>
      <c r="I270" s="63" t="s">
        <v>107</v>
      </c>
      <c r="J270" s="63" t="s">
        <v>108</v>
      </c>
      <c r="K270" s="70" t="s">
        <v>109</v>
      </c>
      <c r="L270" s="2"/>
      <c r="M270" s="18">
        <v>76</v>
      </c>
      <c r="N270" s="19">
        <v>64</v>
      </c>
      <c r="O270" s="23">
        <v>73</v>
      </c>
      <c r="P270" s="27">
        <v>218</v>
      </c>
      <c r="Q270" s="71">
        <v>66</v>
      </c>
      <c r="R270" s="31">
        <v>180</v>
      </c>
      <c r="S270" s="31">
        <v>29</v>
      </c>
      <c r="T270" s="31">
        <v>8</v>
      </c>
      <c r="U270" s="31">
        <v>9</v>
      </c>
      <c r="V270" s="32">
        <v>4</v>
      </c>
      <c r="W270" s="2"/>
      <c r="X270" s="2"/>
      <c r="Y270" s="2"/>
      <c r="Z270" s="2"/>
      <c r="AA270" s="2"/>
      <c r="AB270" s="2"/>
      <c r="AC270" s="2"/>
      <c r="AD270" s="2">
        <f>Z271/Z213</f>
        <v>1.6267983215921461E-2</v>
      </c>
      <c r="AE270" s="2" t="s">
        <v>176</v>
      </c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spans="1:45" x14ac:dyDescent="0.25">
      <c r="A271" s="4"/>
      <c r="B271" s="69" t="s">
        <v>71</v>
      </c>
      <c r="C271" s="63" t="s">
        <v>110</v>
      </c>
      <c r="D271" s="63" t="s">
        <v>111</v>
      </c>
      <c r="E271" s="63" t="s">
        <v>112</v>
      </c>
      <c r="F271" s="63" t="s">
        <v>159</v>
      </c>
      <c r="G271" s="63" t="s">
        <v>114</v>
      </c>
      <c r="H271" s="63" t="s">
        <v>160</v>
      </c>
      <c r="I271" s="63" t="s">
        <v>115</v>
      </c>
      <c r="J271" s="63" t="s">
        <v>116</v>
      </c>
      <c r="K271" s="70" t="s">
        <v>117</v>
      </c>
      <c r="L271" s="2"/>
      <c r="M271" s="18">
        <v>392</v>
      </c>
      <c r="N271" s="19">
        <v>348</v>
      </c>
      <c r="O271" s="23">
        <v>378</v>
      </c>
      <c r="P271" s="27">
        <v>1088</v>
      </c>
      <c r="Q271" s="71">
        <v>305</v>
      </c>
      <c r="R271" s="35">
        <v>934</v>
      </c>
      <c r="S271" s="27">
        <v>139</v>
      </c>
      <c r="T271" s="27">
        <v>46</v>
      </c>
      <c r="U271" s="27">
        <v>28</v>
      </c>
      <c r="V271" s="28">
        <v>30</v>
      </c>
      <c r="W271" s="2"/>
      <c r="X271" s="2"/>
      <c r="Y271" s="2"/>
      <c r="Z271" s="5">
        <f>MDETERM(M266:V275)</f>
        <v>2878210781426.8213</v>
      </c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spans="1:45" x14ac:dyDescent="0.25">
      <c r="A272" s="4"/>
      <c r="B272" s="69" t="s">
        <v>72</v>
      </c>
      <c r="C272" s="63" t="s">
        <v>118</v>
      </c>
      <c r="D272" s="63" t="s">
        <v>119</v>
      </c>
      <c r="E272" s="63" t="s">
        <v>120</v>
      </c>
      <c r="F272" s="63" t="s">
        <v>161</v>
      </c>
      <c r="G272" s="63" t="s">
        <v>122</v>
      </c>
      <c r="H272" s="63" t="s">
        <v>162</v>
      </c>
      <c r="I272" s="63" t="s">
        <v>123</v>
      </c>
      <c r="J272" s="63" t="s">
        <v>124</v>
      </c>
      <c r="K272" s="70" t="s">
        <v>125</v>
      </c>
      <c r="L272" s="2"/>
      <c r="M272" s="18">
        <v>61</v>
      </c>
      <c r="N272" s="19">
        <v>58</v>
      </c>
      <c r="O272" s="23">
        <v>59</v>
      </c>
      <c r="P272" s="27">
        <v>168</v>
      </c>
      <c r="Q272" s="71">
        <v>46</v>
      </c>
      <c r="R272" s="35">
        <v>139</v>
      </c>
      <c r="S272" s="38">
        <v>61</v>
      </c>
      <c r="T272" s="38">
        <v>12</v>
      </c>
      <c r="U272" s="38">
        <v>6</v>
      </c>
      <c r="V272" s="39">
        <v>5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spans="1:45" x14ac:dyDescent="0.25">
      <c r="A273" s="4"/>
      <c r="B273" s="69" t="s">
        <v>73</v>
      </c>
      <c r="C273" s="63" t="s">
        <v>126</v>
      </c>
      <c r="D273" s="63" t="s">
        <v>127</v>
      </c>
      <c r="E273" s="63" t="s">
        <v>128</v>
      </c>
      <c r="F273" s="63" t="s">
        <v>163</v>
      </c>
      <c r="G273" s="63" t="s">
        <v>130</v>
      </c>
      <c r="H273" s="63" t="s">
        <v>164</v>
      </c>
      <c r="I273" s="63" t="s">
        <v>131</v>
      </c>
      <c r="J273" s="63" t="s">
        <v>132</v>
      </c>
      <c r="K273" s="70" t="s">
        <v>133</v>
      </c>
      <c r="L273" s="2"/>
      <c r="M273" s="18">
        <v>19</v>
      </c>
      <c r="N273" s="19">
        <v>17</v>
      </c>
      <c r="O273" s="23">
        <v>18</v>
      </c>
      <c r="P273" s="27">
        <v>53</v>
      </c>
      <c r="Q273" s="71">
        <v>15</v>
      </c>
      <c r="R273" s="35">
        <v>46</v>
      </c>
      <c r="S273" s="38">
        <v>12</v>
      </c>
      <c r="T273" s="27">
        <v>19</v>
      </c>
      <c r="U273" s="27">
        <v>3</v>
      </c>
      <c r="V273" s="28">
        <v>3</v>
      </c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spans="1:45" x14ac:dyDescent="0.25">
      <c r="A274" s="4"/>
      <c r="B274" s="69" t="s">
        <v>74</v>
      </c>
      <c r="C274" s="63" t="s">
        <v>134</v>
      </c>
      <c r="D274" s="63" t="s">
        <v>135</v>
      </c>
      <c r="E274" s="63" t="s">
        <v>136</v>
      </c>
      <c r="F274" s="63" t="s">
        <v>165</v>
      </c>
      <c r="G274" s="63" t="s">
        <v>138</v>
      </c>
      <c r="H274" s="63" t="s">
        <v>166</v>
      </c>
      <c r="I274" s="63" t="s">
        <v>139</v>
      </c>
      <c r="J274" s="63" t="s">
        <v>140</v>
      </c>
      <c r="K274" s="70" t="s">
        <v>141</v>
      </c>
      <c r="L274" s="2"/>
      <c r="M274" s="18">
        <v>11</v>
      </c>
      <c r="N274" s="19">
        <v>10</v>
      </c>
      <c r="O274" s="23">
        <v>11</v>
      </c>
      <c r="P274" s="27">
        <v>32</v>
      </c>
      <c r="Q274" s="71">
        <v>10</v>
      </c>
      <c r="R274" s="35">
        <v>28</v>
      </c>
      <c r="S274" s="38">
        <v>6</v>
      </c>
      <c r="T274" s="27">
        <v>3</v>
      </c>
      <c r="U274" s="27">
        <v>11</v>
      </c>
      <c r="V274" s="28">
        <v>2</v>
      </c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spans="1:45" x14ac:dyDescent="0.25">
      <c r="A275" s="4"/>
      <c r="B275" s="73" t="s">
        <v>75</v>
      </c>
      <c r="C275" s="74" t="s">
        <v>142</v>
      </c>
      <c r="D275" s="74" t="s">
        <v>143</v>
      </c>
      <c r="E275" s="74" t="s">
        <v>144</v>
      </c>
      <c r="F275" s="74" t="s">
        <v>167</v>
      </c>
      <c r="G275" s="74" t="s">
        <v>146</v>
      </c>
      <c r="H275" s="74" t="s">
        <v>168</v>
      </c>
      <c r="I275" s="74" t="s">
        <v>147</v>
      </c>
      <c r="J275" s="74" t="s">
        <v>148</v>
      </c>
      <c r="K275" s="53" t="s">
        <v>149</v>
      </c>
      <c r="L275" s="2"/>
      <c r="M275" s="54">
        <v>12</v>
      </c>
      <c r="N275" s="55">
        <v>10</v>
      </c>
      <c r="O275" s="56">
        <v>12</v>
      </c>
      <c r="P275" s="57">
        <v>35</v>
      </c>
      <c r="Q275" s="75">
        <v>11</v>
      </c>
      <c r="R275" s="59">
        <v>30</v>
      </c>
      <c r="S275" s="60">
        <v>5</v>
      </c>
      <c r="T275" s="57">
        <v>3</v>
      </c>
      <c r="U275" s="57">
        <v>2</v>
      </c>
      <c r="V275" s="61">
        <v>12</v>
      </c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spans="1:45" x14ac:dyDescent="0.25">
      <c r="A276" s="4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spans="1:45" x14ac:dyDescent="0.25">
      <c r="A277" s="4" t="s">
        <v>177</v>
      </c>
      <c r="B277" s="64" t="s">
        <v>66</v>
      </c>
      <c r="C277" s="65" t="s">
        <v>67</v>
      </c>
      <c r="D277" s="66" t="s">
        <v>68</v>
      </c>
      <c r="E277" s="66" t="s">
        <v>69</v>
      </c>
      <c r="F277" s="66" t="s">
        <v>70</v>
      </c>
      <c r="G277" s="65" t="s">
        <v>151</v>
      </c>
      <c r="H277" s="66" t="s">
        <v>72</v>
      </c>
      <c r="I277" s="66" t="s">
        <v>73</v>
      </c>
      <c r="J277" s="66" t="s">
        <v>74</v>
      </c>
      <c r="K277" s="67" t="s">
        <v>75</v>
      </c>
      <c r="L277" s="2"/>
      <c r="M277" s="12">
        <v>200</v>
      </c>
      <c r="N277" s="13">
        <v>171</v>
      </c>
      <c r="O277" s="13">
        <v>191</v>
      </c>
      <c r="P277" s="13">
        <v>514</v>
      </c>
      <c r="Q277" s="13">
        <v>76</v>
      </c>
      <c r="R277" s="68">
        <v>115</v>
      </c>
      <c r="S277" s="13">
        <v>61</v>
      </c>
      <c r="T277" s="13">
        <v>19</v>
      </c>
      <c r="U277" s="13">
        <v>11</v>
      </c>
      <c r="V277" s="14">
        <v>12</v>
      </c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spans="1:45" x14ac:dyDescent="0.25">
      <c r="A278" s="4"/>
      <c r="B278" s="69" t="s">
        <v>67</v>
      </c>
      <c r="C278" s="63" t="s">
        <v>76</v>
      </c>
      <c r="D278" s="63" t="s">
        <v>77</v>
      </c>
      <c r="E278" s="63" t="s">
        <v>78</v>
      </c>
      <c r="F278" s="63" t="s">
        <v>79</v>
      </c>
      <c r="G278" s="63" t="s">
        <v>152</v>
      </c>
      <c r="H278" s="63" t="s">
        <v>81</v>
      </c>
      <c r="I278" s="63" t="s">
        <v>82</v>
      </c>
      <c r="J278" s="63" t="s">
        <v>83</v>
      </c>
      <c r="K278" s="70" t="s">
        <v>84</v>
      </c>
      <c r="L278" s="2"/>
      <c r="M278" s="18">
        <v>171</v>
      </c>
      <c r="N278" s="19">
        <v>171</v>
      </c>
      <c r="O278" s="19">
        <v>165</v>
      </c>
      <c r="P278" s="19">
        <v>446</v>
      </c>
      <c r="Q278" s="19">
        <v>64</v>
      </c>
      <c r="R278" s="71">
        <v>105</v>
      </c>
      <c r="S278" s="19">
        <v>58</v>
      </c>
      <c r="T278" s="19">
        <v>17</v>
      </c>
      <c r="U278" s="19">
        <v>10</v>
      </c>
      <c r="V278" s="20">
        <v>10</v>
      </c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spans="1:45" x14ac:dyDescent="0.25">
      <c r="A279" s="4"/>
      <c r="B279" s="69" t="s">
        <v>68</v>
      </c>
      <c r="C279" s="63" t="s">
        <v>85</v>
      </c>
      <c r="D279" s="63" t="s">
        <v>86</v>
      </c>
      <c r="E279" s="63" t="s">
        <v>87</v>
      </c>
      <c r="F279" s="63" t="s">
        <v>88</v>
      </c>
      <c r="G279" s="63" t="s">
        <v>154</v>
      </c>
      <c r="H279" s="63" t="s">
        <v>90</v>
      </c>
      <c r="I279" s="63" t="s">
        <v>91</v>
      </c>
      <c r="J279" s="63" t="s">
        <v>92</v>
      </c>
      <c r="K279" s="70" t="s">
        <v>93</v>
      </c>
      <c r="L279" s="2"/>
      <c r="M279" s="18">
        <v>191</v>
      </c>
      <c r="N279" s="19">
        <v>165</v>
      </c>
      <c r="O279" s="23">
        <v>191</v>
      </c>
      <c r="P279" s="23">
        <v>493</v>
      </c>
      <c r="Q279" s="23">
        <v>73</v>
      </c>
      <c r="R279" s="71">
        <v>112</v>
      </c>
      <c r="S279" s="23">
        <v>59</v>
      </c>
      <c r="T279" s="23">
        <v>18</v>
      </c>
      <c r="U279" s="23">
        <v>11</v>
      </c>
      <c r="V279" s="24">
        <v>12</v>
      </c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spans="1:45" x14ac:dyDescent="0.25">
      <c r="A280" s="4"/>
      <c r="B280" s="69" t="s">
        <v>69</v>
      </c>
      <c r="C280" s="63" t="s">
        <v>94</v>
      </c>
      <c r="D280" s="63" t="s">
        <v>95</v>
      </c>
      <c r="E280" s="63" t="s">
        <v>96</v>
      </c>
      <c r="F280" s="63" t="s">
        <v>97</v>
      </c>
      <c r="G280" s="63" t="s">
        <v>155</v>
      </c>
      <c r="H280" s="63" t="s">
        <v>156</v>
      </c>
      <c r="I280" s="63" t="s">
        <v>99</v>
      </c>
      <c r="J280" s="63" t="s">
        <v>100</v>
      </c>
      <c r="K280" s="70" t="s">
        <v>101</v>
      </c>
      <c r="L280" s="2"/>
      <c r="M280" s="18">
        <v>514</v>
      </c>
      <c r="N280" s="19">
        <v>446</v>
      </c>
      <c r="O280" s="23">
        <v>493</v>
      </c>
      <c r="P280" s="27">
        <v>1372</v>
      </c>
      <c r="Q280" s="27">
        <v>218</v>
      </c>
      <c r="R280" s="71">
        <v>345</v>
      </c>
      <c r="S280" s="27">
        <v>168</v>
      </c>
      <c r="T280" s="27">
        <v>53</v>
      </c>
      <c r="U280" s="27">
        <v>32</v>
      </c>
      <c r="V280" s="28">
        <v>35</v>
      </c>
      <c r="W280" s="2"/>
      <c r="X280" s="2"/>
      <c r="Y280" s="2"/>
      <c r="Z280" s="5">
        <f>MDETERM(M277:V286)</f>
        <v>7229336685056.3027</v>
      </c>
      <c r="AA280" s="2"/>
      <c r="AB280" s="2"/>
      <c r="AC280" s="2"/>
      <c r="AD280" s="2">
        <f>Z280/Z213</f>
        <v>4.0861054587683743E-2</v>
      </c>
      <c r="AE280" s="2" t="s">
        <v>178</v>
      </c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spans="1:45" x14ac:dyDescent="0.25">
      <c r="A281" s="4"/>
      <c r="B281" s="69" t="s">
        <v>70</v>
      </c>
      <c r="C281" s="63" t="s">
        <v>102</v>
      </c>
      <c r="D281" s="63" t="s">
        <v>103</v>
      </c>
      <c r="E281" s="63" t="s">
        <v>104</v>
      </c>
      <c r="F281" s="63" t="s">
        <v>105</v>
      </c>
      <c r="G281" s="63" t="s">
        <v>157</v>
      </c>
      <c r="H281" s="63" t="s">
        <v>158</v>
      </c>
      <c r="I281" s="63" t="s">
        <v>107</v>
      </c>
      <c r="J281" s="63" t="s">
        <v>108</v>
      </c>
      <c r="K281" s="70" t="s">
        <v>109</v>
      </c>
      <c r="L281" s="2"/>
      <c r="M281" s="18">
        <v>76</v>
      </c>
      <c r="N281" s="19">
        <v>64</v>
      </c>
      <c r="O281" s="23">
        <v>73</v>
      </c>
      <c r="P281" s="27">
        <v>218</v>
      </c>
      <c r="Q281" s="31">
        <v>76</v>
      </c>
      <c r="R281" s="71">
        <v>66</v>
      </c>
      <c r="S281" s="31">
        <v>29</v>
      </c>
      <c r="T281" s="31">
        <v>8</v>
      </c>
      <c r="U281" s="31">
        <v>9</v>
      </c>
      <c r="V281" s="32">
        <v>4</v>
      </c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spans="1:45" x14ac:dyDescent="0.25">
      <c r="A282" s="4"/>
      <c r="B282" s="69" t="s">
        <v>71</v>
      </c>
      <c r="C282" s="63" t="s">
        <v>110</v>
      </c>
      <c r="D282" s="63" t="s">
        <v>111</v>
      </c>
      <c r="E282" s="63" t="s">
        <v>112</v>
      </c>
      <c r="F282" s="63" t="s">
        <v>113</v>
      </c>
      <c r="G282" s="63" t="s">
        <v>159</v>
      </c>
      <c r="H282" s="63" t="s">
        <v>160</v>
      </c>
      <c r="I282" s="63" t="s">
        <v>115</v>
      </c>
      <c r="J282" s="63" t="s">
        <v>116</v>
      </c>
      <c r="K282" s="70" t="s">
        <v>117</v>
      </c>
      <c r="L282" s="2"/>
      <c r="M282" s="18">
        <v>392</v>
      </c>
      <c r="N282" s="19">
        <v>348</v>
      </c>
      <c r="O282" s="23">
        <v>378</v>
      </c>
      <c r="P282" s="27">
        <v>1088</v>
      </c>
      <c r="Q282" s="31">
        <v>180</v>
      </c>
      <c r="R282" s="71">
        <v>305</v>
      </c>
      <c r="S282" s="27">
        <v>139</v>
      </c>
      <c r="T282" s="27">
        <v>46</v>
      </c>
      <c r="U282" s="27">
        <v>28</v>
      </c>
      <c r="V282" s="28">
        <v>30</v>
      </c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spans="1:45" x14ac:dyDescent="0.25">
      <c r="A283" s="4"/>
      <c r="B283" s="69" t="s">
        <v>72</v>
      </c>
      <c r="C283" s="63" t="s">
        <v>118</v>
      </c>
      <c r="D283" s="63" t="s">
        <v>119</v>
      </c>
      <c r="E283" s="63" t="s">
        <v>120</v>
      </c>
      <c r="F283" s="63" t="s">
        <v>121</v>
      </c>
      <c r="G283" s="63" t="s">
        <v>161</v>
      </c>
      <c r="H283" s="63" t="s">
        <v>162</v>
      </c>
      <c r="I283" s="63" t="s">
        <v>123</v>
      </c>
      <c r="J283" s="63" t="s">
        <v>124</v>
      </c>
      <c r="K283" s="70" t="s">
        <v>125</v>
      </c>
      <c r="L283" s="2"/>
      <c r="M283" s="18">
        <v>61</v>
      </c>
      <c r="N283" s="19">
        <v>58</v>
      </c>
      <c r="O283" s="23">
        <v>59</v>
      </c>
      <c r="P283" s="27">
        <v>168</v>
      </c>
      <c r="Q283" s="31">
        <v>29</v>
      </c>
      <c r="R283" s="71">
        <v>46</v>
      </c>
      <c r="S283" s="38">
        <v>61</v>
      </c>
      <c r="T283" s="38">
        <v>12</v>
      </c>
      <c r="U283" s="38">
        <v>6</v>
      </c>
      <c r="V283" s="39">
        <v>5</v>
      </c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spans="1:45" x14ac:dyDescent="0.25">
      <c r="A284" s="4"/>
      <c r="B284" s="69" t="s">
        <v>73</v>
      </c>
      <c r="C284" s="63" t="s">
        <v>126</v>
      </c>
      <c r="D284" s="63" t="s">
        <v>127</v>
      </c>
      <c r="E284" s="63" t="s">
        <v>128</v>
      </c>
      <c r="F284" s="63" t="s">
        <v>129</v>
      </c>
      <c r="G284" s="63" t="s">
        <v>163</v>
      </c>
      <c r="H284" s="63" t="s">
        <v>164</v>
      </c>
      <c r="I284" s="63" t="s">
        <v>131</v>
      </c>
      <c r="J284" s="63" t="s">
        <v>132</v>
      </c>
      <c r="K284" s="70" t="s">
        <v>133</v>
      </c>
      <c r="L284" s="2"/>
      <c r="M284" s="18">
        <v>19</v>
      </c>
      <c r="N284" s="19">
        <v>17</v>
      </c>
      <c r="O284" s="23">
        <v>18</v>
      </c>
      <c r="P284" s="27">
        <v>53</v>
      </c>
      <c r="Q284" s="31">
        <v>8</v>
      </c>
      <c r="R284" s="71">
        <v>15</v>
      </c>
      <c r="S284" s="38">
        <v>12</v>
      </c>
      <c r="T284" s="27">
        <v>19</v>
      </c>
      <c r="U284" s="27">
        <v>3</v>
      </c>
      <c r="V284" s="28">
        <v>3</v>
      </c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spans="1:45" x14ac:dyDescent="0.25">
      <c r="A285" s="4"/>
      <c r="B285" s="69" t="s">
        <v>74</v>
      </c>
      <c r="C285" s="63" t="s">
        <v>134</v>
      </c>
      <c r="D285" s="63" t="s">
        <v>135</v>
      </c>
      <c r="E285" s="63" t="s">
        <v>136</v>
      </c>
      <c r="F285" s="63" t="s">
        <v>137</v>
      </c>
      <c r="G285" s="63" t="s">
        <v>165</v>
      </c>
      <c r="H285" s="63" t="s">
        <v>166</v>
      </c>
      <c r="I285" s="63" t="s">
        <v>139</v>
      </c>
      <c r="J285" s="63" t="s">
        <v>140</v>
      </c>
      <c r="K285" s="70" t="s">
        <v>141</v>
      </c>
      <c r="L285" s="2"/>
      <c r="M285" s="18">
        <v>11</v>
      </c>
      <c r="N285" s="19">
        <v>10</v>
      </c>
      <c r="O285" s="23">
        <v>11</v>
      </c>
      <c r="P285" s="27">
        <v>32</v>
      </c>
      <c r="Q285" s="31">
        <v>9</v>
      </c>
      <c r="R285" s="71">
        <v>10</v>
      </c>
      <c r="S285" s="38">
        <v>6</v>
      </c>
      <c r="T285" s="27">
        <v>3</v>
      </c>
      <c r="U285" s="27">
        <v>11</v>
      </c>
      <c r="V285" s="28">
        <v>2</v>
      </c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spans="1:45" x14ac:dyDescent="0.25">
      <c r="A286" s="4"/>
      <c r="B286" s="73" t="s">
        <v>75</v>
      </c>
      <c r="C286" s="74" t="s">
        <v>142</v>
      </c>
      <c r="D286" s="74" t="s">
        <v>143</v>
      </c>
      <c r="E286" s="74" t="s">
        <v>144</v>
      </c>
      <c r="F286" s="74" t="s">
        <v>145</v>
      </c>
      <c r="G286" s="74" t="s">
        <v>167</v>
      </c>
      <c r="H286" s="74" t="s">
        <v>168</v>
      </c>
      <c r="I286" s="74" t="s">
        <v>147</v>
      </c>
      <c r="J286" s="74" t="s">
        <v>148</v>
      </c>
      <c r="K286" s="53" t="s">
        <v>149</v>
      </c>
      <c r="L286" s="2"/>
      <c r="M286" s="54">
        <v>12</v>
      </c>
      <c r="N286" s="55">
        <v>10</v>
      </c>
      <c r="O286" s="56">
        <v>12</v>
      </c>
      <c r="P286" s="57">
        <v>35</v>
      </c>
      <c r="Q286" s="58">
        <v>4</v>
      </c>
      <c r="R286" s="75">
        <v>11</v>
      </c>
      <c r="S286" s="60">
        <v>5</v>
      </c>
      <c r="T286" s="57">
        <v>3</v>
      </c>
      <c r="U286" s="57">
        <v>2</v>
      </c>
      <c r="V286" s="61">
        <v>12</v>
      </c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spans="1:45" x14ac:dyDescent="0.25">
      <c r="A287" s="4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spans="1:45" x14ac:dyDescent="0.25">
      <c r="A288" s="4" t="s">
        <v>179</v>
      </c>
      <c r="B288" s="64" t="s">
        <v>66</v>
      </c>
      <c r="C288" s="65" t="s">
        <v>67</v>
      </c>
      <c r="D288" s="66" t="s">
        <v>68</v>
      </c>
      <c r="E288" s="66" t="s">
        <v>69</v>
      </c>
      <c r="F288" s="66" t="s">
        <v>70</v>
      </c>
      <c r="G288" s="66" t="s">
        <v>71</v>
      </c>
      <c r="H288" s="65" t="s">
        <v>151</v>
      </c>
      <c r="I288" s="66" t="s">
        <v>73</v>
      </c>
      <c r="J288" s="66" t="s">
        <v>74</v>
      </c>
      <c r="K288" s="67" t="s">
        <v>75</v>
      </c>
      <c r="L288" s="2"/>
      <c r="M288" s="12">
        <v>200</v>
      </c>
      <c r="N288" s="13">
        <v>171</v>
      </c>
      <c r="O288" s="13">
        <v>191</v>
      </c>
      <c r="P288" s="13">
        <v>514</v>
      </c>
      <c r="Q288" s="13">
        <v>76</v>
      </c>
      <c r="R288" s="13">
        <v>392</v>
      </c>
      <c r="S288" s="68">
        <v>115</v>
      </c>
      <c r="T288" s="13">
        <v>19</v>
      </c>
      <c r="U288" s="13">
        <v>11</v>
      </c>
      <c r="V288" s="14">
        <v>12</v>
      </c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spans="1:45" x14ac:dyDescent="0.25">
      <c r="A289" s="4"/>
      <c r="B289" s="69" t="s">
        <v>67</v>
      </c>
      <c r="C289" s="63" t="s">
        <v>76</v>
      </c>
      <c r="D289" s="63" t="s">
        <v>77</v>
      </c>
      <c r="E289" s="63" t="s">
        <v>78</v>
      </c>
      <c r="F289" s="63" t="s">
        <v>79</v>
      </c>
      <c r="G289" s="63" t="s">
        <v>80</v>
      </c>
      <c r="H289" s="63" t="s">
        <v>152</v>
      </c>
      <c r="I289" s="63" t="s">
        <v>82</v>
      </c>
      <c r="J289" s="63" t="s">
        <v>83</v>
      </c>
      <c r="K289" s="70" t="s">
        <v>84</v>
      </c>
      <c r="L289" s="2"/>
      <c r="M289" s="18">
        <v>171</v>
      </c>
      <c r="N289" s="19">
        <v>171</v>
      </c>
      <c r="O289" s="19">
        <v>165</v>
      </c>
      <c r="P289" s="19">
        <v>446</v>
      </c>
      <c r="Q289" s="19">
        <v>64</v>
      </c>
      <c r="R289" s="19">
        <v>348</v>
      </c>
      <c r="S289" s="71">
        <v>105</v>
      </c>
      <c r="T289" s="19">
        <v>17</v>
      </c>
      <c r="U289" s="19">
        <v>10</v>
      </c>
      <c r="V289" s="20">
        <v>10</v>
      </c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spans="1:45" x14ac:dyDescent="0.25">
      <c r="A290" s="4"/>
      <c r="B290" s="69" t="s">
        <v>68</v>
      </c>
      <c r="C290" s="63" t="s">
        <v>85</v>
      </c>
      <c r="D290" s="63" t="s">
        <v>86</v>
      </c>
      <c r="E290" s="63" t="s">
        <v>87</v>
      </c>
      <c r="F290" s="63" t="s">
        <v>88</v>
      </c>
      <c r="G290" s="63" t="s">
        <v>89</v>
      </c>
      <c r="H290" s="63" t="s">
        <v>154</v>
      </c>
      <c r="I290" s="63" t="s">
        <v>91</v>
      </c>
      <c r="J290" s="63" t="s">
        <v>92</v>
      </c>
      <c r="K290" s="70" t="s">
        <v>93</v>
      </c>
      <c r="L290" s="2"/>
      <c r="M290" s="18">
        <v>191</v>
      </c>
      <c r="N290" s="19">
        <v>165</v>
      </c>
      <c r="O290" s="23">
        <v>191</v>
      </c>
      <c r="P290" s="23">
        <v>493</v>
      </c>
      <c r="Q290" s="23">
        <v>73</v>
      </c>
      <c r="R290" s="23">
        <v>378</v>
      </c>
      <c r="S290" s="71">
        <v>112</v>
      </c>
      <c r="T290" s="23">
        <v>18</v>
      </c>
      <c r="U290" s="23">
        <v>11</v>
      </c>
      <c r="V290" s="24">
        <v>12</v>
      </c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spans="1:45" x14ac:dyDescent="0.25">
      <c r="A291" s="4"/>
      <c r="B291" s="69" t="s">
        <v>69</v>
      </c>
      <c r="C291" s="63" t="s">
        <v>94</v>
      </c>
      <c r="D291" s="63" t="s">
        <v>95</v>
      </c>
      <c r="E291" s="63" t="s">
        <v>96</v>
      </c>
      <c r="F291" s="63" t="s">
        <v>97</v>
      </c>
      <c r="G291" s="63" t="s">
        <v>98</v>
      </c>
      <c r="H291" s="63" t="s">
        <v>155</v>
      </c>
      <c r="I291" s="63" t="s">
        <v>99</v>
      </c>
      <c r="J291" s="63" t="s">
        <v>100</v>
      </c>
      <c r="K291" s="70" t="s">
        <v>101</v>
      </c>
      <c r="L291" s="2"/>
      <c r="M291" s="18">
        <v>514</v>
      </c>
      <c r="N291" s="19">
        <v>446</v>
      </c>
      <c r="O291" s="23">
        <v>493</v>
      </c>
      <c r="P291" s="27">
        <v>1372</v>
      </c>
      <c r="Q291" s="27">
        <v>218</v>
      </c>
      <c r="R291" s="27">
        <v>1088</v>
      </c>
      <c r="S291" s="71">
        <v>345</v>
      </c>
      <c r="T291" s="27">
        <v>53</v>
      </c>
      <c r="U291" s="27">
        <v>32</v>
      </c>
      <c r="V291" s="28">
        <v>35</v>
      </c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spans="1:45" x14ac:dyDescent="0.25">
      <c r="A292" s="4"/>
      <c r="B292" s="69" t="s">
        <v>70</v>
      </c>
      <c r="C292" s="63" t="s">
        <v>102</v>
      </c>
      <c r="D292" s="63" t="s">
        <v>103</v>
      </c>
      <c r="E292" s="63" t="s">
        <v>104</v>
      </c>
      <c r="F292" s="63" t="s">
        <v>105</v>
      </c>
      <c r="G292" s="63" t="s">
        <v>106</v>
      </c>
      <c r="H292" s="63" t="s">
        <v>157</v>
      </c>
      <c r="I292" s="63" t="s">
        <v>107</v>
      </c>
      <c r="J292" s="63" t="s">
        <v>108</v>
      </c>
      <c r="K292" s="70" t="s">
        <v>109</v>
      </c>
      <c r="L292" s="2"/>
      <c r="M292" s="18">
        <v>76</v>
      </c>
      <c r="N292" s="19">
        <v>64</v>
      </c>
      <c r="O292" s="23">
        <v>73</v>
      </c>
      <c r="P292" s="27">
        <v>218</v>
      </c>
      <c r="Q292" s="31">
        <v>76</v>
      </c>
      <c r="R292" s="31">
        <v>180</v>
      </c>
      <c r="S292" s="71">
        <v>66</v>
      </c>
      <c r="T292" s="31">
        <v>8</v>
      </c>
      <c r="U292" s="31">
        <v>9</v>
      </c>
      <c r="V292" s="32">
        <v>4</v>
      </c>
      <c r="W292" s="2"/>
      <c r="X292" s="2"/>
      <c r="Y292" s="2"/>
      <c r="Z292" s="5">
        <f>MDETERM(M288:V297)</f>
        <v>-403827360819.05872</v>
      </c>
      <c r="AA292" s="2"/>
      <c r="AB292" s="2"/>
      <c r="AC292" s="2"/>
      <c r="AD292" s="2">
        <f>Z292/Z213</f>
        <v>-2.2824793688937602E-3</v>
      </c>
      <c r="AE292" s="2" t="s">
        <v>179</v>
      </c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spans="1:45" x14ac:dyDescent="0.25">
      <c r="A293" s="4"/>
      <c r="B293" s="69" t="s">
        <v>71</v>
      </c>
      <c r="C293" s="63" t="s">
        <v>110</v>
      </c>
      <c r="D293" s="63" t="s">
        <v>111</v>
      </c>
      <c r="E293" s="63" t="s">
        <v>112</v>
      </c>
      <c r="F293" s="63" t="s">
        <v>113</v>
      </c>
      <c r="G293" s="63" t="s">
        <v>114</v>
      </c>
      <c r="H293" s="63" t="s">
        <v>159</v>
      </c>
      <c r="I293" s="63" t="s">
        <v>115</v>
      </c>
      <c r="J293" s="63" t="s">
        <v>116</v>
      </c>
      <c r="K293" s="70" t="s">
        <v>117</v>
      </c>
      <c r="L293" s="2"/>
      <c r="M293" s="18">
        <v>392</v>
      </c>
      <c r="N293" s="19">
        <v>348</v>
      </c>
      <c r="O293" s="23">
        <v>378</v>
      </c>
      <c r="P293" s="27">
        <v>1088</v>
      </c>
      <c r="Q293" s="31">
        <v>180</v>
      </c>
      <c r="R293" s="35">
        <v>934</v>
      </c>
      <c r="S293" s="71">
        <v>305</v>
      </c>
      <c r="T293" s="27">
        <v>46</v>
      </c>
      <c r="U293" s="27">
        <v>28</v>
      </c>
      <c r="V293" s="28">
        <v>30</v>
      </c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spans="1:45" x14ac:dyDescent="0.25">
      <c r="A294" s="4"/>
      <c r="B294" s="69" t="s">
        <v>72</v>
      </c>
      <c r="C294" s="63" t="s">
        <v>118</v>
      </c>
      <c r="D294" s="63" t="s">
        <v>119</v>
      </c>
      <c r="E294" s="63" t="s">
        <v>120</v>
      </c>
      <c r="F294" s="63" t="s">
        <v>121</v>
      </c>
      <c r="G294" s="63" t="s">
        <v>122</v>
      </c>
      <c r="H294" s="63" t="s">
        <v>161</v>
      </c>
      <c r="I294" s="63" t="s">
        <v>123</v>
      </c>
      <c r="J294" s="63" t="s">
        <v>124</v>
      </c>
      <c r="K294" s="70" t="s">
        <v>125</v>
      </c>
      <c r="L294" s="2"/>
      <c r="M294" s="18">
        <v>61</v>
      </c>
      <c r="N294" s="19">
        <v>58</v>
      </c>
      <c r="O294" s="23">
        <v>59</v>
      </c>
      <c r="P294" s="27">
        <v>168</v>
      </c>
      <c r="Q294" s="31">
        <v>29</v>
      </c>
      <c r="R294" s="35">
        <v>139</v>
      </c>
      <c r="S294" s="71">
        <v>46</v>
      </c>
      <c r="T294" s="38">
        <v>12</v>
      </c>
      <c r="U294" s="38">
        <v>6</v>
      </c>
      <c r="V294" s="39">
        <v>5</v>
      </c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spans="1:45" x14ac:dyDescent="0.25">
      <c r="A295" s="4"/>
      <c r="B295" s="69" t="s">
        <v>73</v>
      </c>
      <c r="C295" s="63" t="s">
        <v>126</v>
      </c>
      <c r="D295" s="63" t="s">
        <v>127</v>
      </c>
      <c r="E295" s="63" t="s">
        <v>128</v>
      </c>
      <c r="F295" s="63" t="s">
        <v>129</v>
      </c>
      <c r="G295" s="63" t="s">
        <v>130</v>
      </c>
      <c r="H295" s="63" t="s">
        <v>163</v>
      </c>
      <c r="I295" s="63" t="s">
        <v>131</v>
      </c>
      <c r="J295" s="63" t="s">
        <v>132</v>
      </c>
      <c r="K295" s="70" t="s">
        <v>133</v>
      </c>
      <c r="L295" s="2"/>
      <c r="M295" s="18">
        <v>19</v>
      </c>
      <c r="N295" s="19">
        <v>17</v>
      </c>
      <c r="O295" s="23">
        <v>18</v>
      </c>
      <c r="P295" s="27">
        <v>53</v>
      </c>
      <c r="Q295" s="31">
        <v>8</v>
      </c>
      <c r="R295" s="35">
        <v>46</v>
      </c>
      <c r="S295" s="71">
        <v>15</v>
      </c>
      <c r="T295" s="27">
        <v>19</v>
      </c>
      <c r="U295" s="27">
        <v>3</v>
      </c>
      <c r="V295" s="28">
        <v>3</v>
      </c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spans="1:45" x14ac:dyDescent="0.25">
      <c r="A296" s="4"/>
      <c r="B296" s="69" t="s">
        <v>74</v>
      </c>
      <c r="C296" s="63" t="s">
        <v>134</v>
      </c>
      <c r="D296" s="63" t="s">
        <v>135</v>
      </c>
      <c r="E296" s="63" t="s">
        <v>136</v>
      </c>
      <c r="F296" s="63" t="s">
        <v>137</v>
      </c>
      <c r="G296" s="63" t="s">
        <v>138</v>
      </c>
      <c r="H296" s="63" t="s">
        <v>165</v>
      </c>
      <c r="I296" s="63" t="s">
        <v>139</v>
      </c>
      <c r="J296" s="63" t="s">
        <v>140</v>
      </c>
      <c r="K296" s="70" t="s">
        <v>141</v>
      </c>
      <c r="L296" s="2"/>
      <c r="M296" s="18">
        <v>11</v>
      </c>
      <c r="N296" s="19">
        <v>10</v>
      </c>
      <c r="O296" s="23">
        <v>11</v>
      </c>
      <c r="P296" s="27">
        <v>32</v>
      </c>
      <c r="Q296" s="31">
        <v>9</v>
      </c>
      <c r="R296" s="35">
        <v>28</v>
      </c>
      <c r="S296" s="71">
        <v>10</v>
      </c>
      <c r="T296" s="27">
        <v>3</v>
      </c>
      <c r="U296" s="27">
        <v>11</v>
      </c>
      <c r="V296" s="28">
        <v>2</v>
      </c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spans="1:45" x14ac:dyDescent="0.25">
      <c r="A297" s="4"/>
      <c r="B297" s="73" t="s">
        <v>75</v>
      </c>
      <c r="C297" s="74" t="s">
        <v>142</v>
      </c>
      <c r="D297" s="74" t="s">
        <v>143</v>
      </c>
      <c r="E297" s="74" t="s">
        <v>144</v>
      </c>
      <c r="F297" s="74" t="s">
        <v>145</v>
      </c>
      <c r="G297" s="74" t="s">
        <v>146</v>
      </c>
      <c r="H297" s="74" t="s">
        <v>167</v>
      </c>
      <c r="I297" s="74" t="s">
        <v>147</v>
      </c>
      <c r="J297" s="74" t="s">
        <v>148</v>
      </c>
      <c r="K297" s="53" t="s">
        <v>149</v>
      </c>
      <c r="L297" s="2"/>
      <c r="M297" s="54">
        <v>12</v>
      </c>
      <c r="N297" s="55">
        <v>10</v>
      </c>
      <c r="O297" s="56">
        <v>12</v>
      </c>
      <c r="P297" s="57">
        <v>35</v>
      </c>
      <c r="Q297" s="58">
        <v>4</v>
      </c>
      <c r="R297" s="59">
        <v>30</v>
      </c>
      <c r="S297" s="75">
        <v>11</v>
      </c>
      <c r="T297" s="57">
        <v>3</v>
      </c>
      <c r="U297" s="57">
        <v>2</v>
      </c>
      <c r="V297" s="61">
        <v>12</v>
      </c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spans="1:45" x14ac:dyDescent="0.25">
      <c r="A298" s="4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spans="1:45" x14ac:dyDescent="0.25">
      <c r="A299" s="4" t="s">
        <v>180</v>
      </c>
      <c r="B299" s="64" t="s">
        <v>66</v>
      </c>
      <c r="C299" s="65" t="s">
        <v>67</v>
      </c>
      <c r="D299" s="66" t="s">
        <v>68</v>
      </c>
      <c r="E299" s="66" t="s">
        <v>69</v>
      </c>
      <c r="F299" s="66" t="s">
        <v>70</v>
      </c>
      <c r="G299" s="66" t="s">
        <v>71</v>
      </c>
      <c r="H299" s="66" t="s">
        <v>72</v>
      </c>
      <c r="I299" s="65" t="s">
        <v>151</v>
      </c>
      <c r="J299" s="66" t="s">
        <v>74</v>
      </c>
      <c r="K299" s="67" t="s">
        <v>75</v>
      </c>
      <c r="L299" s="2"/>
      <c r="M299" s="12">
        <v>200</v>
      </c>
      <c r="N299" s="13">
        <v>171</v>
      </c>
      <c r="O299" s="13">
        <v>191</v>
      </c>
      <c r="P299" s="13">
        <v>514</v>
      </c>
      <c r="Q299" s="13">
        <v>76</v>
      </c>
      <c r="R299" s="13">
        <v>392</v>
      </c>
      <c r="S299" s="13">
        <v>61</v>
      </c>
      <c r="T299" s="68">
        <v>115</v>
      </c>
      <c r="U299" s="13">
        <v>11</v>
      </c>
      <c r="V299" s="14">
        <v>12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spans="1:45" x14ac:dyDescent="0.25">
      <c r="A300" s="4"/>
      <c r="B300" s="69" t="s">
        <v>67</v>
      </c>
      <c r="C300" s="63" t="s">
        <v>76</v>
      </c>
      <c r="D300" s="63" t="s">
        <v>77</v>
      </c>
      <c r="E300" s="63" t="s">
        <v>78</v>
      </c>
      <c r="F300" s="63" t="s">
        <v>79</v>
      </c>
      <c r="G300" s="63" t="s">
        <v>80</v>
      </c>
      <c r="H300" s="63" t="s">
        <v>81</v>
      </c>
      <c r="I300" s="63" t="s">
        <v>152</v>
      </c>
      <c r="J300" s="63" t="s">
        <v>83</v>
      </c>
      <c r="K300" s="70" t="s">
        <v>84</v>
      </c>
      <c r="L300" s="2"/>
      <c r="M300" s="18">
        <v>171</v>
      </c>
      <c r="N300" s="19">
        <v>171</v>
      </c>
      <c r="O300" s="19">
        <v>165</v>
      </c>
      <c r="P300" s="19">
        <v>446</v>
      </c>
      <c r="Q300" s="19">
        <v>64</v>
      </c>
      <c r="R300" s="19">
        <v>348</v>
      </c>
      <c r="S300" s="19">
        <v>58</v>
      </c>
      <c r="T300" s="71">
        <v>105</v>
      </c>
      <c r="U300" s="19">
        <v>10</v>
      </c>
      <c r="V300" s="20">
        <v>10</v>
      </c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spans="1:45" x14ac:dyDescent="0.25">
      <c r="A301" s="4"/>
      <c r="B301" s="69" t="s">
        <v>68</v>
      </c>
      <c r="C301" s="63" t="s">
        <v>85</v>
      </c>
      <c r="D301" s="63" t="s">
        <v>86</v>
      </c>
      <c r="E301" s="63" t="s">
        <v>87</v>
      </c>
      <c r="F301" s="63" t="s">
        <v>88</v>
      </c>
      <c r="G301" s="63" t="s">
        <v>89</v>
      </c>
      <c r="H301" s="63" t="s">
        <v>90</v>
      </c>
      <c r="I301" s="63" t="s">
        <v>154</v>
      </c>
      <c r="J301" s="63" t="s">
        <v>92</v>
      </c>
      <c r="K301" s="70" t="s">
        <v>93</v>
      </c>
      <c r="L301" s="2"/>
      <c r="M301" s="18">
        <v>191</v>
      </c>
      <c r="N301" s="19">
        <v>165</v>
      </c>
      <c r="O301" s="23">
        <v>191</v>
      </c>
      <c r="P301" s="23">
        <v>493</v>
      </c>
      <c r="Q301" s="23">
        <v>73</v>
      </c>
      <c r="R301" s="23">
        <v>378</v>
      </c>
      <c r="S301" s="23">
        <v>59</v>
      </c>
      <c r="T301" s="71">
        <v>112</v>
      </c>
      <c r="U301" s="23">
        <v>11</v>
      </c>
      <c r="V301" s="24">
        <v>12</v>
      </c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spans="1:45" x14ac:dyDescent="0.25">
      <c r="A302" s="4"/>
      <c r="B302" s="69" t="s">
        <v>69</v>
      </c>
      <c r="C302" s="63" t="s">
        <v>94</v>
      </c>
      <c r="D302" s="63" t="s">
        <v>95</v>
      </c>
      <c r="E302" s="63" t="s">
        <v>96</v>
      </c>
      <c r="F302" s="63" t="s">
        <v>97</v>
      </c>
      <c r="G302" s="63" t="s">
        <v>98</v>
      </c>
      <c r="H302" s="63" t="s">
        <v>156</v>
      </c>
      <c r="I302" s="63" t="s">
        <v>155</v>
      </c>
      <c r="J302" s="63" t="s">
        <v>100</v>
      </c>
      <c r="K302" s="70" t="s">
        <v>101</v>
      </c>
      <c r="L302" s="2"/>
      <c r="M302" s="18">
        <v>514</v>
      </c>
      <c r="N302" s="19">
        <v>446</v>
      </c>
      <c r="O302" s="23">
        <v>493</v>
      </c>
      <c r="P302" s="27">
        <v>1372</v>
      </c>
      <c r="Q302" s="27">
        <v>218</v>
      </c>
      <c r="R302" s="27">
        <v>1088</v>
      </c>
      <c r="S302" s="27">
        <v>168</v>
      </c>
      <c r="T302" s="71">
        <v>345</v>
      </c>
      <c r="U302" s="27">
        <v>32</v>
      </c>
      <c r="V302" s="28">
        <v>35</v>
      </c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spans="1:45" x14ac:dyDescent="0.25">
      <c r="A303" s="4"/>
      <c r="B303" s="69" t="s">
        <v>70</v>
      </c>
      <c r="C303" s="63" t="s">
        <v>102</v>
      </c>
      <c r="D303" s="63" t="s">
        <v>103</v>
      </c>
      <c r="E303" s="63" t="s">
        <v>104</v>
      </c>
      <c r="F303" s="63" t="s">
        <v>105</v>
      </c>
      <c r="G303" s="63" t="s">
        <v>106</v>
      </c>
      <c r="H303" s="63" t="s">
        <v>158</v>
      </c>
      <c r="I303" s="63" t="s">
        <v>157</v>
      </c>
      <c r="J303" s="63" t="s">
        <v>108</v>
      </c>
      <c r="K303" s="70" t="s">
        <v>109</v>
      </c>
      <c r="L303" s="2"/>
      <c r="M303" s="18">
        <v>76</v>
      </c>
      <c r="N303" s="19">
        <v>64</v>
      </c>
      <c r="O303" s="23">
        <v>73</v>
      </c>
      <c r="P303" s="27">
        <v>218</v>
      </c>
      <c r="Q303" s="31">
        <v>76</v>
      </c>
      <c r="R303" s="31">
        <v>180</v>
      </c>
      <c r="S303" s="31">
        <v>29</v>
      </c>
      <c r="T303" s="71">
        <v>66</v>
      </c>
      <c r="U303" s="31">
        <v>9</v>
      </c>
      <c r="V303" s="32">
        <v>4</v>
      </c>
      <c r="W303" s="2"/>
      <c r="X303" s="2"/>
      <c r="Y303" s="2"/>
      <c r="Z303" s="5">
        <f>MDETERM(M299:V308)</f>
        <v>-411884259845.93945</v>
      </c>
      <c r="AA303" s="2"/>
      <c r="AB303" s="2"/>
      <c r="AC303" s="2"/>
      <c r="AD303" s="2">
        <f>Z303/Z213</f>
        <v>-2.3280179024116891E-3</v>
      </c>
      <c r="AE303" s="2" t="s">
        <v>180</v>
      </c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spans="1:45" x14ac:dyDescent="0.25">
      <c r="A304" s="4"/>
      <c r="B304" s="69" t="s">
        <v>71</v>
      </c>
      <c r="C304" s="63" t="s">
        <v>110</v>
      </c>
      <c r="D304" s="63" t="s">
        <v>111</v>
      </c>
      <c r="E304" s="63" t="s">
        <v>112</v>
      </c>
      <c r="F304" s="63" t="s">
        <v>113</v>
      </c>
      <c r="G304" s="63" t="s">
        <v>114</v>
      </c>
      <c r="H304" s="63" t="s">
        <v>160</v>
      </c>
      <c r="I304" s="63" t="s">
        <v>159</v>
      </c>
      <c r="J304" s="63" t="s">
        <v>116</v>
      </c>
      <c r="K304" s="70" t="s">
        <v>117</v>
      </c>
      <c r="L304" s="2"/>
      <c r="M304" s="18">
        <v>392</v>
      </c>
      <c r="N304" s="19">
        <v>348</v>
      </c>
      <c r="O304" s="23">
        <v>378</v>
      </c>
      <c r="P304" s="27">
        <v>1088</v>
      </c>
      <c r="Q304" s="31">
        <v>180</v>
      </c>
      <c r="R304" s="35">
        <v>934</v>
      </c>
      <c r="S304" s="27">
        <v>139</v>
      </c>
      <c r="T304" s="71">
        <v>305</v>
      </c>
      <c r="U304" s="27">
        <v>28</v>
      </c>
      <c r="V304" s="28">
        <v>30</v>
      </c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spans="1:45" x14ac:dyDescent="0.25">
      <c r="A305" s="4"/>
      <c r="B305" s="69" t="s">
        <v>72</v>
      </c>
      <c r="C305" s="63" t="s">
        <v>118</v>
      </c>
      <c r="D305" s="63" t="s">
        <v>119</v>
      </c>
      <c r="E305" s="63" t="s">
        <v>120</v>
      </c>
      <c r="F305" s="63" t="s">
        <v>121</v>
      </c>
      <c r="G305" s="63" t="s">
        <v>122</v>
      </c>
      <c r="H305" s="63" t="s">
        <v>162</v>
      </c>
      <c r="I305" s="63" t="s">
        <v>161</v>
      </c>
      <c r="J305" s="63" t="s">
        <v>124</v>
      </c>
      <c r="K305" s="70" t="s">
        <v>125</v>
      </c>
      <c r="L305" s="2"/>
      <c r="M305" s="18">
        <v>61</v>
      </c>
      <c r="N305" s="19">
        <v>58</v>
      </c>
      <c r="O305" s="23">
        <v>59</v>
      </c>
      <c r="P305" s="27">
        <v>168</v>
      </c>
      <c r="Q305" s="31">
        <v>29</v>
      </c>
      <c r="R305" s="35">
        <v>139</v>
      </c>
      <c r="S305" s="38">
        <v>61</v>
      </c>
      <c r="T305" s="71">
        <v>46</v>
      </c>
      <c r="U305" s="38">
        <v>6</v>
      </c>
      <c r="V305" s="39">
        <v>5</v>
      </c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spans="1:45" x14ac:dyDescent="0.25">
      <c r="A306" s="4"/>
      <c r="B306" s="69" t="s">
        <v>73</v>
      </c>
      <c r="C306" s="63" t="s">
        <v>126</v>
      </c>
      <c r="D306" s="63" t="s">
        <v>127</v>
      </c>
      <c r="E306" s="63" t="s">
        <v>128</v>
      </c>
      <c r="F306" s="63" t="s">
        <v>129</v>
      </c>
      <c r="G306" s="63" t="s">
        <v>130</v>
      </c>
      <c r="H306" s="63" t="s">
        <v>164</v>
      </c>
      <c r="I306" s="63" t="s">
        <v>163</v>
      </c>
      <c r="J306" s="63" t="s">
        <v>132</v>
      </c>
      <c r="K306" s="70" t="s">
        <v>133</v>
      </c>
      <c r="L306" s="2"/>
      <c r="M306" s="18">
        <v>19</v>
      </c>
      <c r="N306" s="19">
        <v>17</v>
      </c>
      <c r="O306" s="23">
        <v>18</v>
      </c>
      <c r="P306" s="27">
        <v>53</v>
      </c>
      <c r="Q306" s="31">
        <v>8</v>
      </c>
      <c r="R306" s="35">
        <v>46</v>
      </c>
      <c r="S306" s="38">
        <v>12</v>
      </c>
      <c r="T306" s="71">
        <v>15</v>
      </c>
      <c r="U306" s="27">
        <v>3</v>
      </c>
      <c r="V306" s="28">
        <v>3</v>
      </c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spans="1:45" x14ac:dyDescent="0.25">
      <c r="A307" s="4"/>
      <c r="B307" s="69" t="s">
        <v>74</v>
      </c>
      <c r="C307" s="63" t="s">
        <v>134</v>
      </c>
      <c r="D307" s="63" t="s">
        <v>135</v>
      </c>
      <c r="E307" s="63" t="s">
        <v>136</v>
      </c>
      <c r="F307" s="63" t="s">
        <v>137</v>
      </c>
      <c r="G307" s="63" t="s">
        <v>138</v>
      </c>
      <c r="H307" s="63" t="s">
        <v>166</v>
      </c>
      <c r="I307" s="63" t="s">
        <v>165</v>
      </c>
      <c r="J307" s="63" t="s">
        <v>140</v>
      </c>
      <c r="K307" s="70" t="s">
        <v>141</v>
      </c>
      <c r="L307" s="2"/>
      <c r="M307" s="18">
        <v>11</v>
      </c>
      <c r="N307" s="19">
        <v>10</v>
      </c>
      <c r="O307" s="23">
        <v>11</v>
      </c>
      <c r="P307" s="27">
        <v>32</v>
      </c>
      <c r="Q307" s="31">
        <v>9</v>
      </c>
      <c r="R307" s="35">
        <v>28</v>
      </c>
      <c r="S307" s="38">
        <v>6</v>
      </c>
      <c r="T307" s="71">
        <v>10</v>
      </c>
      <c r="U307" s="27">
        <v>11</v>
      </c>
      <c r="V307" s="28">
        <v>2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spans="1:45" x14ac:dyDescent="0.25">
      <c r="A308" s="4"/>
      <c r="B308" s="73" t="s">
        <v>75</v>
      </c>
      <c r="C308" s="74" t="s">
        <v>142</v>
      </c>
      <c r="D308" s="74" t="s">
        <v>143</v>
      </c>
      <c r="E308" s="74" t="s">
        <v>144</v>
      </c>
      <c r="F308" s="74" t="s">
        <v>145</v>
      </c>
      <c r="G308" s="74" t="s">
        <v>146</v>
      </c>
      <c r="H308" s="74" t="s">
        <v>168</v>
      </c>
      <c r="I308" s="74" t="s">
        <v>167</v>
      </c>
      <c r="J308" s="74" t="s">
        <v>148</v>
      </c>
      <c r="K308" s="53" t="s">
        <v>149</v>
      </c>
      <c r="L308" s="2"/>
      <c r="M308" s="54">
        <v>12</v>
      </c>
      <c r="N308" s="55">
        <v>10</v>
      </c>
      <c r="O308" s="56">
        <v>12</v>
      </c>
      <c r="P308" s="57">
        <v>35</v>
      </c>
      <c r="Q308" s="58">
        <v>4</v>
      </c>
      <c r="R308" s="59">
        <v>30</v>
      </c>
      <c r="S308" s="60">
        <v>5</v>
      </c>
      <c r="T308" s="75">
        <v>11</v>
      </c>
      <c r="U308" s="57">
        <v>2</v>
      </c>
      <c r="V308" s="61">
        <v>12</v>
      </c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spans="1:45" x14ac:dyDescent="0.25">
      <c r="A309" s="4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spans="1:45" x14ac:dyDescent="0.25">
      <c r="A310" s="4" t="s">
        <v>181</v>
      </c>
      <c r="B310" s="64" t="s">
        <v>66</v>
      </c>
      <c r="C310" s="65" t="s">
        <v>67</v>
      </c>
      <c r="D310" s="66" t="s">
        <v>68</v>
      </c>
      <c r="E310" s="66" t="s">
        <v>69</v>
      </c>
      <c r="F310" s="66" t="s">
        <v>70</v>
      </c>
      <c r="G310" s="66" t="s">
        <v>71</v>
      </c>
      <c r="H310" s="66" t="s">
        <v>72</v>
      </c>
      <c r="I310" s="66" t="s">
        <v>73</v>
      </c>
      <c r="J310" s="65" t="s">
        <v>151</v>
      </c>
      <c r="K310" s="67" t="s">
        <v>75</v>
      </c>
      <c r="L310" s="2"/>
      <c r="M310" s="12">
        <v>200</v>
      </c>
      <c r="N310" s="13">
        <v>171</v>
      </c>
      <c r="O310" s="13">
        <v>191</v>
      </c>
      <c r="P310" s="13">
        <v>514</v>
      </c>
      <c r="Q310" s="13">
        <v>76</v>
      </c>
      <c r="R310" s="13">
        <v>392</v>
      </c>
      <c r="S310" s="13">
        <v>61</v>
      </c>
      <c r="T310" s="13">
        <v>19</v>
      </c>
      <c r="U310" s="68">
        <v>115</v>
      </c>
      <c r="V310" s="14">
        <v>12</v>
      </c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spans="1:45" x14ac:dyDescent="0.25">
      <c r="A311" s="4"/>
      <c r="B311" s="69" t="s">
        <v>67</v>
      </c>
      <c r="C311" s="63" t="s">
        <v>76</v>
      </c>
      <c r="D311" s="63" t="s">
        <v>77</v>
      </c>
      <c r="E311" s="63" t="s">
        <v>78</v>
      </c>
      <c r="F311" s="63" t="s">
        <v>79</v>
      </c>
      <c r="G311" s="63" t="s">
        <v>80</v>
      </c>
      <c r="H311" s="63" t="s">
        <v>81</v>
      </c>
      <c r="I311" s="63" t="s">
        <v>82</v>
      </c>
      <c r="J311" s="63" t="s">
        <v>152</v>
      </c>
      <c r="K311" s="70" t="s">
        <v>84</v>
      </c>
      <c r="L311" s="2"/>
      <c r="M311" s="18">
        <v>171</v>
      </c>
      <c r="N311" s="19">
        <v>171</v>
      </c>
      <c r="O311" s="19">
        <v>165</v>
      </c>
      <c r="P311" s="19">
        <v>446</v>
      </c>
      <c r="Q311" s="19">
        <v>64</v>
      </c>
      <c r="R311" s="19">
        <v>348</v>
      </c>
      <c r="S311" s="19">
        <v>58</v>
      </c>
      <c r="T311" s="19">
        <v>17</v>
      </c>
      <c r="U311" s="71">
        <v>105</v>
      </c>
      <c r="V311" s="20">
        <v>10</v>
      </c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spans="1:45" x14ac:dyDescent="0.25">
      <c r="A312" s="4"/>
      <c r="B312" s="69" t="s">
        <v>68</v>
      </c>
      <c r="C312" s="63" t="s">
        <v>85</v>
      </c>
      <c r="D312" s="63" t="s">
        <v>86</v>
      </c>
      <c r="E312" s="63" t="s">
        <v>87</v>
      </c>
      <c r="F312" s="63" t="s">
        <v>88</v>
      </c>
      <c r="G312" s="63" t="s">
        <v>89</v>
      </c>
      <c r="H312" s="63" t="s">
        <v>90</v>
      </c>
      <c r="I312" s="63" t="s">
        <v>91</v>
      </c>
      <c r="J312" s="63" t="s">
        <v>154</v>
      </c>
      <c r="K312" s="70" t="s">
        <v>93</v>
      </c>
      <c r="L312" s="2"/>
      <c r="M312" s="18">
        <v>191</v>
      </c>
      <c r="N312" s="19">
        <v>165</v>
      </c>
      <c r="O312" s="23">
        <v>191</v>
      </c>
      <c r="P312" s="23">
        <v>493</v>
      </c>
      <c r="Q312" s="23">
        <v>73</v>
      </c>
      <c r="R312" s="23">
        <v>378</v>
      </c>
      <c r="S312" s="23">
        <v>59</v>
      </c>
      <c r="T312" s="23">
        <v>18</v>
      </c>
      <c r="U312" s="71">
        <v>112</v>
      </c>
      <c r="V312" s="24">
        <v>12</v>
      </c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spans="1:45" x14ac:dyDescent="0.25">
      <c r="A313" s="4"/>
      <c r="B313" s="69" t="s">
        <v>69</v>
      </c>
      <c r="C313" s="63" t="s">
        <v>94</v>
      </c>
      <c r="D313" s="63" t="s">
        <v>95</v>
      </c>
      <c r="E313" s="63" t="s">
        <v>96</v>
      </c>
      <c r="F313" s="63" t="s">
        <v>97</v>
      </c>
      <c r="G313" s="63" t="s">
        <v>98</v>
      </c>
      <c r="H313" s="63" t="s">
        <v>156</v>
      </c>
      <c r="I313" s="63" t="s">
        <v>99</v>
      </c>
      <c r="J313" s="63" t="s">
        <v>155</v>
      </c>
      <c r="K313" s="70" t="s">
        <v>101</v>
      </c>
      <c r="L313" s="2"/>
      <c r="M313" s="18">
        <v>514</v>
      </c>
      <c r="N313" s="19">
        <v>446</v>
      </c>
      <c r="O313" s="23">
        <v>493</v>
      </c>
      <c r="P313" s="27">
        <v>1372</v>
      </c>
      <c r="Q313" s="27">
        <v>218</v>
      </c>
      <c r="R313" s="27">
        <v>1088</v>
      </c>
      <c r="S313" s="27">
        <v>168</v>
      </c>
      <c r="T313" s="27">
        <v>53</v>
      </c>
      <c r="U313" s="71">
        <v>345</v>
      </c>
      <c r="V313" s="28">
        <v>35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spans="1:45" x14ac:dyDescent="0.25">
      <c r="A314" s="4"/>
      <c r="B314" s="69" t="s">
        <v>70</v>
      </c>
      <c r="C314" s="63" t="s">
        <v>102</v>
      </c>
      <c r="D314" s="63" t="s">
        <v>103</v>
      </c>
      <c r="E314" s="63" t="s">
        <v>104</v>
      </c>
      <c r="F314" s="63" t="s">
        <v>105</v>
      </c>
      <c r="G314" s="63" t="s">
        <v>106</v>
      </c>
      <c r="H314" s="63" t="s">
        <v>158</v>
      </c>
      <c r="I314" s="63" t="s">
        <v>107</v>
      </c>
      <c r="J314" s="63" t="s">
        <v>157</v>
      </c>
      <c r="K314" s="70" t="s">
        <v>109</v>
      </c>
      <c r="L314" s="2"/>
      <c r="M314" s="18">
        <v>76</v>
      </c>
      <c r="N314" s="19">
        <v>64</v>
      </c>
      <c r="O314" s="23">
        <v>73</v>
      </c>
      <c r="P314" s="27">
        <v>218</v>
      </c>
      <c r="Q314" s="31">
        <v>76</v>
      </c>
      <c r="R314" s="31">
        <v>180</v>
      </c>
      <c r="S314" s="31">
        <v>29</v>
      </c>
      <c r="T314" s="31">
        <v>8</v>
      </c>
      <c r="U314" s="71">
        <v>66</v>
      </c>
      <c r="V314" s="32">
        <v>4</v>
      </c>
      <c r="W314" s="2"/>
      <c r="X314" s="2"/>
      <c r="Y314" s="2"/>
      <c r="Z314" s="5">
        <f>MDETERM(M310:V319)</f>
        <v>-399528774410.95856</v>
      </c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spans="1:45" x14ac:dyDescent="0.25">
      <c r="A315" s="4"/>
      <c r="B315" s="69" t="s">
        <v>71</v>
      </c>
      <c r="C315" s="63" t="s">
        <v>110</v>
      </c>
      <c r="D315" s="63" t="s">
        <v>111</v>
      </c>
      <c r="E315" s="63" t="s">
        <v>112</v>
      </c>
      <c r="F315" s="63" t="s">
        <v>113</v>
      </c>
      <c r="G315" s="63" t="s">
        <v>114</v>
      </c>
      <c r="H315" s="63" t="s">
        <v>160</v>
      </c>
      <c r="I315" s="63" t="s">
        <v>115</v>
      </c>
      <c r="J315" s="63" t="s">
        <v>159</v>
      </c>
      <c r="K315" s="70" t="s">
        <v>117</v>
      </c>
      <c r="L315" s="2"/>
      <c r="M315" s="18">
        <v>392</v>
      </c>
      <c r="N315" s="19">
        <v>348</v>
      </c>
      <c r="O315" s="23">
        <v>378</v>
      </c>
      <c r="P315" s="27">
        <v>1088</v>
      </c>
      <c r="Q315" s="31">
        <v>180</v>
      </c>
      <c r="R315" s="35">
        <v>934</v>
      </c>
      <c r="S315" s="27">
        <v>139</v>
      </c>
      <c r="T315" s="27">
        <v>46</v>
      </c>
      <c r="U315" s="71">
        <v>305</v>
      </c>
      <c r="V315" s="28">
        <v>30</v>
      </c>
      <c r="W315" s="2"/>
      <c r="X315" s="2"/>
      <c r="Y315" s="2"/>
      <c r="Z315" s="2"/>
      <c r="AA315" s="2"/>
      <c r="AB315" s="2"/>
      <c r="AC315" s="2"/>
      <c r="AD315" s="2">
        <f>Z314/Z213</f>
        <v>-2.2581832568819445E-3</v>
      </c>
      <c r="AE315" s="2" t="s">
        <v>181</v>
      </c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spans="1:45" x14ac:dyDescent="0.25">
      <c r="A316" s="4"/>
      <c r="B316" s="69" t="s">
        <v>72</v>
      </c>
      <c r="C316" s="63" t="s">
        <v>118</v>
      </c>
      <c r="D316" s="63" t="s">
        <v>119</v>
      </c>
      <c r="E316" s="63" t="s">
        <v>120</v>
      </c>
      <c r="F316" s="63" t="s">
        <v>121</v>
      </c>
      <c r="G316" s="63" t="s">
        <v>122</v>
      </c>
      <c r="H316" s="63" t="s">
        <v>162</v>
      </c>
      <c r="I316" s="63" t="s">
        <v>123</v>
      </c>
      <c r="J316" s="63" t="s">
        <v>161</v>
      </c>
      <c r="K316" s="70" t="s">
        <v>125</v>
      </c>
      <c r="L316" s="2"/>
      <c r="M316" s="18">
        <v>61</v>
      </c>
      <c r="N316" s="19">
        <v>58</v>
      </c>
      <c r="O316" s="23">
        <v>59</v>
      </c>
      <c r="P316" s="27">
        <v>168</v>
      </c>
      <c r="Q316" s="31">
        <v>29</v>
      </c>
      <c r="R316" s="35">
        <v>139</v>
      </c>
      <c r="S316" s="38">
        <v>61</v>
      </c>
      <c r="T316" s="38">
        <v>12</v>
      </c>
      <c r="U316" s="71">
        <v>46</v>
      </c>
      <c r="V316" s="39">
        <v>5</v>
      </c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spans="1:45" x14ac:dyDescent="0.25">
      <c r="A317" s="4"/>
      <c r="B317" s="69" t="s">
        <v>73</v>
      </c>
      <c r="C317" s="63" t="s">
        <v>126</v>
      </c>
      <c r="D317" s="63" t="s">
        <v>127</v>
      </c>
      <c r="E317" s="63" t="s">
        <v>128</v>
      </c>
      <c r="F317" s="63" t="s">
        <v>129</v>
      </c>
      <c r="G317" s="63" t="s">
        <v>130</v>
      </c>
      <c r="H317" s="63" t="s">
        <v>164</v>
      </c>
      <c r="I317" s="63" t="s">
        <v>131</v>
      </c>
      <c r="J317" s="63" t="s">
        <v>163</v>
      </c>
      <c r="K317" s="70" t="s">
        <v>133</v>
      </c>
      <c r="L317" s="2"/>
      <c r="M317" s="18">
        <v>19</v>
      </c>
      <c r="N317" s="19">
        <v>17</v>
      </c>
      <c r="O317" s="23">
        <v>18</v>
      </c>
      <c r="P317" s="27">
        <v>53</v>
      </c>
      <c r="Q317" s="31">
        <v>8</v>
      </c>
      <c r="R317" s="35">
        <v>46</v>
      </c>
      <c r="S317" s="38">
        <v>12</v>
      </c>
      <c r="T317" s="27">
        <v>19</v>
      </c>
      <c r="U317" s="71">
        <v>15</v>
      </c>
      <c r="V317" s="28">
        <v>3</v>
      </c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spans="1:45" x14ac:dyDescent="0.25">
      <c r="A318" s="4"/>
      <c r="B318" s="69" t="s">
        <v>74</v>
      </c>
      <c r="C318" s="63" t="s">
        <v>134</v>
      </c>
      <c r="D318" s="63" t="s">
        <v>135</v>
      </c>
      <c r="E318" s="63" t="s">
        <v>136</v>
      </c>
      <c r="F318" s="63" t="s">
        <v>137</v>
      </c>
      <c r="G318" s="63" t="s">
        <v>138</v>
      </c>
      <c r="H318" s="63" t="s">
        <v>166</v>
      </c>
      <c r="I318" s="63" t="s">
        <v>139</v>
      </c>
      <c r="J318" s="63" t="s">
        <v>165</v>
      </c>
      <c r="K318" s="70" t="s">
        <v>141</v>
      </c>
      <c r="L318" s="2"/>
      <c r="M318" s="18">
        <v>11</v>
      </c>
      <c r="N318" s="19">
        <v>10</v>
      </c>
      <c r="O318" s="23">
        <v>11</v>
      </c>
      <c r="P318" s="27">
        <v>32</v>
      </c>
      <c r="Q318" s="31">
        <v>9</v>
      </c>
      <c r="R318" s="35">
        <v>28</v>
      </c>
      <c r="S318" s="38">
        <v>6</v>
      </c>
      <c r="T318" s="27">
        <v>3</v>
      </c>
      <c r="U318" s="71">
        <v>10</v>
      </c>
      <c r="V318" s="28">
        <v>2</v>
      </c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spans="1:45" x14ac:dyDescent="0.25">
      <c r="A319" s="4"/>
      <c r="B319" s="73" t="s">
        <v>75</v>
      </c>
      <c r="C319" s="74" t="s">
        <v>142</v>
      </c>
      <c r="D319" s="74" t="s">
        <v>143</v>
      </c>
      <c r="E319" s="74" t="s">
        <v>144</v>
      </c>
      <c r="F319" s="74" t="s">
        <v>145</v>
      </c>
      <c r="G319" s="74" t="s">
        <v>146</v>
      </c>
      <c r="H319" s="74" t="s">
        <v>168</v>
      </c>
      <c r="I319" s="74" t="s">
        <v>147</v>
      </c>
      <c r="J319" s="74" t="s">
        <v>167</v>
      </c>
      <c r="K319" s="53" t="s">
        <v>149</v>
      </c>
      <c r="L319" s="2"/>
      <c r="M319" s="54">
        <v>12</v>
      </c>
      <c r="N319" s="55">
        <v>10</v>
      </c>
      <c r="O319" s="56">
        <v>12</v>
      </c>
      <c r="P319" s="57">
        <v>35</v>
      </c>
      <c r="Q319" s="58">
        <v>4</v>
      </c>
      <c r="R319" s="59">
        <v>30</v>
      </c>
      <c r="S319" s="60">
        <v>5</v>
      </c>
      <c r="T319" s="57">
        <v>3</v>
      </c>
      <c r="U319" s="75">
        <v>11</v>
      </c>
      <c r="V319" s="61">
        <v>12</v>
      </c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spans="1:45" x14ac:dyDescent="0.25">
      <c r="A320" s="4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spans="1:45" x14ac:dyDescent="0.25">
      <c r="A321" s="4" t="s">
        <v>182</v>
      </c>
      <c r="B321" s="64" t="s">
        <v>66</v>
      </c>
      <c r="C321" s="65" t="s">
        <v>67</v>
      </c>
      <c r="D321" s="66" t="s">
        <v>68</v>
      </c>
      <c r="E321" s="66" t="s">
        <v>69</v>
      </c>
      <c r="F321" s="66" t="s">
        <v>70</v>
      </c>
      <c r="G321" s="66" t="s">
        <v>71</v>
      </c>
      <c r="H321" s="66" t="s">
        <v>72</v>
      </c>
      <c r="I321" s="66" t="s">
        <v>73</v>
      </c>
      <c r="J321" s="66" t="s">
        <v>74</v>
      </c>
      <c r="K321" s="76" t="s">
        <v>151</v>
      </c>
      <c r="L321" s="2"/>
      <c r="M321" s="12">
        <v>200</v>
      </c>
      <c r="N321" s="13">
        <v>171</v>
      </c>
      <c r="O321" s="13">
        <v>191</v>
      </c>
      <c r="P321" s="13">
        <v>514</v>
      </c>
      <c r="Q321" s="13">
        <v>76</v>
      </c>
      <c r="R321" s="13">
        <v>392</v>
      </c>
      <c r="S321" s="13">
        <v>61</v>
      </c>
      <c r="T321" s="13">
        <v>19</v>
      </c>
      <c r="U321" s="13">
        <v>11</v>
      </c>
      <c r="V321" s="68">
        <v>115</v>
      </c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spans="1:45" x14ac:dyDescent="0.25">
      <c r="A322" s="4"/>
      <c r="B322" s="69" t="s">
        <v>67</v>
      </c>
      <c r="C322" s="63" t="s">
        <v>76</v>
      </c>
      <c r="D322" s="63" t="s">
        <v>77</v>
      </c>
      <c r="E322" s="63" t="s">
        <v>78</v>
      </c>
      <c r="F322" s="63" t="s">
        <v>79</v>
      </c>
      <c r="G322" s="63" t="s">
        <v>80</v>
      </c>
      <c r="H322" s="63" t="s">
        <v>81</v>
      </c>
      <c r="I322" s="63" t="s">
        <v>82</v>
      </c>
      <c r="J322" s="63" t="s">
        <v>83</v>
      </c>
      <c r="K322" s="70" t="s">
        <v>152</v>
      </c>
      <c r="L322" s="2"/>
      <c r="M322" s="18">
        <v>171</v>
      </c>
      <c r="N322" s="19">
        <v>171</v>
      </c>
      <c r="O322" s="19">
        <v>165</v>
      </c>
      <c r="P322" s="19">
        <v>446</v>
      </c>
      <c r="Q322" s="19">
        <v>64</v>
      </c>
      <c r="R322" s="19">
        <v>348</v>
      </c>
      <c r="S322" s="19">
        <v>58</v>
      </c>
      <c r="T322" s="19">
        <v>17</v>
      </c>
      <c r="U322" s="19">
        <v>10</v>
      </c>
      <c r="V322" s="71">
        <v>105</v>
      </c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spans="1:45" x14ac:dyDescent="0.25">
      <c r="A323" s="4"/>
      <c r="B323" s="69" t="s">
        <v>68</v>
      </c>
      <c r="C323" s="63" t="s">
        <v>85</v>
      </c>
      <c r="D323" s="63" t="s">
        <v>86</v>
      </c>
      <c r="E323" s="63" t="s">
        <v>87</v>
      </c>
      <c r="F323" s="63" t="s">
        <v>88</v>
      </c>
      <c r="G323" s="63" t="s">
        <v>89</v>
      </c>
      <c r="H323" s="63" t="s">
        <v>90</v>
      </c>
      <c r="I323" s="63" t="s">
        <v>91</v>
      </c>
      <c r="J323" s="63" t="s">
        <v>92</v>
      </c>
      <c r="K323" s="70" t="s">
        <v>154</v>
      </c>
      <c r="L323" s="2"/>
      <c r="M323" s="18">
        <v>191</v>
      </c>
      <c r="N323" s="19">
        <v>165</v>
      </c>
      <c r="O323" s="23">
        <v>191</v>
      </c>
      <c r="P323" s="23">
        <v>493</v>
      </c>
      <c r="Q323" s="23">
        <v>73</v>
      </c>
      <c r="R323" s="23">
        <v>378</v>
      </c>
      <c r="S323" s="23">
        <v>59</v>
      </c>
      <c r="T323" s="23">
        <v>18</v>
      </c>
      <c r="U323" s="23">
        <v>11</v>
      </c>
      <c r="V323" s="71">
        <v>112</v>
      </c>
      <c r="W323" s="2"/>
      <c r="X323" s="2"/>
      <c r="Y323" s="2"/>
      <c r="Z323" s="5">
        <f>MDETERM(M321:V330)</f>
        <v>2009597147846.9211</v>
      </c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spans="1:45" x14ac:dyDescent="0.25">
      <c r="A324" s="4"/>
      <c r="B324" s="69" t="s">
        <v>69</v>
      </c>
      <c r="C324" s="63" t="s">
        <v>94</v>
      </c>
      <c r="D324" s="63" t="s">
        <v>95</v>
      </c>
      <c r="E324" s="63" t="s">
        <v>96</v>
      </c>
      <c r="F324" s="63" t="s">
        <v>97</v>
      </c>
      <c r="G324" s="63" t="s">
        <v>98</v>
      </c>
      <c r="H324" s="63" t="s">
        <v>156</v>
      </c>
      <c r="I324" s="63" t="s">
        <v>99</v>
      </c>
      <c r="J324" s="63" t="s">
        <v>100</v>
      </c>
      <c r="K324" s="70" t="s">
        <v>155</v>
      </c>
      <c r="L324" s="2"/>
      <c r="M324" s="18">
        <v>514</v>
      </c>
      <c r="N324" s="19">
        <v>446</v>
      </c>
      <c r="O324" s="23">
        <v>493</v>
      </c>
      <c r="P324" s="27">
        <v>1372</v>
      </c>
      <c r="Q324" s="27">
        <v>218</v>
      </c>
      <c r="R324" s="27">
        <v>1088</v>
      </c>
      <c r="S324" s="27">
        <v>168</v>
      </c>
      <c r="T324" s="27">
        <v>53</v>
      </c>
      <c r="U324" s="27">
        <v>32</v>
      </c>
      <c r="V324" s="71">
        <v>345</v>
      </c>
      <c r="W324" s="2"/>
      <c r="X324" s="2"/>
      <c r="Y324" s="2"/>
      <c r="Z324" s="2"/>
      <c r="AA324" s="2"/>
      <c r="AB324" s="2"/>
      <c r="AC324" s="2"/>
      <c r="AD324" s="2">
        <f>Z323/Z213</f>
        <v>1.1358477594101303E-2</v>
      </c>
      <c r="AE324" s="2" t="s">
        <v>182</v>
      </c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spans="1:45" x14ac:dyDescent="0.25">
      <c r="A325" s="4"/>
      <c r="B325" s="69" t="s">
        <v>70</v>
      </c>
      <c r="C325" s="63" t="s">
        <v>102</v>
      </c>
      <c r="D325" s="63" t="s">
        <v>103</v>
      </c>
      <c r="E325" s="63" t="s">
        <v>104</v>
      </c>
      <c r="F325" s="63" t="s">
        <v>105</v>
      </c>
      <c r="G325" s="63" t="s">
        <v>106</v>
      </c>
      <c r="H325" s="63" t="s">
        <v>158</v>
      </c>
      <c r="I325" s="63" t="s">
        <v>107</v>
      </c>
      <c r="J325" s="63" t="s">
        <v>108</v>
      </c>
      <c r="K325" s="70" t="s">
        <v>157</v>
      </c>
      <c r="L325" s="2"/>
      <c r="M325" s="18">
        <v>76</v>
      </c>
      <c r="N325" s="19">
        <v>64</v>
      </c>
      <c r="O325" s="23">
        <v>73</v>
      </c>
      <c r="P325" s="27">
        <v>218</v>
      </c>
      <c r="Q325" s="31">
        <v>76</v>
      </c>
      <c r="R325" s="31">
        <v>180</v>
      </c>
      <c r="S325" s="31">
        <v>29</v>
      </c>
      <c r="T325" s="31">
        <v>8</v>
      </c>
      <c r="U325" s="31">
        <v>9</v>
      </c>
      <c r="V325" s="71">
        <v>66</v>
      </c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spans="1:45" x14ac:dyDescent="0.25">
      <c r="A326" s="4"/>
      <c r="B326" s="69" t="s">
        <v>71</v>
      </c>
      <c r="C326" s="63" t="s">
        <v>110</v>
      </c>
      <c r="D326" s="63" t="s">
        <v>111</v>
      </c>
      <c r="E326" s="63" t="s">
        <v>112</v>
      </c>
      <c r="F326" s="63" t="s">
        <v>113</v>
      </c>
      <c r="G326" s="63" t="s">
        <v>114</v>
      </c>
      <c r="H326" s="63" t="s">
        <v>160</v>
      </c>
      <c r="I326" s="63" t="s">
        <v>115</v>
      </c>
      <c r="J326" s="63" t="s">
        <v>116</v>
      </c>
      <c r="K326" s="70" t="s">
        <v>159</v>
      </c>
      <c r="L326" s="2"/>
      <c r="M326" s="18">
        <v>392</v>
      </c>
      <c r="N326" s="19">
        <v>348</v>
      </c>
      <c r="O326" s="23">
        <v>378</v>
      </c>
      <c r="P326" s="27">
        <v>1088</v>
      </c>
      <c r="Q326" s="31">
        <v>180</v>
      </c>
      <c r="R326" s="35">
        <v>934</v>
      </c>
      <c r="S326" s="27">
        <v>139</v>
      </c>
      <c r="T326" s="27">
        <v>46</v>
      </c>
      <c r="U326" s="27">
        <v>28</v>
      </c>
      <c r="V326" s="71">
        <v>305</v>
      </c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spans="1:45" x14ac:dyDescent="0.25">
      <c r="A327" s="4"/>
      <c r="B327" s="69" t="s">
        <v>72</v>
      </c>
      <c r="C327" s="63" t="s">
        <v>118</v>
      </c>
      <c r="D327" s="63" t="s">
        <v>119</v>
      </c>
      <c r="E327" s="63" t="s">
        <v>120</v>
      </c>
      <c r="F327" s="63" t="s">
        <v>121</v>
      </c>
      <c r="G327" s="63" t="s">
        <v>122</v>
      </c>
      <c r="H327" s="63" t="s">
        <v>162</v>
      </c>
      <c r="I327" s="63" t="s">
        <v>123</v>
      </c>
      <c r="J327" s="63" t="s">
        <v>124</v>
      </c>
      <c r="K327" s="70" t="s">
        <v>161</v>
      </c>
      <c r="L327" s="2"/>
      <c r="M327" s="18">
        <v>61</v>
      </c>
      <c r="N327" s="19">
        <v>58</v>
      </c>
      <c r="O327" s="23">
        <v>59</v>
      </c>
      <c r="P327" s="27">
        <v>168</v>
      </c>
      <c r="Q327" s="31">
        <v>29</v>
      </c>
      <c r="R327" s="35">
        <v>139</v>
      </c>
      <c r="S327" s="38">
        <v>61</v>
      </c>
      <c r="T327" s="38">
        <v>12</v>
      </c>
      <c r="U327" s="38">
        <v>6</v>
      </c>
      <c r="V327" s="71">
        <v>46</v>
      </c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spans="1:45" x14ac:dyDescent="0.25">
      <c r="A328" s="4"/>
      <c r="B328" s="69" t="s">
        <v>73</v>
      </c>
      <c r="C328" s="63" t="s">
        <v>126</v>
      </c>
      <c r="D328" s="63" t="s">
        <v>127</v>
      </c>
      <c r="E328" s="63" t="s">
        <v>128</v>
      </c>
      <c r="F328" s="63" t="s">
        <v>129</v>
      </c>
      <c r="G328" s="63" t="s">
        <v>130</v>
      </c>
      <c r="H328" s="63" t="s">
        <v>164</v>
      </c>
      <c r="I328" s="63" t="s">
        <v>131</v>
      </c>
      <c r="J328" s="63" t="s">
        <v>132</v>
      </c>
      <c r="K328" s="70" t="s">
        <v>163</v>
      </c>
      <c r="L328" s="2"/>
      <c r="M328" s="18">
        <v>19</v>
      </c>
      <c r="N328" s="19">
        <v>17</v>
      </c>
      <c r="O328" s="23">
        <v>18</v>
      </c>
      <c r="P328" s="27">
        <v>53</v>
      </c>
      <c r="Q328" s="31">
        <v>8</v>
      </c>
      <c r="R328" s="35">
        <v>46</v>
      </c>
      <c r="S328" s="38">
        <v>12</v>
      </c>
      <c r="T328" s="27">
        <v>19</v>
      </c>
      <c r="U328" s="27">
        <v>3</v>
      </c>
      <c r="V328" s="71">
        <v>15</v>
      </c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spans="1:45" x14ac:dyDescent="0.25">
      <c r="A329" s="4"/>
      <c r="B329" s="69" t="s">
        <v>74</v>
      </c>
      <c r="C329" s="63" t="s">
        <v>134</v>
      </c>
      <c r="D329" s="63" t="s">
        <v>135</v>
      </c>
      <c r="E329" s="63" t="s">
        <v>136</v>
      </c>
      <c r="F329" s="63" t="s">
        <v>137</v>
      </c>
      <c r="G329" s="63" t="s">
        <v>138</v>
      </c>
      <c r="H329" s="63" t="s">
        <v>166</v>
      </c>
      <c r="I329" s="63" t="s">
        <v>139</v>
      </c>
      <c r="J329" s="63" t="s">
        <v>140</v>
      </c>
      <c r="K329" s="70" t="s">
        <v>165</v>
      </c>
      <c r="L329" s="2"/>
      <c r="M329" s="18">
        <v>11</v>
      </c>
      <c r="N329" s="19">
        <v>10</v>
      </c>
      <c r="O329" s="23">
        <v>11</v>
      </c>
      <c r="P329" s="27">
        <v>32</v>
      </c>
      <c r="Q329" s="31">
        <v>9</v>
      </c>
      <c r="R329" s="35">
        <v>28</v>
      </c>
      <c r="S329" s="38">
        <v>6</v>
      </c>
      <c r="T329" s="27">
        <v>3</v>
      </c>
      <c r="U329" s="27">
        <v>11</v>
      </c>
      <c r="V329" s="71">
        <v>10</v>
      </c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spans="1:45" x14ac:dyDescent="0.25">
      <c r="A330" s="4"/>
      <c r="B330" s="73" t="s">
        <v>75</v>
      </c>
      <c r="C330" s="74" t="s">
        <v>142</v>
      </c>
      <c r="D330" s="74" t="s">
        <v>143</v>
      </c>
      <c r="E330" s="74" t="s">
        <v>144</v>
      </c>
      <c r="F330" s="74" t="s">
        <v>145</v>
      </c>
      <c r="G330" s="74" t="s">
        <v>146</v>
      </c>
      <c r="H330" s="74" t="s">
        <v>168</v>
      </c>
      <c r="I330" s="74" t="s">
        <v>147</v>
      </c>
      <c r="J330" s="74" t="s">
        <v>148</v>
      </c>
      <c r="K330" s="53" t="s">
        <v>167</v>
      </c>
      <c r="L330" s="2"/>
      <c r="M330" s="54">
        <v>12</v>
      </c>
      <c r="N330" s="55">
        <v>10</v>
      </c>
      <c r="O330" s="56">
        <v>12</v>
      </c>
      <c r="P330" s="57">
        <v>35</v>
      </c>
      <c r="Q330" s="58">
        <v>4</v>
      </c>
      <c r="R330" s="59">
        <v>30</v>
      </c>
      <c r="S330" s="60">
        <v>5</v>
      </c>
      <c r="T330" s="57">
        <v>3</v>
      </c>
      <c r="U330" s="57">
        <v>2</v>
      </c>
      <c r="V330" s="75">
        <v>11</v>
      </c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6" spans="1:4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x14ac:dyDescent="0.25">
      <c r="A339" s="2"/>
      <c r="B339" s="2"/>
      <c r="C339" s="2"/>
      <c r="D339" s="2"/>
      <c r="E339" s="2"/>
      <c r="F339" s="2" t="s">
        <v>153</v>
      </c>
      <c r="G339" s="2"/>
      <c r="H339" s="2"/>
      <c r="I339" s="2"/>
      <c r="J339" s="2"/>
      <c r="K339" s="2"/>
      <c r="L339" s="2"/>
      <c r="M339" s="2" t="s">
        <v>183</v>
      </c>
      <c r="N339" s="2"/>
      <c r="O339" s="2" t="s">
        <v>184</v>
      </c>
      <c r="P339" s="2"/>
    </row>
    <row r="340" spans="1:1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x14ac:dyDescent="0.25">
      <c r="A341" s="2"/>
      <c r="B341" s="69" t="s">
        <v>66</v>
      </c>
      <c r="C341" s="63" t="s">
        <v>67</v>
      </c>
      <c r="D341" s="77" t="s">
        <v>68</v>
      </c>
      <c r="E341" s="77" t="s">
        <v>69</v>
      </c>
      <c r="F341" s="77" t="s">
        <v>70</v>
      </c>
      <c r="G341" s="77" t="s">
        <v>71</v>
      </c>
      <c r="H341" s="77" t="s">
        <v>72</v>
      </c>
      <c r="I341" s="77" t="s">
        <v>73</v>
      </c>
      <c r="J341" s="77" t="s">
        <v>74</v>
      </c>
      <c r="K341" s="78" t="s">
        <v>75</v>
      </c>
      <c r="L341" s="2"/>
      <c r="M341" s="79" t="s">
        <v>185</v>
      </c>
      <c r="N341" s="2"/>
      <c r="O341" s="80" t="s">
        <v>151</v>
      </c>
      <c r="P341" s="2"/>
    </row>
    <row r="342" spans="1:16" x14ac:dyDescent="0.25">
      <c r="A342" s="2"/>
      <c r="B342" s="69" t="s">
        <v>67</v>
      </c>
      <c r="C342" s="63" t="s">
        <v>76</v>
      </c>
      <c r="D342" s="63" t="s">
        <v>77</v>
      </c>
      <c r="E342" s="63" t="s">
        <v>78</v>
      </c>
      <c r="F342" s="63" t="s">
        <v>79</v>
      </c>
      <c r="G342" s="63" t="s">
        <v>80</v>
      </c>
      <c r="H342" s="63" t="s">
        <v>81</v>
      </c>
      <c r="I342" s="63" t="s">
        <v>82</v>
      </c>
      <c r="J342" s="63" t="s">
        <v>83</v>
      </c>
      <c r="K342" s="70" t="s">
        <v>84</v>
      </c>
      <c r="L342" s="2"/>
      <c r="M342" s="79" t="s">
        <v>186</v>
      </c>
      <c r="N342" s="2"/>
      <c r="O342" s="80" t="s">
        <v>152</v>
      </c>
      <c r="P342" s="2"/>
    </row>
    <row r="343" spans="1:16" x14ac:dyDescent="0.25">
      <c r="A343" s="2"/>
      <c r="B343" s="69" t="s">
        <v>68</v>
      </c>
      <c r="C343" s="63" t="s">
        <v>85</v>
      </c>
      <c r="D343" s="63" t="s">
        <v>86</v>
      </c>
      <c r="E343" s="63" t="s">
        <v>87</v>
      </c>
      <c r="F343" s="63" t="s">
        <v>88</v>
      </c>
      <c r="G343" s="63" t="s">
        <v>89</v>
      </c>
      <c r="H343" s="63" t="s">
        <v>90</v>
      </c>
      <c r="I343" s="63" t="s">
        <v>91</v>
      </c>
      <c r="J343" s="63" t="s">
        <v>92</v>
      </c>
      <c r="K343" s="70" t="s">
        <v>93</v>
      </c>
      <c r="L343" s="2"/>
      <c r="M343" s="79" t="s">
        <v>187</v>
      </c>
      <c r="N343" s="2"/>
      <c r="O343" s="80" t="s">
        <v>154</v>
      </c>
      <c r="P343" s="2"/>
    </row>
    <row r="344" spans="1:16" x14ac:dyDescent="0.25">
      <c r="A344" s="2"/>
      <c r="B344" s="69" t="s">
        <v>69</v>
      </c>
      <c r="C344" s="63" t="s">
        <v>94</v>
      </c>
      <c r="D344" s="63" t="s">
        <v>95</v>
      </c>
      <c r="E344" s="63" t="s">
        <v>96</v>
      </c>
      <c r="F344" s="63" t="s">
        <v>97</v>
      </c>
      <c r="G344" s="63" t="s">
        <v>98</v>
      </c>
      <c r="H344" s="63" t="s">
        <v>96</v>
      </c>
      <c r="I344" s="63" t="s">
        <v>99</v>
      </c>
      <c r="J344" s="63" t="s">
        <v>100</v>
      </c>
      <c r="K344" s="70" t="s">
        <v>101</v>
      </c>
      <c r="L344" s="2"/>
      <c r="M344" s="79" t="s">
        <v>188</v>
      </c>
      <c r="N344" s="2"/>
      <c r="O344" s="80" t="s">
        <v>155</v>
      </c>
      <c r="P344" s="2"/>
    </row>
    <row r="345" spans="1:16" x14ac:dyDescent="0.25">
      <c r="A345" s="2"/>
      <c r="B345" s="69" t="s">
        <v>70</v>
      </c>
      <c r="C345" s="63" t="s">
        <v>102</v>
      </c>
      <c r="D345" s="63" t="s">
        <v>103</v>
      </c>
      <c r="E345" s="63" t="s">
        <v>104</v>
      </c>
      <c r="F345" s="63" t="s">
        <v>105</v>
      </c>
      <c r="G345" s="63" t="s">
        <v>106</v>
      </c>
      <c r="H345" s="63" t="s">
        <v>104</v>
      </c>
      <c r="I345" s="63" t="s">
        <v>107</v>
      </c>
      <c r="J345" s="63" t="s">
        <v>108</v>
      </c>
      <c r="K345" s="70" t="s">
        <v>109</v>
      </c>
      <c r="L345" s="2"/>
      <c r="M345" s="79" t="s">
        <v>189</v>
      </c>
      <c r="N345" s="2"/>
      <c r="O345" s="80" t="s">
        <v>157</v>
      </c>
      <c r="P345" s="2"/>
    </row>
    <row r="346" spans="1:16" x14ac:dyDescent="0.25">
      <c r="A346" s="2"/>
      <c r="B346" s="69" t="s">
        <v>71</v>
      </c>
      <c r="C346" s="63" t="s">
        <v>110</v>
      </c>
      <c r="D346" s="63" t="s">
        <v>111</v>
      </c>
      <c r="E346" s="63" t="s">
        <v>112</v>
      </c>
      <c r="F346" s="63" t="s">
        <v>113</v>
      </c>
      <c r="G346" s="63" t="s">
        <v>114</v>
      </c>
      <c r="H346" s="63" t="s">
        <v>112</v>
      </c>
      <c r="I346" s="63" t="s">
        <v>115</v>
      </c>
      <c r="J346" s="63" t="s">
        <v>116</v>
      </c>
      <c r="K346" s="70" t="s">
        <v>117</v>
      </c>
      <c r="L346" s="2"/>
      <c r="M346" s="79" t="s">
        <v>190</v>
      </c>
      <c r="N346" s="2"/>
      <c r="O346" s="80" t="s">
        <v>159</v>
      </c>
      <c r="P346" s="2"/>
    </row>
    <row r="347" spans="1:16" x14ac:dyDescent="0.25">
      <c r="A347" s="2"/>
      <c r="B347" s="69" t="s">
        <v>72</v>
      </c>
      <c r="C347" s="63" t="s">
        <v>118</v>
      </c>
      <c r="D347" s="63" t="s">
        <v>119</v>
      </c>
      <c r="E347" s="63" t="s">
        <v>120</v>
      </c>
      <c r="F347" s="63" t="s">
        <v>121</v>
      </c>
      <c r="G347" s="63" t="s">
        <v>122</v>
      </c>
      <c r="H347" s="63" t="s">
        <v>120</v>
      </c>
      <c r="I347" s="63" t="s">
        <v>123</v>
      </c>
      <c r="J347" s="63" t="s">
        <v>124</v>
      </c>
      <c r="K347" s="70" t="s">
        <v>125</v>
      </c>
      <c r="L347" s="2"/>
      <c r="M347" s="79" t="s">
        <v>191</v>
      </c>
      <c r="N347" s="2"/>
      <c r="O347" s="80" t="s">
        <v>161</v>
      </c>
      <c r="P347" s="2"/>
    </row>
    <row r="348" spans="1:16" x14ac:dyDescent="0.25">
      <c r="A348" s="2"/>
      <c r="B348" s="69" t="s">
        <v>73</v>
      </c>
      <c r="C348" s="63" t="s">
        <v>126</v>
      </c>
      <c r="D348" s="63" t="s">
        <v>127</v>
      </c>
      <c r="E348" s="63" t="s">
        <v>128</v>
      </c>
      <c r="F348" s="63" t="s">
        <v>129</v>
      </c>
      <c r="G348" s="63" t="s">
        <v>130</v>
      </c>
      <c r="H348" s="63" t="s">
        <v>128</v>
      </c>
      <c r="I348" s="63" t="s">
        <v>131</v>
      </c>
      <c r="J348" s="63" t="s">
        <v>132</v>
      </c>
      <c r="K348" s="70" t="s">
        <v>133</v>
      </c>
      <c r="L348" s="2"/>
      <c r="M348" s="79" t="s">
        <v>192</v>
      </c>
      <c r="N348" s="2"/>
      <c r="O348" s="80" t="s">
        <v>163</v>
      </c>
      <c r="P348" s="2"/>
    </row>
    <row r="349" spans="1:16" x14ac:dyDescent="0.25">
      <c r="A349" s="2"/>
      <c r="B349" s="69" t="s">
        <v>74</v>
      </c>
      <c r="C349" s="63" t="s">
        <v>134</v>
      </c>
      <c r="D349" s="63" t="s">
        <v>135</v>
      </c>
      <c r="E349" s="63" t="s">
        <v>136</v>
      </c>
      <c r="F349" s="63" t="s">
        <v>137</v>
      </c>
      <c r="G349" s="63" t="s">
        <v>138</v>
      </c>
      <c r="H349" s="63" t="s">
        <v>136</v>
      </c>
      <c r="I349" s="63" t="s">
        <v>139</v>
      </c>
      <c r="J349" s="63" t="s">
        <v>140</v>
      </c>
      <c r="K349" s="70" t="s">
        <v>141</v>
      </c>
      <c r="L349" s="2"/>
      <c r="M349" s="79" t="s">
        <v>193</v>
      </c>
      <c r="N349" s="2"/>
      <c r="O349" s="80" t="s">
        <v>165</v>
      </c>
      <c r="P349" s="2"/>
    </row>
    <row r="350" spans="1:16" x14ac:dyDescent="0.25">
      <c r="A350" s="2"/>
      <c r="B350" s="69" t="s">
        <v>75</v>
      </c>
      <c r="C350" s="63" t="s">
        <v>142</v>
      </c>
      <c r="D350" s="63" t="s">
        <v>143</v>
      </c>
      <c r="E350" s="63" t="s">
        <v>144</v>
      </c>
      <c r="F350" s="63" t="s">
        <v>145</v>
      </c>
      <c r="G350" s="63" t="s">
        <v>146</v>
      </c>
      <c r="H350" s="63" t="s">
        <v>144</v>
      </c>
      <c r="I350" s="63" t="s">
        <v>147</v>
      </c>
      <c r="J350" s="63" t="s">
        <v>148</v>
      </c>
      <c r="K350" s="70" t="s">
        <v>149</v>
      </c>
      <c r="L350" s="2"/>
      <c r="M350" s="79" t="s">
        <v>194</v>
      </c>
      <c r="N350" s="2"/>
      <c r="O350" s="80" t="s">
        <v>167</v>
      </c>
      <c r="P350" s="2"/>
    </row>
    <row r="351" spans="1:1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66" spans="1:16" x14ac:dyDescent="0.25">
      <c r="B366" s="64"/>
    </row>
    <row r="367" spans="1:16" x14ac:dyDescent="0.25">
      <c r="B367" s="69"/>
    </row>
    <row r="368" spans="1:16" x14ac:dyDescent="0.25">
      <c r="B368" s="69"/>
    </row>
    <row r="369" spans="2:2" x14ac:dyDescent="0.25">
      <c r="B369" s="69"/>
    </row>
    <row r="370" spans="2:2" x14ac:dyDescent="0.25">
      <c r="B370" s="69"/>
    </row>
    <row r="371" spans="2:2" x14ac:dyDescent="0.25">
      <c r="B371" s="69"/>
    </row>
    <row r="372" spans="2:2" x14ac:dyDescent="0.25">
      <c r="B372" s="69"/>
    </row>
    <row r="373" spans="2:2" x14ac:dyDescent="0.25">
      <c r="B373" s="69"/>
    </row>
    <row r="374" spans="2:2" x14ac:dyDescent="0.25">
      <c r="B374" s="69"/>
    </row>
    <row r="375" spans="2:2" x14ac:dyDescent="0.25">
      <c r="B375" s="7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"/>
  <sheetViews>
    <sheetView workbookViewId="0">
      <selection activeCell="K17" sqref="K17"/>
    </sheetView>
  </sheetViews>
  <sheetFormatPr defaultRowHeight="15" x14ac:dyDescent="0.25"/>
  <cols>
    <col min="1" max="1" width="10.5703125" bestFit="1" customWidth="1"/>
    <col min="4" max="4" width="12.28515625" customWidth="1"/>
    <col min="5" max="5" width="11.85546875" customWidth="1"/>
    <col min="9" max="9" width="9.28515625" customWidth="1"/>
    <col min="10" max="10" width="30.28515625" customWidth="1"/>
    <col min="11" max="11" width="31.85546875" customWidth="1"/>
    <col min="14" max="14" width="10.5703125" bestFit="1" customWidth="1"/>
    <col min="15" max="15" width="8.5703125" customWidth="1"/>
    <col min="16" max="16" width="12" bestFit="1" customWidth="1"/>
  </cols>
  <sheetData>
    <row r="1" spans="1:16" x14ac:dyDescent="0.25">
      <c r="A1" t="s">
        <v>687</v>
      </c>
    </row>
    <row r="3" spans="1:16" x14ac:dyDescent="0.25">
      <c r="B3" t="s">
        <v>688</v>
      </c>
      <c r="J3" s="202" t="s">
        <v>690</v>
      </c>
    </row>
    <row r="4" spans="1:16" x14ac:dyDescent="0.25">
      <c r="J4" s="202" t="s">
        <v>691</v>
      </c>
    </row>
    <row r="5" spans="1:16" ht="15.75" x14ac:dyDescent="0.25">
      <c r="J5" s="204" t="s">
        <v>692</v>
      </c>
    </row>
    <row r="6" spans="1:16" ht="15.75" x14ac:dyDescent="0.25">
      <c r="J6" s="203" t="s">
        <v>693</v>
      </c>
    </row>
    <row r="9" spans="1:16" x14ac:dyDescent="0.25">
      <c r="A9" s="205" t="s">
        <v>289</v>
      </c>
      <c r="B9" s="205" t="s">
        <v>412</v>
      </c>
      <c r="C9" s="207" t="s">
        <v>703</v>
      </c>
      <c r="D9" s="207" t="s">
        <v>701</v>
      </c>
      <c r="E9" s="207" t="s">
        <v>699</v>
      </c>
      <c r="F9" s="206"/>
      <c r="G9" s="206"/>
      <c r="H9" s="206"/>
      <c r="K9" s="206" t="s">
        <v>689</v>
      </c>
      <c r="M9" s="211" t="s">
        <v>694</v>
      </c>
      <c r="N9" s="212">
        <v>155</v>
      </c>
      <c r="O9" s="213" t="s">
        <v>234</v>
      </c>
      <c r="P9" s="173">
        <f>SUM(D10:D164)</f>
        <v>39783157714.469337</v>
      </c>
    </row>
    <row r="10" spans="1:16" x14ac:dyDescent="0.25">
      <c r="A10" s="197">
        <v>8366.4138678223208</v>
      </c>
      <c r="B10" s="168">
        <v>42</v>
      </c>
      <c r="C10" s="208">
        <f>A10*B10</f>
        <v>351389.38244853745</v>
      </c>
      <c r="D10" s="208">
        <f>A10*A10</f>
        <v>69996881.00768964</v>
      </c>
      <c r="E10" s="208">
        <f>B10*B10</f>
        <v>1764</v>
      </c>
      <c r="F10" s="208"/>
      <c r="G10" s="208"/>
      <c r="H10" s="208"/>
      <c r="M10" s="214" t="s">
        <v>695</v>
      </c>
      <c r="N10" s="215">
        <f>SUM(C10:C164)</f>
        <v>84575055.778453276</v>
      </c>
      <c r="O10" s="216" t="s">
        <v>234</v>
      </c>
      <c r="P10" s="176">
        <f>N11*N11</f>
        <v>3953841453611.5669</v>
      </c>
    </row>
    <row r="11" spans="1:16" x14ac:dyDescent="0.25">
      <c r="A11" s="197">
        <v>12528.360413589366</v>
      </c>
      <c r="B11" s="168">
        <v>30</v>
      </c>
      <c r="C11" s="208">
        <f>A11*B11</f>
        <v>375850.81240768096</v>
      </c>
      <c r="D11" s="208">
        <f t="shared" ref="D11:D74" si="0">A11*A11</f>
        <v>156959814.65279311</v>
      </c>
      <c r="E11" s="208">
        <f>B11*B11</f>
        <v>900</v>
      </c>
      <c r="F11" s="208"/>
      <c r="G11" s="208"/>
      <c r="H11" s="208"/>
      <c r="M11" s="214" t="s">
        <v>696</v>
      </c>
      <c r="N11" s="217">
        <f>SUM(A10:A164)</f>
        <v>1988426.8791211727</v>
      </c>
      <c r="O11" s="216" t="s">
        <v>234</v>
      </c>
      <c r="P11" s="176">
        <f>SUM(E10:E164)</f>
        <v>321680</v>
      </c>
    </row>
    <row r="12" spans="1:16" x14ac:dyDescent="0.25">
      <c r="A12" s="197">
        <v>5121.1574952561677</v>
      </c>
      <c r="B12" s="168">
        <v>30</v>
      </c>
      <c r="C12" s="208">
        <f t="shared" ref="C12:C75" si="1">A12*B12</f>
        <v>153634.72485768504</v>
      </c>
      <c r="D12" s="208">
        <f t="shared" si="0"/>
        <v>26226254.091218427</v>
      </c>
      <c r="E12" s="208">
        <f t="shared" ref="E12:E75" si="2">B12*B12</f>
        <v>900</v>
      </c>
      <c r="F12" s="208"/>
      <c r="G12" s="208"/>
      <c r="H12" s="208"/>
      <c r="M12" s="218" t="s">
        <v>697</v>
      </c>
      <c r="N12" s="219">
        <f>SUM(B10:B164)</f>
        <v>5692</v>
      </c>
      <c r="O12" s="220" t="s">
        <v>234</v>
      </c>
      <c r="P12" s="179">
        <f>N12*N12</f>
        <v>32398864</v>
      </c>
    </row>
    <row r="13" spans="1:16" x14ac:dyDescent="0.25">
      <c r="A13" s="197">
        <v>22698.110979929159</v>
      </c>
      <c r="B13" s="168">
        <v>48</v>
      </c>
      <c r="C13" s="208">
        <f t="shared" si="1"/>
        <v>1089509.3270365996</v>
      </c>
      <c r="D13" s="208">
        <f t="shared" si="0"/>
        <v>515204242.05718064</v>
      </c>
      <c r="E13" s="208">
        <f t="shared" si="2"/>
        <v>2304</v>
      </c>
      <c r="F13" s="208"/>
      <c r="G13" s="208"/>
      <c r="H13" s="208"/>
    </row>
    <row r="14" spans="1:16" x14ac:dyDescent="0.25">
      <c r="A14" s="197">
        <v>27101.165501165502</v>
      </c>
      <c r="B14" s="168">
        <v>24</v>
      </c>
      <c r="C14" s="208">
        <f t="shared" si="1"/>
        <v>650427.97202797211</v>
      </c>
      <c r="D14" s="208">
        <f t="shared" si="0"/>
        <v>734473171.52156317</v>
      </c>
      <c r="E14" s="208">
        <f t="shared" si="2"/>
        <v>576</v>
      </c>
      <c r="F14" s="208"/>
      <c r="G14" s="208"/>
      <c r="H14" s="208"/>
      <c r="K14" s="199">
        <f>((155*N10)-(N11*N12)) / ((155*P9) - ((P10)*((155*P11)-P12)))</f>
        <v>-2.5941544774673164E-11</v>
      </c>
    </row>
    <row r="15" spans="1:16" x14ac:dyDescent="0.25">
      <c r="A15" s="197">
        <v>33202.597402597406</v>
      </c>
      <c r="B15" s="168">
        <v>92</v>
      </c>
      <c r="C15" s="208">
        <f t="shared" si="1"/>
        <v>3054638.9610389615</v>
      </c>
      <c r="D15" s="208">
        <f t="shared" si="0"/>
        <v>1102412474.2789681</v>
      </c>
      <c r="E15" s="208">
        <f t="shared" si="2"/>
        <v>8464</v>
      </c>
      <c r="F15" s="208"/>
      <c r="G15" s="208"/>
      <c r="H15" s="208"/>
    </row>
    <row r="16" spans="1:16" x14ac:dyDescent="0.25">
      <c r="A16" s="197">
        <v>16881.975308641977</v>
      </c>
      <c r="B16" s="168">
        <v>11</v>
      </c>
      <c r="C16" s="208">
        <f t="shared" si="1"/>
        <v>185701.72839506174</v>
      </c>
      <c r="D16" s="208">
        <f t="shared" si="0"/>
        <v>285001090.3215974</v>
      </c>
      <c r="E16" s="208">
        <f t="shared" si="2"/>
        <v>121</v>
      </c>
      <c r="F16" s="208"/>
      <c r="G16" s="208"/>
      <c r="H16" s="208"/>
      <c r="K16">
        <f>((155*N10)-(N11*N12)) / SQRT(((155*P9)-P10)*((155*P11)-P12))</f>
        <v>0.28814422351241104</v>
      </c>
    </row>
    <row r="17" spans="1:11" x14ac:dyDescent="0.25">
      <c r="A17" s="197">
        <v>19293.366708385482</v>
      </c>
      <c r="B17" s="168">
        <v>27</v>
      </c>
      <c r="C17" s="208">
        <f t="shared" si="1"/>
        <v>520920.90112640802</v>
      </c>
      <c r="D17" s="208">
        <f t="shared" si="0"/>
        <v>372233998.94423723</v>
      </c>
      <c r="E17" s="208">
        <f t="shared" si="2"/>
        <v>729</v>
      </c>
      <c r="F17" s="208"/>
      <c r="G17" s="208"/>
      <c r="H17" s="208"/>
    </row>
    <row r="18" spans="1:11" x14ac:dyDescent="0.25">
      <c r="A18" s="197">
        <v>4698.8175675675675</v>
      </c>
      <c r="B18" s="168">
        <v>17</v>
      </c>
      <c r="C18" s="208">
        <f t="shared" si="1"/>
        <v>79879.898648648654</v>
      </c>
      <c r="D18" s="208">
        <f t="shared" si="0"/>
        <v>22078886.533281591</v>
      </c>
      <c r="E18" s="208">
        <f t="shared" si="2"/>
        <v>289</v>
      </c>
      <c r="F18" s="208"/>
      <c r="G18" s="208"/>
      <c r="H18" s="208"/>
    </row>
    <row r="19" spans="1:11" x14ac:dyDescent="0.25">
      <c r="A19" s="197">
        <v>27000.55617352614</v>
      </c>
      <c r="B19" s="168">
        <v>54</v>
      </c>
      <c r="C19" s="208">
        <f t="shared" si="1"/>
        <v>1458030.0333704115</v>
      </c>
      <c r="D19" s="208">
        <f t="shared" si="0"/>
        <v>729030033.67974055</v>
      </c>
      <c r="E19" s="208">
        <f t="shared" si="2"/>
        <v>2916</v>
      </c>
      <c r="F19" s="208"/>
      <c r="G19" s="208"/>
      <c r="H19" s="208"/>
    </row>
    <row r="20" spans="1:11" x14ac:dyDescent="0.25">
      <c r="A20" s="197">
        <v>41219.691119691124</v>
      </c>
      <c r="B20" s="168">
        <v>45</v>
      </c>
      <c r="C20" s="208">
        <f t="shared" si="1"/>
        <v>1854886.1003861006</v>
      </c>
      <c r="D20" s="208">
        <f t="shared" si="0"/>
        <v>1699062936.0027432</v>
      </c>
      <c r="E20" s="208">
        <f t="shared" si="2"/>
        <v>2025</v>
      </c>
      <c r="F20" s="208"/>
      <c r="G20" s="208"/>
      <c r="H20" s="208"/>
    </row>
    <row r="21" spans="1:11" x14ac:dyDescent="0.25">
      <c r="A21" s="197">
        <v>13619.411764705883</v>
      </c>
      <c r="B21" s="168">
        <v>28</v>
      </c>
      <c r="C21" s="208">
        <f t="shared" si="1"/>
        <v>381343.5294117647</v>
      </c>
      <c r="D21" s="208">
        <f t="shared" si="0"/>
        <v>185488376.81660903</v>
      </c>
      <c r="E21" s="208">
        <f t="shared" si="2"/>
        <v>784</v>
      </c>
      <c r="F21" s="208"/>
      <c r="G21" s="208"/>
      <c r="H21" s="208"/>
    </row>
    <row r="22" spans="1:11" x14ac:dyDescent="0.25">
      <c r="A22" s="197">
        <v>29859.844559585494</v>
      </c>
      <c r="B22" s="168">
        <v>38</v>
      </c>
      <c r="C22" s="208">
        <f t="shared" si="1"/>
        <v>1134674.0932642487</v>
      </c>
      <c r="D22" s="208">
        <f t="shared" si="0"/>
        <v>891610317.12260735</v>
      </c>
      <c r="E22" s="208">
        <f t="shared" si="2"/>
        <v>1444</v>
      </c>
      <c r="F22" s="208"/>
      <c r="G22" s="208"/>
      <c r="H22" s="208"/>
    </row>
    <row r="23" spans="1:11" x14ac:dyDescent="0.25">
      <c r="A23" s="197">
        <v>8809.4850948509484</v>
      </c>
      <c r="B23" s="168">
        <v>71</v>
      </c>
      <c r="C23" s="208">
        <f t="shared" si="1"/>
        <v>625473.44173441734</v>
      </c>
      <c r="D23" s="208">
        <f t="shared" si="0"/>
        <v>77607027.636401027</v>
      </c>
      <c r="E23" s="208">
        <f t="shared" si="2"/>
        <v>5041</v>
      </c>
      <c r="F23" s="208"/>
      <c r="G23" s="208"/>
      <c r="H23" s="208"/>
    </row>
    <row r="24" spans="1:11" x14ac:dyDescent="0.25">
      <c r="A24" s="197">
        <v>15539.928057553958</v>
      </c>
      <c r="B24" s="168">
        <v>42</v>
      </c>
      <c r="C24" s="208">
        <f t="shared" si="1"/>
        <v>652676.97841726628</v>
      </c>
      <c r="D24" s="208">
        <f t="shared" si="0"/>
        <v>241489364.03395271</v>
      </c>
      <c r="E24" s="208">
        <f t="shared" si="2"/>
        <v>1764</v>
      </c>
      <c r="F24" s="208"/>
      <c r="G24" s="208"/>
      <c r="H24" s="208"/>
      <c r="K24" s="199"/>
    </row>
    <row r="25" spans="1:11" x14ac:dyDescent="0.25">
      <c r="A25" s="197">
        <v>23451.940639269407</v>
      </c>
      <c r="B25" s="168">
        <v>73</v>
      </c>
      <c r="C25" s="208">
        <f t="shared" si="1"/>
        <v>1711991.6666666667</v>
      </c>
      <c r="D25" s="208">
        <f t="shared" si="0"/>
        <v>549993519.74781597</v>
      </c>
      <c r="E25" s="208">
        <f t="shared" si="2"/>
        <v>5329</v>
      </c>
      <c r="F25" s="208"/>
      <c r="G25" s="208"/>
      <c r="H25" s="208"/>
    </row>
    <row r="26" spans="1:11" x14ac:dyDescent="0.25">
      <c r="A26" s="197">
        <v>19550.965250965251</v>
      </c>
      <c r="B26" s="168">
        <v>43</v>
      </c>
      <c r="C26" s="208">
        <f t="shared" si="1"/>
        <v>840691.5057915058</v>
      </c>
      <c r="D26" s="208">
        <f t="shared" si="0"/>
        <v>382240242.24445075</v>
      </c>
      <c r="E26" s="208">
        <f t="shared" si="2"/>
        <v>1849</v>
      </c>
      <c r="F26" s="208"/>
      <c r="G26" s="208"/>
      <c r="H26" s="208"/>
    </row>
    <row r="27" spans="1:11" x14ac:dyDescent="0.25">
      <c r="A27" s="197">
        <v>2933.4386519220643</v>
      </c>
      <c r="B27" s="168">
        <v>48</v>
      </c>
      <c r="C27" s="208">
        <f t="shared" si="1"/>
        <v>140805.05529225909</v>
      </c>
      <c r="D27" s="208">
        <f t="shared" si="0"/>
        <v>8605062.3245903384</v>
      </c>
      <c r="E27" s="208">
        <f t="shared" si="2"/>
        <v>2304</v>
      </c>
      <c r="F27" s="208"/>
      <c r="G27" s="208"/>
      <c r="H27" s="208"/>
    </row>
    <row r="28" spans="1:11" x14ac:dyDescent="0.25">
      <c r="A28" s="197">
        <v>2313.9485882848712</v>
      </c>
      <c r="B28" s="168">
        <v>39</v>
      </c>
      <c r="C28" s="208">
        <f t="shared" si="1"/>
        <v>90243.994943109981</v>
      </c>
      <c r="D28" s="208">
        <f t="shared" si="0"/>
        <v>5354358.0692255488</v>
      </c>
      <c r="E28" s="208">
        <f t="shared" si="2"/>
        <v>1521</v>
      </c>
      <c r="F28" s="208"/>
      <c r="G28" s="208"/>
      <c r="H28" s="208"/>
    </row>
    <row r="29" spans="1:11" x14ac:dyDescent="0.25">
      <c r="A29" s="197">
        <v>5521.1075441412513</v>
      </c>
      <c r="B29" s="168">
        <v>42</v>
      </c>
      <c r="C29" s="208">
        <f t="shared" si="1"/>
        <v>231886.51685393255</v>
      </c>
      <c r="D29" s="208">
        <f t="shared" si="0"/>
        <v>30482628.513973441</v>
      </c>
      <c r="E29" s="208">
        <f t="shared" si="2"/>
        <v>1764</v>
      </c>
      <c r="F29" s="208"/>
      <c r="G29" s="208"/>
      <c r="H29" s="208"/>
    </row>
    <row r="30" spans="1:11" x14ac:dyDescent="0.25">
      <c r="A30" s="197">
        <v>6354.7283702213281</v>
      </c>
      <c r="B30" s="168">
        <v>25</v>
      </c>
      <c r="C30" s="208">
        <f t="shared" si="1"/>
        <v>158868.20925553321</v>
      </c>
      <c r="D30" s="208">
        <f t="shared" si="0"/>
        <v>40382572.65929582</v>
      </c>
      <c r="E30" s="208">
        <f t="shared" si="2"/>
        <v>625</v>
      </c>
      <c r="F30" s="208"/>
      <c r="G30" s="208"/>
      <c r="H30" s="208"/>
    </row>
    <row r="31" spans="1:11" x14ac:dyDescent="0.25">
      <c r="A31" s="197">
        <v>8086.6556836902801</v>
      </c>
      <c r="B31" s="168">
        <v>19</v>
      </c>
      <c r="C31" s="208">
        <f t="shared" si="1"/>
        <v>153646.45799011533</v>
      </c>
      <c r="D31" s="208">
        <f t="shared" si="0"/>
        <v>65394000.146560311</v>
      </c>
      <c r="E31" s="208">
        <f t="shared" si="2"/>
        <v>361</v>
      </c>
      <c r="F31" s="208"/>
      <c r="G31" s="208"/>
      <c r="H31" s="208"/>
    </row>
    <row r="32" spans="1:11" x14ac:dyDescent="0.25">
      <c r="A32" s="197">
        <v>11847.2553699284</v>
      </c>
      <c r="B32" s="168">
        <v>15</v>
      </c>
      <c r="C32" s="208">
        <f t="shared" si="1"/>
        <v>177708.83054892599</v>
      </c>
      <c r="D32" s="208">
        <f t="shared" si="0"/>
        <v>140357459.80029732</v>
      </c>
      <c r="E32" s="208">
        <f t="shared" si="2"/>
        <v>225</v>
      </c>
      <c r="F32" s="208"/>
      <c r="G32" s="208"/>
      <c r="H32" s="208"/>
    </row>
    <row r="33" spans="1:11" x14ac:dyDescent="0.25">
      <c r="A33" s="197">
        <v>10403.260869565218</v>
      </c>
      <c r="B33" s="168">
        <v>23</v>
      </c>
      <c r="C33" s="208">
        <f t="shared" si="1"/>
        <v>239275</v>
      </c>
      <c r="D33" s="208">
        <f t="shared" si="0"/>
        <v>108227836.72022685</v>
      </c>
      <c r="E33" s="208">
        <f t="shared" si="2"/>
        <v>529</v>
      </c>
      <c r="F33" s="208"/>
      <c r="G33" s="208"/>
      <c r="H33" s="208"/>
    </row>
    <row r="34" spans="1:11" x14ac:dyDescent="0.25">
      <c r="A34" s="197">
        <v>5519.2584963954678</v>
      </c>
      <c r="B34" s="168">
        <v>22</v>
      </c>
      <c r="C34" s="208">
        <f t="shared" si="1"/>
        <v>121423.68692070029</v>
      </c>
      <c r="D34" s="208">
        <f t="shared" si="0"/>
        <v>30462214.350033559</v>
      </c>
      <c r="E34" s="208">
        <f t="shared" si="2"/>
        <v>484</v>
      </c>
      <c r="F34" s="208"/>
      <c r="G34" s="208"/>
      <c r="H34" s="208"/>
    </row>
    <row r="35" spans="1:11" x14ac:dyDescent="0.25">
      <c r="A35" s="197">
        <v>6201.4778325123152</v>
      </c>
      <c r="B35" s="168">
        <v>15</v>
      </c>
      <c r="C35" s="208">
        <f t="shared" si="1"/>
        <v>93022.167487684725</v>
      </c>
      <c r="D35" s="208">
        <f t="shared" si="0"/>
        <v>38458327.307141647</v>
      </c>
      <c r="E35" s="208">
        <f t="shared" si="2"/>
        <v>225</v>
      </c>
      <c r="F35" s="208"/>
      <c r="G35" s="208"/>
      <c r="H35" s="208"/>
    </row>
    <row r="36" spans="1:11" x14ac:dyDescent="0.25">
      <c r="A36" s="197">
        <v>11422.426868905741</v>
      </c>
      <c r="B36" s="168">
        <v>53</v>
      </c>
      <c r="C36" s="208">
        <f t="shared" si="1"/>
        <v>605388.62405200431</v>
      </c>
      <c r="D36" s="208">
        <f t="shared" si="0"/>
        <v>130471835.5754998</v>
      </c>
      <c r="E36" s="208">
        <f t="shared" si="2"/>
        <v>2809</v>
      </c>
      <c r="F36" s="208"/>
      <c r="G36" s="208"/>
      <c r="H36" s="208"/>
    </row>
    <row r="37" spans="1:11" x14ac:dyDescent="0.25">
      <c r="A37" s="197">
        <v>2954.7927461139898</v>
      </c>
      <c r="B37" s="168">
        <v>16</v>
      </c>
      <c r="C37" s="208">
        <f t="shared" si="1"/>
        <v>47276.683937823836</v>
      </c>
      <c r="D37" s="208">
        <f t="shared" si="0"/>
        <v>8730800.1724878531</v>
      </c>
      <c r="E37" s="208">
        <f t="shared" si="2"/>
        <v>256</v>
      </c>
      <c r="F37" s="208"/>
      <c r="G37" s="208"/>
      <c r="H37" s="208"/>
    </row>
    <row r="38" spans="1:11" x14ac:dyDescent="0.25">
      <c r="A38" s="197">
        <v>6211.6071428571431</v>
      </c>
      <c r="B38" s="168">
        <v>7</v>
      </c>
      <c r="C38" s="208">
        <f t="shared" si="1"/>
        <v>43481.25</v>
      </c>
      <c r="D38" s="208">
        <f t="shared" si="0"/>
        <v>38584063.297193877</v>
      </c>
      <c r="E38" s="208">
        <f t="shared" si="2"/>
        <v>49</v>
      </c>
      <c r="F38" s="208"/>
      <c r="G38" s="208"/>
      <c r="H38" s="208"/>
    </row>
    <row r="39" spans="1:11" x14ac:dyDescent="0.25">
      <c r="A39" s="197">
        <v>2191.1191662890801</v>
      </c>
      <c r="B39" s="168">
        <v>23</v>
      </c>
      <c r="C39" s="208">
        <f t="shared" si="1"/>
        <v>50395.740824648841</v>
      </c>
      <c r="D39" s="208">
        <f t="shared" si="0"/>
        <v>4801003.2008793531</v>
      </c>
      <c r="E39" s="208">
        <f t="shared" si="2"/>
        <v>529</v>
      </c>
      <c r="F39" s="208"/>
      <c r="G39" s="208"/>
      <c r="H39" s="208"/>
      <c r="K39" s="199"/>
    </row>
    <row r="40" spans="1:11" x14ac:dyDescent="0.25">
      <c r="A40" s="197">
        <v>2523.0574324324325</v>
      </c>
      <c r="B40" s="168">
        <v>29</v>
      </c>
      <c r="C40" s="208">
        <f t="shared" si="1"/>
        <v>73168.665540540547</v>
      </c>
      <c r="D40" s="208">
        <f t="shared" si="0"/>
        <v>6365818.8073525392</v>
      </c>
      <c r="E40" s="208">
        <f t="shared" si="2"/>
        <v>841</v>
      </c>
      <c r="F40" s="208"/>
      <c r="G40" s="208"/>
      <c r="H40" s="208"/>
    </row>
    <row r="41" spans="1:11" x14ac:dyDescent="0.25">
      <c r="A41" s="200">
        <v>8542.6868905742103</v>
      </c>
      <c r="B41" s="168">
        <v>50</v>
      </c>
      <c r="C41" s="208">
        <f t="shared" si="1"/>
        <v>427134.34452871053</v>
      </c>
      <c r="D41" s="208">
        <f t="shared" si="0"/>
        <v>72977499.310388476</v>
      </c>
      <c r="E41" s="208">
        <f t="shared" si="2"/>
        <v>2500</v>
      </c>
      <c r="F41" s="208"/>
      <c r="G41" s="208"/>
      <c r="H41" s="208"/>
    </row>
    <row r="42" spans="1:11" x14ac:dyDescent="0.25">
      <c r="A42" s="200">
        <v>12822.747415066471</v>
      </c>
      <c r="B42" s="168">
        <v>65</v>
      </c>
      <c r="C42" s="208">
        <f t="shared" si="1"/>
        <v>833478.58197932062</v>
      </c>
      <c r="D42" s="208">
        <f t="shared" si="0"/>
        <v>164422851.27059388</v>
      </c>
      <c r="E42" s="208">
        <f t="shared" si="2"/>
        <v>4225</v>
      </c>
      <c r="F42" s="208"/>
      <c r="G42" s="208"/>
      <c r="H42" s="208"/>
    </row>
    <row r="43" spans="1:11" x14ac:dyDescent="0.25">
      <c r="A43" s="200">
        <v>5322.2011385199248</v>
      </c>
      <c r="B43" s="168">
        <v>102</v>
      </c>
      <c r="C43" s="208">
        <f t="shared" si="1"/>
        <v>542864.51612903236</v>
      </c>
      <c r="D43" s="208">
        <f t="shared" si="0"/>
        <v>28325824.958862785</v>
      </c>
      <c r="E43" s="208">
        <f t="shared" si="2"/>
        <v>10404</v>
      </c>
      <c r="F43" s="208"/>
      <c r="G43" s="208"/>
      <c r="H43" s="208"/>
    </row>
    <row r="44" spans="1:11" x14ac:dyDescent="0.25">
      <c r="A44" s="200">
        <v>22996.694214876032</v>
      </c>
      <c r="B44" s="168">
        <v>114</v>
      </c>
      <c r="C44" s="208">
        <f t="shared" si="1"/>
        <v>2621623.1404958675</v>
      </c>
      <c r="D44" s="208">
        <f t="shared" si="0"/>
        <v>528847944.81251276</v>
      </c>
      <c r="E44" s="208">
        <f t="shared" si="2"/>
        <v>12996</v>
      </c>
      <c r="F44" s="208"/>
      <c r="G44" s="208"/>
      <c r="H44" s="208"/>
    </row>
    <row r="45" spans="1:11" x14ac:dyDescent="0.25">
      <c r="A45" s="200">
        <v>27542.191142191143</v>
      </c>
      <c r="B45" s="168">
        <v>78</v>
      </c>
      <c r="C45" s="208">
        <f t="shared" si="1"/>
        <v>2148290.9090909092</v>
      </c>
      <c r="D45" s="208">
        <f t="shared" si="0"/>
        <v>758572292.91299224</v>
      </c>
      <c r="E45" s="208">
        <f t="shared" si="2"/>
        <v>6084</v>
      </c>
      <c r="F45" s="208"/>
      <c r="G45" s="208"/>
      <c r="H45" s="208"/>
    </row>
    <row r="46" spans="1:11" x14ac:dyDescent="0.25">
      <c r="A46" s="200">
        <v>33693.217893217894</v>
      </c>
      <c r="B46" s="168">
        <v>188</v>
      </c>
      <c r="C46" s="208">
        <f t="shared" si="1"/>
        <v>6334324.963924964</v>
      </c>
      <c r="D46" s="208">
        <f t="shared" si="0"/>
        <v>1135232931.9998584</v>
      </c>
      <c r="E46" s="208">
        <f t="shared" si="2"/>
        <v>35344</v>
      </c>
      <c r="F46" s="208"/>
      <c r="G46" s="208"/>
      <c r="H46" s="208"/>
    </row>
    <row r="47" spans="1:11" x14ac:dyDescent="0.25">
      <c r="A47" s="200">
        <v>16911.851851851854</v>
      </c>
      <c r="B47" s="168">
        <v>43</v>
      </c>
      <c r="C47" s="208">
        <f t="shared" si="1"/>
        <v>727209.62962962966</v>
      </c>
      <c r="D47" s="208">
        <f t="shared" si="0"/>
        <v>286010733.05898499</v>
      </c>
      <c r="E47" s="208">
        <f t="shared" si="2"/>
        <v>1849</v>
      </c>
      <c r="F47" s="208"/>
      <c r="G47" s="208"/>
      <c r="H47" s="208"/>
    </row>
    <row r="48" spans="1:11" x14ac:dyDescent="0.25">
      <c r="A48" s="200">
        <v>19550.688360450564</v>
      </c>
      <c r="B48" s="168">
        <v>85</v>
      </c>
      <c r="C48" s="208">
        <f t="shared" si="1"/>
        <v>1661808.510638298</v>
      </c>
      <c r="D48" s="208">
        <f t="shared" si="0"/>
        <v>382229415.36745715</v>
      </c>
      <c r="E48" s="208">
        <f t="shared" si="2"/>
        <v>7225</v>
      </c>
      <c r="F48" s="208"/>
      <c r="G48" s="208"/>
      <c r="H48" s="208"/>
    </row>
    <row r="49" spans="1:8" x14ac:dyDescent="0.25">
      <c r="A49" s="200">
        <v>4840.66722972973</v>
      </c>
      <c r="B49" s="168">
        <v>97</v>
      </c>
      <c r="C49" s="208">
        <f t="shared" si="1"/>
        <v>469544.72128378379</v>
      </c>
      <c r="D49" s="208">
        <f t="shared" si="0"/>
        <v>23432059.228979301</v>
      </c>
      <c r="E49" s="208">
        <f t="shared" si="2"/>
        <v>9409</v>
      </c>
      <c r="F49" s="208"/>
      <c r="G49" s="208"/>
      <c r="H49" s="208"/>
    </row>
    <row r="50" spans="1:8" x14ac:dyDescent="0.25">
      <c r="A50" s="200">
        <v>27614.6829810901</v>
      </c>
      <c r="B50" s="168">
        <v>107</v>
      </c>
      <c r="C50" s="208">
        <f t="shared" si="1"/>
        <v>2954771.0789766405</v>
      </c>
      <c r="D50" s="208">
        <f t="shared" si="0"/>
        <v>762570716.1461072</v>
      </c>
      <c r="E50" s="208">
        <f t="shared" si="2"/>
        <v>11449</v>
      </c>
      <c r="F50" s="208"/>
      <c r="G50" s="208"/>
      <c r="H50" s="208"/>
    </row>
    <row r="51" spans="1:8" x14ac:dyDescent="0.25">
      <c r="A51" s="200">
        <v>41754.440154440155</v>
      </c>
      <c r="B51" s="168">
        <v>81</v>
      </c>
      <c r="C51" s="208">
        <f t="shared" si="1"/>
        <v>3382109.6525096525</v>
      </c>
      <c r="D51" s="208">
        <f t="shared" si="0"/>
        <v>1743433272.6107244</v>
      </c>
      <c r="E51" s="208">
        <f t="shared" si="2"/>
        <v>6561</v>
      </c>
      <c r="F51" s="208"/>
      <c r="G51" s="208"/>
      <c r="H51" s="208"/>
    </row>
    <row r="52" spans="1:8" x14ac:dyDescent="0.25">
      <c r="A52" s="200">
        <v>13813.970588235294</v>
      </c>
      <c r="B52" s="168">
        <v>44</v>
      </c>
      <c r="C52" s="208">
        <f t="shared" si="1"/>
        <v>607814.70588235289</v>
      </c>
      <c r="D52" s="208">
        <f t="shared" si="0"/>
        <v>190825783.41262975</v>
      </c>
      <c r="E52" s="208">
        <f t="shared" si="2"/>
        <v>1936</v>
      </c>
      <c r="F52" s="208"/>
      <c r="G52" s="208"/>
      <c r="H52" s="208"/>
    </row>
    <row r="53" spans="1:8" x14ac:dyDescent="0.25">
      <c r="A53" s="200">
        <v>30350.259067357514</v>
      </c>
      <c r="B53" s="168">
        <v>57</v>
      </c>
      <c r="C53" s="208">
        <f t="shared" si="1"/>
        <v>1729964.7668393783</v>
      </c>
      <c r="D53" s="208">
        <f t="shared" si="0"/>
        <v>921138225.45571697</v>
      </c>
      <c r="E53" s="208">
        <f t="shared" si="2"/>
        <v>3249</v>
      </c>
      <c r="F53" s="208"/>
      <c r="G53" s="208"/>
      <c r="H53" s="208"/>
    </row>
    <row r="54" spans="1:8" x14ac:dyDescent="0.25">
      <c r="A54" s="200">
        <v>8963.6856368563676</v>
      </c>
      <c r="B54" s="168">
        <v>130</v>
      </c>
      <c r="C54" s="208">
        <f t="shared" si="1"/>
        <v>1165279.1327913278</v>
      </c>
      <c r="D54" s="208">
        <f t="shared" si="0"/>
        <v>80347660.196385145</v>
      </c>
      <c r="E54" s="208">
        <f t="shared" si="2"/>
        <v>16900</v>
      </c>
      <c r="F54" s="208"/>
      <c r="G54" s="208"/>
      <c r="H54" s="208"/>
    </row>
    <row r="55" spans="1:8" x14ac:dyDescent="0.25">
      <c r="A55" s="200">
        <v>15956.594724220624</v>
      </c>
      <c r="B55" s="168">
        <v>72</v>
      </c>
      <c r="C55" s="208">
        <f t="shared" si="1"/>
        <v>1148874.820143885</v>
      </c>
      <c r="D55" s="208">
        <f t="shared" si="0"/>
        <v>254612915.19302544</v>
      </c>
      <c r="E55" s="208">
        <f t="shared" si="2"/>
        <v>5184</v>
      </c>
      <c r="F55" s="208"/>
      <c r="G55" s="208"/>
      <c r="H55" s="208"/>
    </row>
    <row r="56" spans="1:8" x14ac:dyDescent="0.25">
      <c r="A56" s="200">
        <v>23992.579908675798</v>
      </c>
      <c r="B56" s="168">
        <v>74</v>
      </c>
      <c r="C56" s="208">
        <f t="shared" si="1"/>
        <v>1775450.913242009</v>
      </c>
      <c r="D56" s="208">
        <f t="shared" si="0"/>
        <v>575643890.6741935</v>
      </c>
      <c r="E56" s="208">
        <f t="shared" si="2"/>
        <v>5476</v>
      </c>
      <c r="F56" s="208"/>
      <c r="G56" s="208"/>
      <c r="H56" s="208"/>
    </row>
    <row r="57" spans="1:8" x14ac:dyDescent="0.25">
      <c r="A57" s="200">
        <v>20407.722007722008</v>
      </c>
      <c r="B57" s="168">
        <v>64</v>
      </c>
      <c r="C57" s="208">
        <f t="shared" si="1"/>
        <v>1306094.2084942085</v>
      </c>
      <c r="D57" s="208">
        <f t="shared" si="0"/>
        <v>416475117.54446119</v>
      </c>
      <c r="E57" s="208">
        <f t="shared" si="2"/>
        <v>4096</v>
      </c>
      <c r="F57" s="208"/>
      <c r="G57" s="208"/>
      <c r="H57" s="208"/>
    </row>
    <row r="58" spans="1:8" x14ac:dyDescent="0.25">
      <c r="A58" s="200">
        <v>3020.0105318588735</v>
      </c>
      <c r="B58" s="168">
        <v>25</v>
      </c>
      <c r="C58" s="208">
        <f t="shared" si="1"/>
        <v>75500.263296471836</v>
      </c>
      <c r="D58" s="208">
        <f t="shared" si="0"/>
        <v>9120463.6125385165</v>
      </c>
      <c r="E58" s="208">
        <f t="shared" si="2"/>
        <v>625</v>
      </c>
      <c r="F58" s="208"/>
      <c r="G58" s="208"/>
      <c r="H58" s="208"/>
    </row>
    <row r="59" spans="1:8" x14ac:dyDescent="0.25">
      <c r="A59" s="200">
        <v>2428.4871470712178</v>
      </c>
      <c r="B59" s="168">
        <v>75</v>
      </c>
      <c r="C59" s="208">
        <f t="shared" si="1"/>
        <v>182136.53603034135</v>
      </c>
      <c r="D59" s="208">
        <f t="shared" si="0"/>
        <v>5897549.8234901028</v>
      </c>
      <c r="E59" s="208">
        <f t="shared" si="2"/>
        <v>5625</v>
      </c>
      <c r="F59" s="208"/>
      <c r="G59" s="208"/>
      <c r="H59" s="208"/>
    </row>
    <row r="60" spans="1:8" x14ac:dyDescent="0.25">
      <c r="A60" s="200">
        <v>5673.8362760834671</v>
      </c>
      <c r="B60" s="168">
        <v>62</v>
      </c>
      <c r="C60" s="208">
        <f t="shared" si="1"/>
        <v>351777.84911717498</v>
      </c>
      <c r="D60" s="208">
        <f t="shared" si="0"/>
        <v>32192418.087800704</v>
      </c>
      <c r="E60" s="208">
        <f t="shared" si="2"/>
        <v>3844</v>
      </c>
      <c r="F60" s="208"/>
      <c r="G60" s="208"/>
      <c r="H60" s="208"/>
    </row>
    <row r="61" spans="1:8" x14ac:dyDescent="0.25">
      <c r="A61" s="200">
        <v>6484.1046277666001</v>
      </c>
      <c r="B61" s="168">
        <v>66</v>
      </c>
      <c r="C61" s="208">
        <f t="shared" si="1"/>
        <v>427950.90543259558</v>
      </c>
      <c r="D61" s="208">
        <f t="shared" si="0"/>
        <v>42043612.823824242</v>
      </c>
      <c r="E61" s="208">
        <f t="shared" si="2"/>
        <v>4356</v>
      </c>
      <c r="F61" s="208"/>
      <c r="G61" s="208"/>
      <c r="H61" s="208"/>
    </row>
    <row r="62" spans="1:8" x14ac:dyDescent="0.25">
      <c r="A62" s="200">
        <v>8280.8896210873136</v>
      </c>
      <c r="B62" s="168">
        <v>61</v>
      </c>
      <c r="C62" s="208">
        <f t="shared" si="1"/>
        <v>505134.26688632614</v>
      </c>
      <c r="D62" s="208">
        <f t="shared" si="0"/>
        <v>68573132.916631594</v>
      </c>
      <c r="E62" s="208">
        <f t="shared" si="2"/>
        <v>3721</v>
      </c>
      <c r="F62" s="208"/>
      <c r="G62" s="208"/>
      <c r="H62" s="208"/>
    </row>
    <row r="63" spans="1:8" x14ac:dyDescent="0.25">
      <c r="A63" s="200">
        <v>12241.050119331741</v>
      </c>
      <c r="B63" s="168">
        <v>46</v>
      </c>
      <c r="C63" s="208">
        <f t="shared" si="1"/>
        <v>563088.30548926012</v>
      </c>
      <c r="D63" s="208">
        <f t="shared" si="0"/>
        <v>149843308.02399164</v>
      </c>
      <c r="E63" s="208">
        <f t="shared" si="2"/>
        <v>2116</v>
      </c>
      <c r="F63" s="208"/>
      <c r="G63" s="208"/>
      <c r="H63" s="208"/>
    </row>
    <row r="64" spans="1:8" x14ac:dyDescent="0.25">
      <c r="A64" s="200">
        <v>10680.978260869566</v>
      </c>
      <c r="B64" s="168">
        <v>91</v>
      </c>
      <c r="C64" s="208">
        <f t="shared" si="1"/>
        <v>971969.02173913049</v>
      </c>
      <c r="D64" s="208">
        <f t="shared" si="0"/>
        <v>114083296.60916826</v>
      </c>
      <c r="E64" s="208">
        <f t="shared" si="2"/>
        <v>8281</v>
      </c>
      <c r="F64" s="208"/>
      <c r="G64" s="208"/>
      <c r="H64" s="208"/>
    </row>
    <row r="65" spans="1:8" x14ac:dyDescent="0.25">
      <c r="A65" s="200">
        <v>5744.5932028836251</v>
      </c>
      <c r="B65" s="168">
        <v>46</v>
      </c>
      <c r="C65" s="208">
        <f t="shared" si="1"/>
        <v>264251.28733264678</v>
      </c>
      <c r="D65" s="208">
        <f t="shared" si="0"/>
        <v>33000351.066616748</v>
      </c>
      <c r="E65" s="208">
        <f t="shared" si="2"/>
        <v>2116</v>
      </c>
      <c r="F65" s="208"/>
      <c r="G65" s="208"/>
      <c r="H65" s="208"/>
    </row>
    <row r="66" spans="1:8" x14ac:dyDescent="0.25">
      <c r="A66" s="200">
        <v>6373.1878958479938</v>
      </c>
      <c r="B66" s="168">
        <v>65</v>
      </c>
      <c r="C66" s="208">
        <f t="shared" si="1"/>
        <v>414257.21323011961</v>
      </c>
      <c r="D66" s="208">
        <f t="shared" si="0"/>
        <v>40617523.955783382</v>
      </c>
      <c r="E66" s="208">
        <f t="shared" si="2"/>
        <v>4225</v>
      </c>
      <c r="F66" s="208"/>
      <c r="G66" s="208"/>
      <c r="H66" s="208"/>
    </row>
    <row r="67" spans="1:8" x14ac:dyDescent="0.25">
      <c r="A67" s="200">
        <v>11748.537378114843</v>
      </c>
      <c r="B67" s="168">
        <v>68</v>
      </c>
      <c r="C67" s="208">
        <f t="shared" si="1"/>
        <v>798900.54171180935</v>
      </c>
      <c r="D67" s="208">
        <f t="shared" si="0"/>
        <v>138028130.52496159</v>
      </c>
      <c r="E67" s="208">
        <f t="shared" si="2"/>
        <v>4624</v>
      </c>
      <c r="F67" s="208"/>
      <c r="G67" s="208"/>
      <c r="H67" s="208"/>
    </row>
    <row r="68" spans="1:8" x14ac:dyDescent="0.25">
      <c r="A68" s="200">
        <v>3025.518134715026</v>
      </c>
      <c r="B68" s="168">
        <v>22</v>
      </c>
      <c r="C68" s="208">
        <f t="shared" si="1"/>
        <v>66561.398963730579</v>
      </c>
      <c r="D68" s="208">
        <f t="shared" si="0"/>
        <v>9153759.983489491</v>
      </c>
      <c r="E68" s="208">
        <f t="shared" si="2"/>
        <v>484</v>
      </c>
      <c r="F68" s="208"/>
      <c r="G68" s="208"/>
      <c r="H68" s="208"/>
    </row>
    <row r="69" spans="1:8" x14ac:dyDescent="0.25">
      <c r="A69" s="200">
        <v>6418.1547619047624</v>
      </c>
      <c r="B69" s="168">
        <v>19</v>
      </c>
      <c r="C69" s="208">
        <f t="shared" si="1"/>
        <v>121944.94047619049</v>
      </c>
      <c r="D69" s="208">
        <f t="shared" si="0"/>
        <v>41192710.547760777</v>
      </c>
      <c r="E69" s="208">
        <f t="shared" si="2"/>
        <v>361</v>
      </c>
      <c r="F69" s="208"/>
      <c r="G69" s="208"/>
      <c r="H69" s="208"/>
    </row>
    <row r="70" spans="1:8" x14ac:dyDescent="0.25">
      <c r="A70" s="200">
        <v>2299.1844132306296</v>
      </c>
      <c r="B70" s="168">
        <v>35</v>
      </c>
      <c r="C70" s="208">
        <f t="shared" si="1"/>
        <v>80471.454463072034</v>
      </c>
      <c r="D70" s="208">
        <f t="shared" si="0"/>
        <v>5286248.9660426741</v>
      </c>
      <c r="E70" s="208">
        <f t="shared" si="2"/>
        <v>1225</v>
      </c>
      <c r="F70" s="208"/>
      <c r="G70" s="208"/>
      <c r="H70" s="208"/>
    </row>
    <row r="71" spans="1:8" x14ac:dyDescent="0.25">
      <c r="A71" s="200">
        <v>2599.5777027027029</v>
      </c>
      <c r="B71" s="168">
        <v>75</v>
      </c>
      <c r="C71" s="208">
        <f t="shared" si="1"/>
        <v>194968.32770270272</v>
      </c>
      <c r="D71" s="208">
        <f t="shared" si="0"/>
        <v>6757804.2323890626</v>
      </c>
      <c r="E71" s="208">
        <f t="shared" si="2"/>
        <v>5625</v>
      </c>
      <c r="F71" s="208"/>
      <c r="G71" s="208"/>
      <c r="H71" s="208"/>
    </row>
    <row r="72" spans="1:8" x14ac:dyDescent="0.25">
      <c r="A72" s="197">
        <v>7618.5265438786564</v>
      </c>
      <c r="B72" s="168">
        <v>25</v>
      </c>
      <c r="C72" s="208">
        <f t="shared" si="1"/>
        <v>190463.16359696642</v>
      </c>
      <c r="D72" s="208">
        <f t="shared" si="0"/>
        <v>58041946.699783668</v>
      </c>
      <c r="E72" s="208">
        <f t="shared" si="2"/>
        <v>625</v>
      </c>
      <c r="F72" s="208"/>
      <c r="G72" s="208"/>
      <c r="H72" s="208"/>
    </row>
    <row r="73" spans="1:8" x14ac:dyDescent="0.25">
      <c r="A73" s="197">
        <v>11571.048744460857</v>
      </c>
      <c r="B73" s="168">
        <v>19</v>
      </c>
      <c r="C73" s="208">
        <f t="shared" si="1"/>
        <v>219849.92614475629</v>
      </c>
      <c r="D73" s="208">
        <f t="shared" si="0"/>
        <v>133889169.04668918</v>
      </c>
      <c r="E73" s="208">
        <f t="shared" si="2"/>
        <v>361</v>
      </c>
      <c r="F73" s="208"/>
      <c r="G73" s="208"/>
      <c r="H73" s="208"/>
    </row>
    <row r="74" spans="1:8" x14ac:dyDescent="0.25">
      <c r="A74" s="197">
        <v>4935.7210626185961</v>
      </c>
      <c r="B74" s="168">
        <v>41</v>
      </c>
      <c r="C74" s="208">
        <f t="shared" si="1"/>
        <v>202364.56356736243</v>
      </c>
      <c r="D74" s="208">
        <f t="shared" si="0"/>
        <v>24361342.407976843</v>
      </c>
      <c r="E74" s="208">
        <f t="shared" si="2"/>
        <v>1681</v>
      </c>
      <c r="F74" s="208"/>
      <c r="G74" s="208"/>
      <c r="H74" s="208"/>
    </row>
    <row r="75" spans="1:8" x14ac:dyDescent="0.25">
      <c r="A75" s="197">
        <v>18883.943329397873</v>
      </c>
      <c r="B75" s="168">
        <v>37</v>
      </c>
      <c r="C75" s="208">
        <f t="shared" si="1"/>
        <v>698705.90318772127</v>
      </c>
      <c r="D75" s="208">
        <f t="shared" ref="D75:D138" si="3">A75*A75</f>
        <v>356603315.6679104</v>
      </c>
      <c r="E75" s="208">
        <f t="shared" si="2"/>
        <v>1369</v>
      </c>
      <c r="F75" s="208"/>
      <c r="G75" s="208"/>
      <c r="H75" s="208"/>
    </row>
    <row r="76" spans="1:8" x14ac:dyDescent="0.25">
      <c r="A76" s="197">
        <v>23704.895104895106</v>
      </c>
      <c r="B76" s="168">
        <v>13</v>
      </c>
      <c r="C76" s="208">
        <f t="shared" ref="C76:C139" si="4">A76*B76</f>
        <v>308163.63636363635</v>
      </c>
      <c r="D76" s="208">
        <f t="shared" si="3"/>
        <v>561922051.93408</v>
      </c>
      <c r="E76" s="208">
        <f t="shared" ref="E76:E139" si="5">B76*B76</f>
        <v>169</v>
      </c>
      <c r="F76" s="208"/>
      <c r="G76" s="208"/>
      <c r="H76" s="208"/>
    </row>
    <row r="77" spans="1:8" x14ac:dyDescent="0.25">
      <c r="A77" s="197">
        <v>29072.438672438675</v>
      </c>
      <c r="B77" s="168">
        <v>76</v>
      </c>
      <c r="C77" s="208">
        <f t="shared" si="4"/>
        <v>2209505.3391053393</v>
      </c>
      <c r="D77" s="208">
        <f t="shared" si="3"/>
        <v>845206690.36270785</v>
      </c>
      <c r="E77" s="208">
        <f t="shared" si="5"/>
        <v>5776</v>
      </c>
      <c r="F77" s="208"/>
      <c r="G77" s="208"/>
      <c r="H77" s="208"/>
    </row>
    <row r="78" spans="1:8" x14ac:dyDescent="0.25">
      <c r="A78" s="197">
        <v>14623.456790123457</v>
      </c>
      <c r="B78" s="168">
        <v>19</v>
      </c>
      <c r="C78" s="208">
        <f t="shared" si="4"/>
        <v>277845.67901234567</v>
      </c>
      <c r="D78" s="208">
        <f t="shared" si="3"/>
        <v>213845488.49260783</v>
      </c>
      <c r="E78" s="208">
        <f t="shared" si="5"/>
        <v>361</v>
      </c>
      <c r="F78" s="208"/>
      <c r="G78" s="208"/>
      <c r="H78" s="208"/>
    </row>
    <row r="79" spans="1:8" x14ac:dyDescent="0.25">
      <c r="A79" s="197">
        <v>17097.371714643305</v>
      </c>
      <c r="B79" s="168">
        <v>27</v>
      </c>
      <c r="C79" s="208">
        <f t="shared" si="4"/>
        <v>461629.03629536921</v>
      </c>
      <c r="D79" s="208">
        <f t="shared" si="3"/>
        <v>292320119.54868495</v>
      </c>
      <c r="E79" s="208">
        <f t="shared" si="5"/>
        <v>729</v>
      </c>
      <c r="F79" s="208"/>
      <c r="G79" s="208"/>
      <c r="H79" s="208"/>
    </row>
    <row r="80" spans="1:8" x14ac:dyDescent="0.25">
      <c r="A80" s="197">
        <v>4429.3918918918916</v>
      </c>
      <c r="B80" s="168">
        <v>31</v>
      </c>
      <c r="C80" s="208">
        <f t="shared" si="4"/>
        <v>137311.14864864864</v>
      </c>
      <c r="D80" s="208">
        <f t="shared" si="3"/>
        <v>19619512.53195763</v>
      </c>
      <c r="E80" s="208">
        <f t="shared" si="5"/>
        <v>961</v>
      </c>
      <c r="F80" s="208"/>
      <c r="G80" s="208"/>
      <c r="H80" s="208"/>
    </row>
    <row r="81" spans="1:8" x14ac:dyDescent="0.25">
      <c r="A81" s="197">
        <v>24146.718576195773</v>
      </c>
      <c r="B81" s="168">
        <v>33</v>
      </c>
      <c r="C81" s="208">
        <f t="shared" si="4"/>
        <v>796841.71301446052</v>
      </c>
      <c r="D81" s="208">
        <f t="shared" si="3"/>
        <v>583064017.997998</v>
      </c>
      <c r="E81" s="208">
        <f t="shared" si="5"/>
        <v>1089</v>
      </c>
      <c r="F81" s="208"/>
      <c r="G81" s="208"/>
      <c r="H81" s="208"/>
    </row>
    <row r="82" spans="1:8" x14ac:dyDescent="0.25">
      <c r="A82" s="197">
        <v>37714.285714285717</v>
      </c>
      <c r="B82" s="168">
        <v>23</v>
      </c>
      <c r="C82" s="208">
        <f t="shared" si="4"/>
        <v>867428.57142857148</v>
      </c>
      <c r="D82" s="208">
        <f t="shared" si="3"/>
        <v>1422367346.9387758</v>
      </c>
      <c r="E82" s="208">
        <f t="shared" si="5"/>
        <v>529</v>
      </c>
      <c r="F82" s="208"/>
      <c r="G82" s="208"/>
      <c r="H82" s="208"/>
    </row>
    <row r="83" spans="1:8" x14ac:dyDescent="0.25">
      <c r="A83" s="197">
        <v>12111.176470588236</v>
      </c>
      <c r="B83" s="168">
        <v>16</v>
      </c>
      <c r="C83" s="208">
        <f t="shared" si="4"/>
        <v>193778.82352941178</v>
      </c>
      <c r="D83" s="208">
        <f t="shared" si="3"/>
        <v>146680595.50173011</v>
      </c>
      <c r="E83" s="208">
        <f t="shared" si="5"/>
        <v>256</v>
      </c>
      <c r="F83" s="208"/>
      <c r="G83" s="208"/>
      <c r="H83" s="208"/>
    </row>
    <row r="84" spans="1:8" x14ac:dyDescent="0.25">
      <c r="A84" s="197">
        <v>26364.248704663212</v>
      </c>
      <c r="B84" s="168">
        <v>34</v>
      </c>
      <c r="C84" s="208">
        <f t="shared" si="4"/>
        <v>896384.45595854917</v>
      </c>
      <c r="D84" s="208">
        <f t="shared" si="3"/>
        <v>695073609.76133585</v>
      </c>
      <c r="E84" s="208">
        <f t="shared" si="5"/>
        <v>1156</v>
      </c>
      <c r="F84" s="208"/>
      <c r="G84" s="208"/>
      <c r="H84" s="208"/>
    </row>
    <row r="85" spans="1:8" x14ac:dyDescent="0.25">
      <c r="A85" s="197">
        <v>8081.8428184281838</v>
      </c>
      <c r="B85" s="168">
        <v>31</v>
      </c>
      <c r="C85" s="208">
        <f t="shared" si="4"/>
        <v>250537.1273712737</v>
      </c>
      <c r="D85" s="208">
        <f t="shared" si="3"/>
        <v>65316183.34177921</v>
      </c>
      <c r="E85" s="208">
        <f t="shared" si="5"/>
        <v>961</v>
      </c>
      <c r="F85" s="208"/>
      <c r="G85" s="208"/>
      <c r="H85" s="208"/>
    </row>
    <row r="86" spans="1:8" x14ac:dyDescent="0.25">
      <c r="A86" s="197">
        <v>13864.868105515588</v>
      </c>
      <c r="B86" s="168">
        <v>34</v>
      </c>
      <c r="C86" s="208">
        <f t="shared" si="4"/>
        <v>471405.51558752998</v>
      </c>
      <c r="D86" s="208">
        <f t="shared" si="3"/>
        <v>192234567.58334342</v>
      </c>
      <c r="E86" s="208">
        <f t="shared" si="5"/>
        <v>1156</v>
      </c>
      <c r="F86" s="208"/>
      <c r="G86" s="208"/>
      <c r="H86" s="208"/>
    </row>
    <row r="87" spans="1:8" x14ac:dyDescent="0.25">
      <c r="A87" s="197">
        <v>20835.730593607306</v>
      </c>
      <c r="B87" s="168">
        <v>36</v>
      </c>
      <c r="C87" s="208">
        <f t="shared" si="4"/>
        <v>750086.30136986298</v>
      </c>
      <c r="D87" s="208">
        <f t="shared" si="3"/>
        <v>434127669.36938345</v>
      </c>
      <c r="E87" s="208">
        <f t="shared" si="5"/>
        <v>1296</v>
      </c>
      <c r="F87" s="208"/>
      <c r="G87" s="208"/>
      <c r="H87" s="208"/>
    </row>
    <row r="88" spans="1:8" x14ac:dyDescent="0.25">
      <c r="A88" s="197">
        <v>18887.516087516087</v>
      </c>
      <c r="B88" s="168">
        <v>42</v>
      </c>
      <c r="C88" s="208">
        <f t="shared" si="4"/>
        <v>793275.67567567562</v>
      </c>
      <c r="D88" s="208">
        <f t="shared" si="3"/>
        <v>356738263.95617902</v>
      </c>
      <c r="E88" s="208">
        <f t="shared" si="5"/>
        <v>1764</v>
      </c>
      <c r="F88" s="208"/>
      <c r="G88" s="208"/>
      <c r="H88" s="208"/>
    </row>
    <row r="89" spans="1:8" x14ac:dyDescent="0.25">
      <c r="A89" s="197">
        <v>2815.6398104265404</v>
      </c>
      <c r="B89" s="168">
        <v>25</v>
      </c>
      <c r="C89" s="208">
        <f t="shared" si="4"/>
        <v>70390.995260663505</v>
      </c>
      <c r="D89" s="208">
        <f t="shared" si="3"/>
        <v>7927827.5420588041</v>
      </c>
      <c r="E89" s="208">
        <f t="shared" si="5"/>
        <v>625</v>
      </c>
      <c r="F89" s="208"/>
      <c r="G89" s="208"/>
      <c r="H89" s="208"/>
    </row>
    <row r="90" spans="1:8" x14ac:dyDescent="0.25">
      <c r="A90" s="197">
        <v>2349.5153813737884</v>
      </c>
      <c r="B90" s="168">
        <v>31</v>
      </c>
      <c r="C90" s="208">
        <f t="shared" si="4"/>
        <v>72834.976822587443</v>
      </c>
      <c r="D90" s="208">
        <f t="shared" si="3"/>
        <v>5520222.527312018</v>
      </c>
      <c r="E90" s="208">
        <f t="shared" si="5"/>
        <v>961</v>
      </c>
      <c r="F90" s="208"/>
      <c r="G90" s="208"/>
      <c r="H90" s="208"/>
    </row>
    <row r="91" spans="1:8" x14ac:dyDescent="0.25">
      <c r="A91" s="197">
        <v>5275.2808988764045</v>
      </c>
      <c r="B91" s="168">
        <v>29</v>
      </c>
      <c r="C91" s="208">
        <f t="shared" si="4"/>
        <v>152983.14606741574</v>
      </c>
      <c r="D91" s="208">
        <f t="shared" si="3"/>
        <v>27828588.562050246</v>
      </c>
      <c r="E91" s="208">
        <f t="shared" si="5"/>
        <v>841</v>
      </c>
      <c r="F91" s="208"/>
      <c r="G91" s="208"/>
      <c r="H91" s="208"/>
    </row>
    <row r="92" spans="1:8" x14ac:dyDescent="0.25">
      <c r="A92" s="197">
        <v>5875.6539235412474</v>
      </c>
      <c r="B92" s="168">
        <v>25</v>
      </c>
      <c r="C92" s="208">
        <f t="shared" si="4"/>
        <v>146891.34808853117</v>
      </c>
      <c r="D92" s="208">
        <f t="shared" si="3"/>
        <v>34523309.029225655</v>
      </c>
      <c r="E92" s="208">
        <f t="shared" si="5"/>
        <v>625</v>
      </c>
      <c r="F92" s="208"/>
      <c r="G92" s="208"/>
      <c r="H92" s="208"/>
    </row>
    <row r="93" spans="1:8" x14ac:dyDescent="0.25">
      <c r="A93" s="197">
        <v>7263.4266886326195</v>
      </c>
      <c r="B93" s="168">
        <v>21</v>
      </c>
      <c r="C93" s="208">
        <f t="shared" si="4"/>
        <v>152531.96046128502</v>
      </c>
      <c r="D93" s="208">
        <f t="shared" si="3"/>
        <v>52757367.261140622</v>
      </c>
      <c r="E93" s="208">
        <f t="shared" si="5"/>
        <v>441</v>
      </c>
      <c r="F93" s="208"/>
      <c r="G93" s="208"/>
      <c r="H93" s="208"/>
    </row>
    <row r="94" spans="1:8" x14ac:dyDescent="0.25">
      <c r="A94" s="197">
        <v>11347.97136038186</v>
      </c>
      <c r="B94" s="168">
        <v>20</v>
      </c>
      <c r="C94" s="208">
        <f t="shared" si="4"/>
        <v>226959.4272076372</v>
      </c>
      <c r="D94" s="208">
        <f t="shared" si="3"/>
        <v>128776453.99604692</v>
      </c>
      <c r="E94" s="208">
        <f t="shared" si="5"/>
        <v>400</v>
      </c>
      <c r="F94" s="208"/>
      <c r="G94" s="208"/>
      <c r="H94" s="208"/>
    </row>
    <row r="95" spans="1:8" x14ac:dyDescent="0.25">
      <c r="A95" s="197">
        <v>9937.5</v>
      </c>
      <c r="B95" s="168">
        <v>16</v>
      </c>
      <c r="C95" s="208">
        <f t="shared" si="4"/>
        <v>159000</v>
      </c>
      <c r="D95" s="208">
        <f t="shared" si="3"/>
        <v>98753906.25</v>
      </c>
      <c r="E95" s="208">
        <f t="shared" si="5"/>
        <v>256</v>
      </c>
      <c r="F95" s="208"/>
      <c r="G95" s="208"/>
      <c r="H95" s="208"/>
    </row>
    <row r="96" spans="1:8" x14ac:dyDescent="0.25">
      <c r="A96" s="197">
        <v>5367.5592173017503</v>
      </c>
      <c r="B96" s="168">
        <v>20</v>
      </c>
      <c r="C96" s="208">
        <f t="shared" si="4"/>
        <v>107351.18434603501</v>
      </c>
      <c r="D96" s="208">
        <f t="shared" si="3"/>
        <v>28810691.951240979</v>
      </c>
      <c r="E96" s="208">
        <f t="shared" si="5"/>
        <v>400</v>
      </c>
      <c r="F96" s="208"/>
      <c r="G96" s="208"/>
      <c r="H96" s="208"/>
    </row>
    <row r="97" spans="1:8" x14ac:dyDescent="0.25">
      <c r="A97" s="197">
        <v>5824.2083040112593</v>
      </c>
      <c r="B97" s="168">
        <v>19</v>
      </c>
      <c r="C97" s="208">
        <f t="shared" si="4"/>
        <v>110659.95777621392</v>
      </c>
      <c r="D97" s="208">
        <f t="shared" si="3"/>
        <v>33921402.368513711</v>
      </c>
      <c r="E97" s="208">
        <f t="shared" si="5"/>
        <v>361</v>
      </c>
      <c r="F97" s="208"/>
      <c r="G97" s="208"/>
      <c r="H97" s="208"/>
    </row>
    <row r="98" spans="1:8" x14ac:dyDescent="0.25">
      <c r="A98" s="197">
        <v>10606.8255687974</v>
      </c>
      <c r="B98" s="168">
        <v>31</v>
      </c>
      <c r="C98" s="208">
        <f t="shared" si="4"/>
        <v>328811.59263271937</v>
      </c>
      <c r="D98" s="208">
        <f t="shared" si="3"/>
        <v>112504748.64689428</v>
      </c>
      <c r="E98" s="208">
        <f t="shared" si="5"/>
        <v>961</v>
      </c>
      <c r="F98" s="208"/>
      <c r="G98" s="208"/>
      <c r="H98" s="208"/>
    </row>
    <row r="99" spans="1:8" x14ac:dyDescent="0.25">
      <c r="A99" s="197">
        <v>2783.2253886010362</v>
      </c>
      <c r="B99" s="168">
        <v>5</v>
      </c>
      <c r="C99" s="208">
        <f t="shared" si="4"/>
        <v>13916.126943005182</v>
      </c>
      <c r="D99" s="208">
        <f t="shared" si="3"/>
        <v>7746343.5637533888</v>
      </c>
      <c r="E99" s="208">
        <f t="shared" si="5"/>
        <v>25</v>
      </c>
      <c r="F99" s="208"/>
      <c r="G99" s="208"/>
      <c r="H99" s="208"/>
    </row>
    <row r="100" spans="1:8" x14ac:dyDescent="0.25">
      <c r="A100" s="197">
        <v>6047.916666666667</v>
      </c>
      <c r="B100" s="168">
        <v>8</v>
      </c>
      <c r="C100" s="208">
        <f t="shared" si="4"/>
        <v>48383.333333333336</v>
      </c>
      <c r="D100" s="208">
        <f t="shared" si="3"/>
        <v>36577296.006944448</v>
      </c>
      <c r="E100" s="208">
        <f t="shared" si="5"/>
        <v>64</v>
      </c>
      <c r="F100" s="208"/>
      <c r="G100" s="208"/>
      <c r="H100" s="208"/>
    </row>
    <row r="101" spans="1:8" x14ac:dyDescent="0.25">
      <c r="A101" s="197">
        <v>2196.8282736746714</v>
      </c>
      <c r="B101" s="168">
        <v>6</v>
      </c>
      <c r="C101" s="208">
        <f t="shared" si="4"/>
        <v>13180.969642048029</v>
      </c>
      <c r="D101" s="208">
        <f t="shared" si="3"/>
        <v>4826054.4640164375</v>
      </c>
      <c r="E101" s="208">
        <f t="shared" si="5"/>
        <v>36</v>
      </c>
      <c r="F101" s="208"/>
      <c r="G101" s="208"/>
      <c r="H101" s="208"/>
    </row>
    <row r="102" spans="1:8" x14ac:dyDescent="0.25">
      <c r="A102" s="197">
        <v>2473.1418918918921</v>
      </c>
      <c r="B102" s="168">
        <v>23</v>
      </c>
      <c r="C102" s="208">
        <f t="shared" si="4"/>
        <v>56882.263513513521</v>
      </c>
      <c r="D102" s="208">
        <f t="shared" si="3"/>
        <v>6116430.817430607</v>
      </c>
      <c r="E102" s="208">
        <f t="shared" si="5"/>
        <v>529</v>
      </c>
      <c r="F102" s="208"/>
      <c r="G102" s="208"/>
      <c r="H102" s="208"/>
    </row>
    <row r="103" spans="1:8" x14ac:dyDescent="0.25">
      <c r="A103" s="197">
        <v>7841.7118093174431</v>
      </c>
      <c r="B103" s="168">
        <v>11</v>
      </c>
      <c r="C103" s="208">
        <f t="shared" si="4"/>
        <v>86258.829902491882</v>
      </c>
      <c r="D103" s="208">
        <f t="shared" si="3"/>
        <v>61492444.100388646</v>
      </c>
      <c r="E103" s="208">
        <f t="shared" si="5"/>
        <v>121</v>
      </c>
      <c r="F103" s="208"/>
      <c r="G103" s="208"/>
      <c r="H103" s="208"/>
    </row>
    <row r="104" spans="1:8" x14ac:dyDescent="0.25">
      <c r="A104" s="197">
        <v>11881.240768094536</v>
      </c>
      <c r="B104" s="168">
        <v>10</v>
      </c>
      <c r="C104" s="208">
        <f t="shared" si="4"/>
        <v>118812.40768094535</v>
      </c>
      <c r="D104" s="208">
        <f t="shared" si="3"/>
        <v>141163882.18943164</v>
      </c>
      <c r="E104" s="208">
        <f t="shared" si="5"/>
        <v>100</v>
      </c>
      <c r="F104" s="208"/>
      <c r="G104" s="208"/>
      <c r="H104" s="208"/>
    </row>
    <row r="105" spans="1:8" x14ac:dyDescent="0.25">
      <c r="A105" s="197">
        <v>5146.7741935483873</v>
      </c>
      <c r="B105" s="168">
        <v>34</v>
      </c>
      <c r="C105" s="208">
        <f t="shared" si="4"/>
        <v>174990.32258064518</v>
      </c>
      <c r="D105" s="208">
        <f t="shared" si="3"/>
        <v>26489284.599375654</v>
      </c>
      <c r="E105" s="208">
        <f t="shared" si="5"/>
        <v>1156</v>
      </c>
      <c r="F105" s="208"/>
      <c r="G105" s="208"/>
      <c r="H105" s="208"/>
    </row>
    <row r="106" spans="1:8" x14ac:dyDescent="0.25">
      <c r="A106" s="197">
        <v>19376.85950413223</v>
      </c>
      <c r="B106" s="168">
        <v>41</v>
      </c>
      <c r="C106" s="208">
        <f t="shared" si="4"/>
        <v>794451.23966942145</v>
      </c>
      <c r="D106" s="208">
        <f t="shared" si="3"/>
        <v>375462684.24287951</v>
      </c>
      <c r="E106" s="208">
        <f t="shared" si="5"/>
        <v>1681</v>
      </c>
      <c r="F106" s="208"/>
      <c r="G106" s="208"/>
      <c r="H106" s="208"/>
    </row>
    <row r="107" spans="1:8" x14ac:dyDescent="0.25">
      <c r="A107" s="197">
        <v>24267.832167832166</v>
      </c>
      <c r="B107" s="168">
        <v>13</v>
      </c>
      <c r="C107" s="208">
        <f t="shared" si="4"/>
        <v>315481.81818181818</v>
      </c>
      <c r="D107" s="208">
        <f t="shared" si="3"/>
        <v>588927678.12606966</v>
      </c>
      <c r="E107" s="208">
        <f t="shared" si="5"/>
        <v>169</v>
      </c>
      <c r="F107" s="208"/>
      <c r="G107" s="208"/>
      <c r="H107" s="208"/>
    </row>
    <row r="108" spans="1:8" x14ac:dyDescent="0.25">
      <c r="A108" s="197">
        <v>29884.704184704187</v>
      </c>
      <c r="B108" s="168">
        <v>33</v>
      </c>
      <c r="C108" s="208">
        <f t="shared" si="4"/>
        <v>986195.23809523822</v>
      </c>
      <c r="D108" s="208">
        <f t="shared" si="3"/>
        <v>893095544.20727599</v>
      </c>
      <c r="E108" s="208">
        <f t="shared" si="5"/>
        <v>1089</v>
      </c>
      <c r="F108" s="208"/>
      <c r="G108" s="208"/>
      <c r="H108" s="208"/>
    </row>
    <row r="109" spans="1:8" x14ac:dyDescent="0.25">
      <c r="A109" s="197">
        <v>14928.888888888889</v>
      </c>
      <c r="B109" s="168">
        <v>28</v>
      </c>
      <c r="C109" s="208">
        <f t="shared" si="4"/>
        <v>418008.88888888888</v>
      </c>
      <c r="D109" s="208">
        <f t="shared" si="3"/>
        <v>222871723.45679012</v>
      </c>
      <c r="E109" s="208">
        <f t="shared" si="5"/>
        <v>784</v>
      </c>
      <c r="F109" s="208"/>
      <c r="G109" s="208"/>
      <c r="H109" s="208"/>
    </row>
    <row r="110" spans="1:8" x14ac:dyDescent="0.25">
      <c r="A110" s="197">
        <v>17441.176470588234</v>
      </c>
      <c r="B110" s="168">
        <v>55</v>
      </c>
      <c r="C110" s="208">
        <f t="shared" si="4"/>
        <v>959264.70588235289</v>
      </c>
      <c r="D110" s="208">
        <f t="shared" si="3"/>
        <v>304194636.67820066</v>
      </c>
      <c r="E110" s="208">
        <f t="shared" si="5"/>
        <v>3025</v>
      </c>
      <c r="F110" s="208"/>
      <c r="G110" s="208"/>
      <c r="H110" s="208"/>
    </row>
    <row r="111" spans="1:8" x14ac:dyDescent="0.25">
      <c r="A111" s="197">
        <v>4573.1418918918916</v>
      </c>
      <c r="B111" s="168">
        <v>14</v>
      </c>
      <c r="C111" s="208">
        <f t="shared" si="4"/>
        <v>64023.986486486479</v>
      </c>
      <c r="D111" s="208">
        <f t="shared" si="3"/>
        <v>20913626.763376549</v>
      </c>
      <c r="E111" s="208">
        <f t="shared" si="5"/>
        <v>196</v>
      </c>
      <c r="F111" s="208"/>
      <c r="G111" s="208"/>
      <c r="H111" s="208"/>
    </row>
    <row r="112" spans="1:8" x14ac:dyDescent="0.25">
      <c r="A112" s="197">
        <v>24906.117908787543</v>
      </c>
      <c r="B112" s="168">
        <v>24</v>
      </c>
      <c r="C112" s="208">
        <f t="shared" si="4"/>
        <v>597746.82981090108</v>
      </c>
      <c r="D112" s="208">
        <f t="shared" si="3"/>
        <v>620314709.2864275</v>
      </c>
      <c r="E112" s="208">
        <f t="shared" si="5"/>
        <v>576</v>
      </c>
      <c r="F112" s="208"/>
      <c r="G112" s="208"/>
      <c r="H112" s="208"/>
    </row>
    <row r="113" spans="1:8" x14ac:dyDescent="0.25">
      <c r="A113" s="197">
        <v>38629.343629343632</v>
      </c>
      <c r="B113" s="168">
        <v>7</v>
      </c>
      <c r="C113" s="208">
        <f t="shared" si="4"/>
        <v>270405.40540540544</v>
      </c>
      <c r="D113" s="208">
        <f t="shared" si="3"/>
        <v>1492226189.2339115</v>
      </c>
      <c r="E113" s="208">
        <f t="shared" si="5"/>
        <v>49</v>
      </c>
      <c r="F113" s="208"/>
      <c r="G113" s="208"/>
      <c r="H113" s="208"/>
    </row>
    <row r="114" spans="1:8" x14ac:dyDescent="0.25">
      <c r="A114" s="197">
        <v>12147.205882352942</v>
      </c>
      <c r="B114" s="168">
        <v>12</v>
      </c>
      <c r="C114" s="208">
        <f t="shared" si="4"/>
        <v>145766.4705882353</v>
      </c>
      <c r="D114" s="208">
        <f t="shared" si="3"/>
        <v>147554610.74826992</v>
      </c>
      <c r="E114" s="208">
        <f t="shared" si="5"/>
        <v>144</v>
      </c>
      <c r="F114" s="208"/>
      <c r="G114" s="208"/>
      <c r="H114" s="208"/>
    </row>
    <row r="115" spans="1:8" x14ac:dyDescent="0.25">
      <c r="A115" s="197">
        <v>26927.9792746114</v>
      </c>
      <c r="B115" s="168">
        <v>16</v>
      </c>
      <c r="C115" s="208">
        <f t="shared" si="4"/>
        <v>430847.6683937824</v>
      </c>
      <c r="D115" s="208">
        <f t="shared" si="3"/>
        <v>725116067.81390107</v>
      </c>
      <c r="E115" s="208">
        <f t="shared" si="5"/>
        <v>256</v>
      </c>
      <c r="F115" s="208"/>
      <c r="G115" s="208"/>
      <c r="H115" s="208"/>
    </row>
    <row r="116" spans="1:8" x14ac:dyDescent="0.25">
      <c r="A116" s="197">
        <v>8265.3116531165306</v>
      </c>
      <c r="B116" s="168">
        <v>59</v>
      </c>
      <c r="C116" s="208">
        <f t="shared" si="4"/>
        <v>487653.3875338753</v>
      </c>
      <c r="D116" s="208">
        <f t="shared" si="3"/>
        <v>68315376.72314392</v>
      </c>
      <c r="E116" s="208">
        <f t="shared" si="5"/>
        <v>3481</v>
      </c>
      <c r="F116" s="208"/>
      <c r="G116" s="208"/>
      <c r="H116" s="208"/>
    </row>
    <row r="117" spans="1:8" x14ac:dyDescent="0.25">
      <c r="A117" s="197">
        <v>14287.649880095923</v>
      </c>
      <c r="B117" s="168">
        <v>27</v>
      </c>
      <c r="C117" s="208">
        <f t="shared" si="4"/>
        <v>385766.54676258995</v>
      </c>
      <c r="D117" s="208">
        <f t="shared" si="3"/>
        <v>204136939.09620506</v>
      </c>
      <c r="E117" s="208">
        <f t="shared" si="5"/>
        <v>729</v>
      </c>
      <c r="F117" s="208"/>
      <c r="G117" s="208"/>
      <c r="H117" s="208"/>
    </row>
    <row r="118" spans="1:8" x14ac:dyDescent="0.25">
      <c r="A118" s="197">
        <v>21707.534246575342</v>
      </c>
      <c r="B118" s="168">
        <v>35</v>
      </c>
      <c r="C118" s="208">
        <f t="shared" si="4"/>
        <v>759763.69863013702</v>
      </c>
      <c r="D118" s="208">
        <f t="shared" si="3"/>
        <v>471217043.06624132</v>
      </c>
      <c r="E118" s="208">
        <f t="shared" si="5"/>
        <v>1225</v>
      </c>
      <c r="F118" s="208"/>
      <c r="G118" s="208"/>
      <c r="H118" s="208"/>
    </row>
    <row r="119" spans="1:8" x14ac:dyDescent="0.25">
      <c r="A119" s="197">
        <v>19888.159588159589</v>
      </c>
      <c r="B119" s="168">
        <v>21</v>
      </c>
      <c r="C119" s="208">
        <f t="shared" si="4"/>
        <v>417651.35135135136</v>
      </c>
      <c r="D119" s="208">
        <f t="shared" si="3"/>
        <v>395538891.80410421</v>
      </c>
      <c r="E119" s="208">
        <f t="shared" si="5"/>
        <v>441</v>
      </c>
      <c r="F119" s="208"/>
      <c r="G119" s="208"/>
      <c r="H119" s="208"/>
    </row>
    <row r="120" spans="1:8" x14ac:dyDescent="0.25">
      <c r="A120" s="197">
        <v>2917.4828857293314</v>
      </c>
      <c r="B120" s="168">
        <v>10</v>
      </c>
      <c r="C120" s="208">
        <f t="shared" si="4"/>
        <v>29174.828857293316</v>
      </c>
      <c r="D120" s="208">
        <f t="shared" si="3"/>
        <v>8511706.388523547</v>
      </c>
      <c r="E120" s="208">
        <f t="shared" si="5"/>
        <v>100</v>
      </c>
      <c r="F120" s="208"/>
      <c r="G120" s="208"/>
      <c r="H120" s="208"/>
    </row>
    <row r="121" spans="1:8" x14ac:dyDescent="0.25">
      <c r="A121" s="197">
        <v>2469.9957859249894</v>
      </c>
      <c r="B121" s="168">
        <v>19</v>
      </c>
      <c r="C121" s="208">
        <f t="shared" si="4"/>
        <v>46929.919932574798</v>
      </c>
      <c r="D121" s="208">
        <f t="shared" si="3"/>
        <v>6100879.1824872056</v>
      </c>
      <c r="E121" s="208">
        <f t="shared" si="5"/>
        <v>361</v>
      </c>
      <c r="F121" s="208"/>
      <c r="G121" s="208"/>
      <c r="H121" s="208"/>
    </row>
    <row r="122" spans="1:8" x14ac:dyDescent="0.25">
      <c r="A122" s="197">
        <v>5463.8844301765648</v>
      </c>
      <c r="B122" s="168">
        <v>14</v>
      </c>
      <c r="C122" s="208">
        <f t="shared" si="4"/>
        <v>76494.382022471909</v>
      </c>
      <c r="D122" s="208">
        <f t="shared" si="3"/>
        <v>29854033.066325884</v>
      </c>
      <c r="E122" s="208">
        <f t="shared" si="5"/>
        <v>196</v>
      </c>
      <c r="F122" s="208"/>
      <c r="G122" s="208"/>
      <c r="H122" s="208"/>
    </row>
    <row r="123" spans="1:8" x14ac:dyDescent="0.25">
      <c r="A123" s="197">
        <v>6041.0462776659961</v>
      </c>
      <c r="B123" s="168">
        <v>10</v>
      </c>
      <c r="C123" s="208">
        <f t="shared" si="4"/>
        <v>60410.462776659959</v>
      </c>
      <c r="D123" s="208">
        <f t="shared" si="3"/>
        <v>36494240.128902189</v>
      </c>
      <c r="E123" s="208">
        <f t="shared" si="5"/>
        <v>100</v>
      </c>
      <c r="F123" s="208"/>
      <c r="G123" s="208"/>
      <c r="H123" s="208"/>
    </row>
    <row r="124" spans="1:8" x14ac:dyDescent="0.25">
      <c r="A124" s="197">
        <v>7481.8780889621084</v>
      </c>
      <c r="B124" s="168">
        <v>14</v>
      </c>
      <c r="C124" s="208">
        <f t="shared" si="4"/>
        <v>104746.29324546951</v>
      </c>
      <c r="D124" s="208">
        <f t="shared" si="3"/>
        <v>55978499.73809129</v>
      </c>
      <c r="E124" s="208">
        <f t="shared" si="5"/>
        <v>196</v>
      </c>
      <c r="F124" s="208"/>
      <c r="G124" s="208"/>
      <c r="H124" s="208"/>
    </row>
    <row r="125" spans="1:8" x14ac:dyDescent="0.25">
      <c r="A125" s="197">
        <v>11768.496420047732</v>
      </c>
      <c r="B125" s="168">
        <v>7</v>
      </c>
      <c r="C125" s="208">
        <f t="shared" si="4"/>
        <v>82379.474940334127</v>
      </c>
      <c r="D125" s="208">
        <f t="shared" si="3"/>
        <v>138497507.98867628</v>
      </c>
      <c r="E125" s="208">
        <f t="shared" si="5"/>
        <v>49</v>
      </c>
      <c r="F125" s="208"/>
      <c r="G125" s="208"/>
      <c r="H125" s="208"/>
    </row>
    <row r="126" spans="1:8" x14ac:dyDescent="0.25">
      <c r="A126" s="197">
        <v>10232.246376811596</v>
      </c>
      <c r="B126" s="168">
        <v>29</v>
      </c>
      <c r="C126" s="208">
        <f t="shared" si="4"/>
        <v>296735.14492753625</v>
      </c>
      <c r="D126" s="208">
        <f t="shared" si="3"/>
        <v>104698865.91577403</v>
      </c>
      <c r="E126" s="208">
        <f t="shared" si="5"/>
        <v>841</v>
      </c>
      <c r="F126" s="208"/>
      <c r="G126" s="208"/>
      <c r="H126" s="208"/>
    </row>
    <row r="127" spans="1:8" x14ac:dyDescent="0.25">
      <c r="A127" s="197">
        <v>5574.3563336766219</v>
      </c>
      <c r="B127" s="168">
        <v>42</v>
      </c>
      <c r="C127" s="208">
        <f t="shared" si="4"/>
        <v>234122.96601441811</v>
      </c>
      <c r="D127" s="208">
        <f t="shared" si="3"/>
        <v>31073448.534800671</v>
      </c>
      <c r="E127" s="208">
        <f t="shared" si="5"/>
        <v>1764</v>
      </c>
      <c r="F127" s="208"/>
      <c r="G127" s="208"/>
      <c r="H127" s="208"/>
    </row>
    <row r="128" spans="1:8" x14ac:dyDescent="0.25">
      <c r="A128" s="197">
        <v>6005.9113300492609</v>
      </c>
      <c r="B128" s="168">
        <v>10</v>
      </c>
      <c r="C128" s="208">
        <f t="shared" si="4"/>
        <v>60059.113300492609</v>
      </c>
      <c r="D128" s="208">
        <f t="shared" si="3"/>
        <v>36070970.90441408</v>
      </c>
      <c r="E128" s="208">
        <f t="shared" si="5"/>
        <v>100</v>
      </c>
      <c r="F128" s="208"/>
      <c r="G128" s="208"/>
      <c r="H128" s="208"/>
    </row>
    <row r="129" spans="1:8" x14ac:dyDescent="0.25">
      <c r="A129" s="197">
        <v>10920.260021668471</v>
      </c>
      <c r="B129" s="168">
        <v>7</v>
      </c>
      <c r="C129" s="208">
        <f t="shared" si="4"/>
        <v>76441.820151679305</v>
      </c>
      <c r="D129" s="208">
        <f t="shared" si="3"/>
        <v>119252078.94085069</v>
      </c>
      <c r="E129" s="208">
        <f t="shared" si="5"/>
        <v>49</v>
      </c>
      <c r="F129" s="208"/>
      <c r="G129" s="208"/>
      <c r="H129" s="208"/>
    </row>
    <row r="130" spans="1:8" x14ac:dyDescent="0.25">
      <c r="A130" s="197">
        <v>2972.8626943005183</v>
      </c>
      <c r="B130" s="168">
        <v>5</v>
      </c>
      <c r="C130" s="208">
        <f t="shared" si="4"/>
        <v>14864.313471502592</v>
      </c>
      <c r="D130" s="208">
        <f t="shared" si="3"/>
        <v>8837912.5991637371</v>
      </c>
      <c r="E130" s="208">
        <f t="shared" si="5"/>
        <v>25</v>
      </c>
      <c r="F130" s="208"/>
      <c r="G130" s="208"/>
      <c r="H130" s="208"/>
    </row>
    <row r="131" spans="1:8" x14ac:dyDescent="0.25">
      <c r="A131" s="197">
        <v>6276.1904761904761</v>
      </c>
      <c r="B131" s="168">
        <v>7</v>
      </c>
      <c r="C131" s="208">
        <f t="shared" si="4"/>
        <v>43933.333333333336</v>
      </c>
      <c r="D131" s="208">
        <f t="shared" si="3"/>
        <v>39390566.893424034</v>
      </c>
      <c r="E131" s="208">
        <f t="shared" si="5"/>
        <v>49</v>
      </c>
      <c r="F131" s="208"/>
      <c r="G131" s="208"/>
      <c r="H131" s="208"/>
    </row>
    <row r="132" spans="1:8" x14ac:dyDescent="0.25">
      <c r="A132" s="197">
        <v>2304.7575894879928</v>
      </c>
      <c r="B132" s="168">
        <v>8</v>
      </c>
      <c r="C132" s="208">
        <f t="shared" si="4"/>
        <v>18438.060715903943</v>
      </c>
      <c r="D132" s="208">
        <f t="shared" si="3"/>
        <v>5311907.546302503</v>
      </c>
      <c r="E132" s="208">
        <f t="shared" si="5"/>
        <v>64</v>
      </c>
      <c r="F132" s="208"/>
      <c r="G132" s="208"/>
      <c r="H132" s="208"/>
    </row>
    <row r="133" spans="1:8" x14ac:dyDescent="0.25">
      <c r="A133" s="197">
        <v>2549.6199324324325</v>
      </c>
      <c r="B133" s="168">
        <v>18</v>
      </c>
      <c r="C133" s="208">
        <f t="shared" si="4"/>
        <v>45893.158783783787</v>
      </c>
      <c r="D133" s="208">
        <f t="shared" si="3"/>
        <v>6500561.7998567615</v>
      </c>
      <c r="E133" s="208">
        <f t="shared" si="5"/>
        <v>324</v>
      </c>
      <c r="F133" s="208"/>
      <c r="G133" s="208"/>
      <c r="H133" s="208"/>
    </row>
    <row r="134" spans="1:8" x14ac:dyDescent="0.25">
      <c r="A134" s="197">
        <v>8027.4106175514598</v>
      </c>
      <c r="B134" s="168">
        <v>30</v>
      </c>
      <c r="C134" s="208">
        <f t="shared" si="4"/>
        <v>240822.31852654379</v>
      </c>
      <c r="D134" s="208">
        <f t="shared" si="3"/>
        <v>64439321.222777911</v>
      </c>
      <c r="E134" s="208">
        <f t="shared" si="5"/>
        <v>900</v>
      </c>
      <c r="F134" s="208"/>
      <c r="G134" s="208"/>
      <c r="H134" s="208"/>
    </row>
    <row r="135" spans="1:8" x14ac:dyDescent="0.25">
      <c r="A135" s="197">
        <v>12169.423929098966</v>
      </c>
      <c r="B135" s="168">
        <v>27</v>
      </c>
      <c r="C135" s="208">
        <f t="shared" si="4"/>
        <v>328574.44608567207</v>
      </c>
      <c r="D135" s="208">
        <f t="shared" si="3"/>
        <v>148094878.76612651</v>
      </c>
      <c r="E135" s="208">
        <f t="shared" si="5"/>
        <v>729</v>
      </c>
      <c r="F135" s="208"/>
      <c r="G135" s="208"/>
      <c r="H135" s="208"/>
    </row>
    <row r="136" spans="1:8" x14ac:dyDescent="0.25">
      <c r="A136" s="197">
        <v>5332.6375711574956</v>
      </c>
      <c r="B136" s="168">
        <v>62</v>
      </c>
      <c r="C136" s="208">
        <f t="shared" si="4"/>
        <v>330623.5294117647</v>
      </c>
      <c r="D136" s="208">
        <f t="shared" si="3"/>
        <v>28437023.465320513</v>
      </c>
      <c r="E136" s="208">
        <f t="shared" si="5"/>
        <v>3844</v>
      </c>
      <c r="F136" s="208"/>
      <c r="G136" s="208"/>
      <c r="H136" s="208"/>
    </row>
    <row r="137" spans="1:8" x14ac:dyDescent="0.25">
      <c r="A137" s="197">
        <v>19741.676505312869</v>
      </c>
      <c r="B137" s="168">
        <v>34</v>
      </c>
      <c r="C137" s="208">
        <f t="shared" si="4"/>
        <v>671217.00118063751</v>
      </c>
      <c r="D137" s="208">
        <f t="shared" si="3"/>
        <v>389733791.24042213</v>
      </c>
      <c r="E137" s="208">
        <f t="shared" si="5"/>
        <v>1156</v>
      </c>
      <c r="F137" s="208"/>
      <c r="G137" s="208"/>
      <c r="H137" s="208"/>
    </row>
    <row r="138" spans="1:8" x14ac:dyDescent="0.25">
      <c r="A138" s="197">
        <v>24676.223776223775</v>
      </c>
      <c r="B138" s="168">
        <v>28</v>
      </c>
      <c r="C138" s="208">
        <f t="shared" si="4"/>
        <v>690934.26573426567</v>
      </c>
      <c r="D138" s="208">
        <f t="shared" si="3"/>
        <v>608916019.85427153</v>
      </c>
      <c r="E138" s="208">
        <f t="shared" si="5"/>
        <v>784</v>
      </c>
      <c r="F138" s="208"/>
      <c r="G138" s="208"/>
      <c r="H138" s="208"/>
    </row>
    <row r="139" spans="1:8" x14ac:dyDescent="0.25">
      <c r="A139" s="197">
        <v>30555.266955266958</v>
      </c>
      <c r="B139" s="168">
        <v>52</v>
      </c>
      <c r="C139" s="208">
        <f t="shared" si="4"/>
        <v>1588873.8816738818</v>
      </c>
      <c r="D139" s="208">
        <f t="shared" ref="D139:D164" si="6">A139*A139</f>
        <v>933624338.70762885</v>
      </c>
      <c r="E139" s="208">
        <f t="shared" si="5"/>
        <v>2704</v>
      </c>
      <c r="F139" s="208"/>
      <c r="G139" s="208"/>
      <c r="H139" s="208"/>
    </row>
    <row r="140" spans="1:8" x14ac:dyDescent="0.25">
      <c r="A140" s="197">
        <v>15140.987654320988</v>
      </c>
      <c r="B140" s="168">
        <v>15</v>
      </c>
      <c r="C140" s="208">
        <f t="shared" ref="C140:C164" si="7">A140*B140</f>
        <v>227114.81481481483</v>
      </c>
      <c r="D140" s="208">
        <f t="shared" si="6"/>
        <v>229249507.14830059</v>
      </c>
      <c r="E140" s="208">
        <f t="shared" ref="E140:E164" si="8">B140*B140</f>
        <v>225</v>
      </c>
      <c r="F140" s="208"/>
      <c r="G140" s="208"/>
      <c r="H140" s="208"/>
    </row>
    <row r="141" spans="1:8" x14ac:dyDescent="0.25">
      <c r="A141" s="197">
        <v>17680.225281602001</v>
      </c>
      <c r="B141" s="168">
        <v>8</v>
      </c>
      <c r="C141" s="208">
        <f t="shared" si="7"/>
        <v>141441.80225281601</v>
      </c>
      <c r="D141" s="208">
        <f t="shared" si="6"/>
        <v>312590366.00819856</v>
      </c>
      <c r="E141" s="208">
        <f t="shared" si="8"/>
        <v>64</v>
      </c>
      <c r="F141" s="208"/>
      <c r="G141" s="208"/>
      <c r="H141" s="208"/>
    </row>
    <row r="142" spans="1:8" x14ac:dyDescent="0.25">
      <c r="A142" s="197">
        <v>4697.8885135135133</v>
      </c>
      <c r="B142" s="168">
        <v>34</v>
      </c>
      <c r="C142" s="208">
        <f t="shared" si="7"/>
        <v>159728.20945945947</v>
      </c>
      <c r="D142" s="208">
        <f t="shared" si="6"/>
        <v>22070156.485402208</v>
      </c>
      <c r="E142" s="208">
        <f t="shared" si="8"/>
        <v>1156</v>
      </c>
      <c r="F142" s="208"/>
      <c r="G142" s="208"/>
      <c r="H142" s="208"/>
    </row>
    <row r="143" spans="1:8" x14ac:dyDescent="0.25">
      <c r="A143" s="197">
        <v>25527.474972191321</v>
      </c>
      <c r="B143" s="168">
        <v>43</v>
      </c>
      <c r="C143" s="208">
        <f t="shared" si="7"/>
        <v>1097681.4238042268</v>
      </c>
      <c r="D143" s="208">
        <f t="shared" si="6"/>
        <v>651651978.4558543</v>
      </c>
      <c r="E143" s="208">
        <f t="shared" si="8"/>
        <v>1849</v>
      </c>
      <c r="F143" s="208"/>
      <c r="G143" s="208"/>
      <c r="H143" s="208"/>
    </row>
    <row r="144" spans="1:8" x14ac:dyDescent="0.25">
      <c r="A144" s="197">
        <v>39167.181467181472</v>
      </c>
      <c r="B144" s="168">
        <v>31</v>
      </c>
      <c r="C144" s="208">
        <f t="shared" si="7"/>
        <v>1214182.6254826256</v>
      </c>
      <c r="D144" s="208">
        <f t="shared" si="6"/>
        <v>1534068104.0831237</v>
      </c>
      <c r="E144" s="208">
        <f t="shared" si="8"/>
        <v>961</v>
      </c>
      <c r="F144" s="208"/>
      <c r="G144" s="208"/>
      <c r="H144" s="208"/>
    </row>
    <row r="145" spans="1:8" x14ac:dyDescent="0.25">
      <c r="A145" s="197">
        <v>12336.470588235294</v>
      </c>
      <c r="B145" s="168">
        <v>10</v>
      </c>
      <c r="C145" s="208">
        <f t="shared" si="7"/>
        <v>123364.70588235294</v>
      </c>
      <c r="D145" s="208">
        <f t="shared" si="6"/>
        <v>152188506.57439446</v>
      </c>
      <c r="E145" s="208">
        <f t="shared" si="8"/>
        <v>100</v>
      </c>
      <c r="F145" s="208"/>
      <c r="G145" s="208"/>
      <c r="H145" s="208"/>
    </row>
    <row r="146" spans="1:8" x14ac:dyDescent="0.25">
      <c r="A146" s="197">
        <v>27339.119170984457</v>
      </c>
      <c r="B146" s="168">
        <v>33</v>
      </c>
      <c r="C146" s="208">
        <f t="shared" si="7"/>
        <v>902190.93264248711</v>
      </c>
      <c r="D146" s="208">
        <f t="shared" si="6"/>
        <v>747427437.04528987</v>
      </c>
      <c r="E146" s="208">
        <f t="shared" si="8"/>
        <v>1089</v>
      </c>
      <c r="F146" s="208"/>
      <c r="G146" s="208"/>
      <c r="H146" s="208"/>
    </row>
    <row r="147" spans="1:8" x14ac:dyDescent="0.25">
      <c r="A147" s="197">
        <v>8411.4724480578134</v>
      </c>
      <c r="B147" s="168">
        <v>36</v>
      </c>
      <c r="C147" s="208">
        <f t="shared" si="7"/>
        <v>302813.00813008129</v>
      </c>
      <c r="D147" s="208">
        <f t="shared" si="6"/>
        <v>70752868.744435698</v>
      </c>
      <c r="E147" s="208">
        <f t="shared" si="8"/>
        <v>1296</v>
      </c>
      <c r="F147" s="208"/>
      <c r="G147" s="208"/>
      <c r="H147" s="208"/>
    </row>
    <row r="148" spans="1:8" x14ac:dyDescent="0.25">
      <c r="A148" s="197">
        <v>14594.484412470025</v>
      </c>
      <c r="B148" s="168">
        <v>32</v>
      </c>
      <c r="C148" s="208">
        <f t="shared" si="7"/>
        <v>467023.50119904079</v>
      </c>
      <c r="D148" s="208">
        <f t="shared" si="6"/>
        <v>212998975.26583052</v>
      </c>
      <c r="E148" s="208">
        <f t="shared" si="8"/>
        <v>1024</v>
      </c>
      <c r="F148" s="208"/>
      <c r="G148" s="208"/>
      <c r="H148" s="208"/>
    </row>
    <row r="149" spans="1:8" x14ac:dyDescent="0.25">
      <c r="A149" s="197">
        <v>22161.986301369863</v>
      </c>
      <c r="B149" s="168">
        <v>26</v>
      </c>
      <c r="C149" s="208">
        <f t="shared" si="7"/>
        <v>576211.64383561641</v>
      </c>
      <c r="D149" s="208">
        <f t="shared" si="6"/>
        <v>491153636.82210547</v>
      </c>
      <c r="E149" s="208">
        <f t="shared" si="8"/>
        <v>676</v>
      </c>
      <c r="F149" s="208"/>
      <c r="G149" s="208"/>
      <c r="H149" s="208"/>
    </row>
    <row r="150" spans="1:8" x14ac:dyDescent="0.25">
      <c r="A150" s="197">
        <v>20766.666666666668</v>
      </c>
      <c r="B150" s="168">
        <v>46</v>
      </c>
      <c r="C150" s="208">
        <f t="shared" si="7"/>
        <v>955266.66666666674</v>
      </c>
      <c r="D150" s="208">
        <f t="shared" si="6"/>
        <v>431254444.44444448</v>
      </c>
      <c r="E150" s="208">
        <f t="shared" si="8"/>
        <v>2116</v>
      </c>
      <c r="F150" s="208"/>
      <c r="G150" s="208"/>
      <c r="H150" s="208"/>
    </row>
    <row r="151" spans="1:8" x14ac:dyDescent="0.25">
      <c r="A151" s="197">
        <v>3015.4818325434439</v>
      </c>
      <c r="B151" s="168">
        <v>25</v>
      </c>
      <c r="C151" s="208">
        <f t="shared" si="7"/>
        <v>75387.045813586097</v>
      </c>
      <c r="D151" s="208">
        <f t="shared" si="6"/>
        <v>9093130.6823995672</v>
      </c>
      <c r="E151" s="208">
        <f t="shared" si="8"/>
        <v>625</v>
      </c>
      <c r="F151" s="208"/>
      <c r="G151" s="208"/>
      <c r="H151" s="208"/>
    </row>
    <row r="152" spans="1:8" x14ac:dyDescent="0.25">
      <c r="A152" s="197">
        <v>2590.8133164770334</v>
      </c>
      <c r="B152" s="168">
        <v>56</v>
      </c>
      <c r="C152" s="208">
        <f t="shared" si="7"/>
        <v>145085.54572271387</v>
      </c>
      <c r="D152" s="208">
        <f t="shared" si="6"/>
        <v>6712313.6408347245</v>
      </c>
      <c r="E152" s="208">
        <f t="shared" si="8"/>
        <v>3136</v>
      </c>
      <c r="F152" s="208"/>
      <c r="G152" s="208"/>
      <c r="H152" s="208"/>
    </row>
    <row r="153" spans="1:8" x14ac:dyDescent="0.25">
      <c r="A153" s="197">
        <v>5630.0963081861955</v>
      </c>
      <c r="B153" s="168">
        <v>31</v>
      </c>
      <c r="C153" s="208">
        <f t="shared" si="7"/>
        <v>174532.98555377207</v>
      </c>
      <c r="D153" s="208">
        <f t="shared" si="6"/>
        <v>31697984.439451829</v>
      </c>
      <c r="E153" s="208">
        <f t="shared" si="8"/>
        <v>961</v>
      </c>
      <c r="F153" s="208"/>
      <c r="G153" s="208"/>
      <c r="H153" s="208"/>
    </row>
    <row r="154" spans="1:8" x14ac:dyDescent="0.25">
      <c r="A154" s="197">
        <v>6187.1227364185115</v>
      </c>
      <c r="B154" s="168">
        <v>22</v>
      </c>
      <c r="C154" s="208">
        <f t="shared" si="7"/>
        <v>136116.70020120725</v>
      </c>
      <c r="D154" s="208">
        <f t="shared" si="6"/>
        <v>38280487.755506888</v>
      </c>
      <c r="E154" s="208">
        <f t="shared" si="8"/>
        <v>484</v>
      </c>
      <c r="F154" s="208"/>
      <c r="G154" s="208"/>
      <c r="H154" s="208"/>
    </row>
    <row r="155" spans="1:8" x14ac:dyDescent="0.25">
      <c r="A155" s="197">
        <v>7652.553542009884</v>
      </c>
      <c r="B155" s="168">
        <v>32</v>
      </c>
      <c r="C155" s="208">
        <f t="shared" si="7"/>
        <v>244881.71334431629</v>
      </c>
      <c r="D155" s="208">
        <f t="shared" si="6"/>
        <v>58561575.713328019</v>
      </c>
      <c r="E155" s="208">
        <f t="shared" si="8"/>
        <v>1024</v>
      </c>
      <c r="F155" s="208"/>
      <c r="G155" s="208"/>
      <c r="H155" s="208"/>
    </row>
    <row r="156" spans="1:8" x14ac:dyDescent="0.25">
      <c r="A156" s="197">
        <v>12121.479713603818</v>
      </c>
      <c r="B156" s="168">
        <v>27</v>
      </c>
      <c r="C156" s="208">
        <f t="shared" si="7"/>
        <v>327279.95226730307</v>
      </c>
      <c r="D156" s="208">
        <f t="shared" si="6"/>
        <v>146930270.4473089</v>
      </c>
      <c r="E156" s="208">
        <f t="shared" si="8"/>
        <v>729</v>
      </c>
      <c r="F156" s="208"/>
      <c r="G156" s="208"/>
      <c r="H156" s="208"/>
    </row>
    <row r="157" spans="1:8" x14ac:dyDescent="0.25">
      <c r="A157" s="197">
        <v>10526.63043478261</v>
      </c>
      <c r="B157" s="168">
        <v>37</v>
      </c>
      <c r="C157" s="208">
        <f t="shared" si="7"/>
        <v>389485.32608695654</v>
      </c>
      <c r="D157" s="208">
        <f t="shared" si="6"/>
        <v>110809948.31049152</v>
      </c>
      <c r="E157" s="208">
        <f t="shared" si="8"/>
        <v>1369</v>
      </c>
      <c r="F157" s="208"/>
      <c r="G157" s="208"/>
      <c r="H157" s="208"/>
    </row>
    <row r="158" spans="1:8" x14ac:dyDescent="0.25">
      <c r="A158" s="197">
        <v>5787.2296601441803</v>
      </c>
      <c r="B158" s="168">
        <v>31</v>
      </c>
      <c r="C158" s="208">
        <f t="shared" si="7"/>
        <v>179404.11946446958</v>
      </c>
      <c r="D158" s="208">
        <f t="shared" si="6"/>
        <v>33492027.139252525</v>
      </c>
      <c r="E158" s="208">
        <f t="shared" si="8"/>
        <v>961</v>
      </c>
      <c r="F158" s="208"/>
      <c r="G158" s="208"/>
      <c r="H158" s="208"/>
    </row>
    <row r="159" spans="1:8" x14ac:dyDescent="0.25">
      <c r="A159" s="197">
        <v>6154.1871921182264</v>
      </c>
      <c r="B159" s="168">
        <v>22</v>
      </c>
      <c r="C159" s="208">
        <f t="shared" si="7"/>
        <v>135392.11822660099</v>
      </c>
      <c r="D159" s="208">
        <f t="shared" si="6"/>
        <v>37874019.995632023</v>
      </c>
      <c r="E159" s="208">
        <f t="shared" si="8"/>
        <v>484</v>
      </c>
      <c r="F159" s="208"/>
      <c r="G159" s="208"/>
      <c r="H159" s="208"/>
    </row>
    <row r="160" spans="1:8" x14ac:dyDescent="0.25">
      <c r="A160" s="197">
        <v>11183.423618634886</v>
      </c>
      <c r="B160" s="168">
        <v>28</v>
      </c>
      <c r="C160" s="208">
        <f t="shared" si="7"/>
        <v>313135.86132177681</v>
      </c>
      <c r="D160" s="208">
        <f t="shared" si="6"/>
        <v>125068963.83384061</v>
      </c>
      <c r="E160" s="208">
        <f t="shared" si="8"/>
        <v>784</v>
      </c>
      <c r="F160" s="208"/>
      <c r="G160" s="208"/>
      <c r="H160" s="208"/>
    </row>
    <row r="161" spans="1:8" x14ac:dyDescent="0.25">
      <c r="A161" s="197">
        <v>3039.5725388601036</v>
      </c>
      <c r="B161" s="168">
        <v>6</v>
      </c>
      <c r="C161" s="208">
        <f t="shared" si="7"/>
        <v>18237.435233160621</v>
      </c>
      <c r="D161" s="208">
        <f t="shared" si="6"/>
        <v>9239001.2189924568</v>
      </c>
      <c r="E161" s="208">
        <f t="shared" si="8"/>
        <v>36</v>
      </c>
      <c r="F161" s="208"/>
      <c r="G161" s="208"/>
      <c r="H161" s="208"/>
    </row>
    <row r="162" spans="1:8" x14ac:dyDescent="0.25">
      <c r="A162" s="197">
        <v>6460.416666666667</v>
      </c>
      <c r="B162" s="168">
        <v>9</v>
      </c>
      <c r="C162" s="208">
        <f t="shared" si="7"/>
        <v>58143.75</v>
      </c>
      <c r="D162" s="208">
        <f t="shared" si="6"/>
        <v>41736983.506944448</v>
      </c>
      <c r="E162" s="208">
        <f t="shared" si="8"/>
        <v>81</v>
      </c>
      <c r="F162" s="208"/>
      <c r="G162" s="208"/>
      <c r="H162" s="208"/>
    </row>
    <row r="163" spans="1:8" x14ac:dyDescent="0.25">
      <c r="A163" s="197">
        <v>2404.9841413683735</v>
      </c>
      <c r="B163" s="168">
        <v>23</v>
      </c>
      <c r="C163" s="208">
        <f t="shared" si="7"/>
        <v>55314.635251472588</v>
      </c>
      <c r="D163" s="208">
        <f t="shared" si="6"/>
        <v>5783948.7202333724</v>
      </c>
      <c r="E163" s="208">
        <f t="shared" si="8"/>
        <v>529</v>
      </c>
      <c r="F163" s="208"/>
      <c r="G163" s="208"/>
      <c r="H163" s="208"/>
    </row>
    <row r="164" spans="1:8" x14ac:dyDescent="0.25">
      <c r="A164" s="197">
        <v>2634.8817567567567</v>
      </c>
      <c r="B164" s="168">
        <v>42</v>
      </c>
      <c r="C164" s="208">
        <f t="shared" si="7"/>
        <v>110665.03378378379</v>
      </c>
      <c r="D164" s="208">
        <f t="shared" si="6"/>
        <v>6942601.8720895723</v>
      </c>
      <c r="E164" s="208">
        <f t="shared" si="8"/>
        <v>1764</v>
      </c>
      <c r="F164" s="208"/>
      <c r="G164" s="208"/>
      <c r="H164" s="208"/>
    </row>
    <row r="165" spans="1:8" x14ac:dyDescent="0.25">
      <c r="A165" s="209">
        <f>SUM(A10:A164)</f>
        <v>1988426.8791211727</v>
      </c>
      <c r="B165" s="1">
        <f>SUM(B10:B164)</f>
        <v>5692</v>
      </c>
      <c r="C165" s="210">
        <f>SUM(C10:C164)</f>
        <v>84575055.778453276</v>
      </c>
      <c r="D165" s="210">
        <f>SUM(D10:D164)</f>
        <v>39783157714.469337</v>
      </c>
      <c r="E165" s="210">
        <f>SUM(E10:E164)</f>
        <v>321680</v>
      </c>
      <c r="F165" s="140"/>
      <c r="G165" s="140"/>
      <c r="H165" s="140"/>
    </row>
    <row r="166" spans="1:8" x14ac:dyDescent="0.25">
      <c r="B166" s="140"/>
      <c r="C166" s="140"/>
      <c r="D166" s="140"/>
      <c r="E166" s="140"/>
      <c r="F166" s="140"/>
      <c r="G166" s="140"/>
      <c r="H166" s="140"/>
    </row>
    <row r="167" spans="1:8" x14ac:dyDescent="0.25">
      <c r="B167" s="140"/>
      <c r="C167" s="140"/>
      <c r="D167" s="140"/>
      <c r="E167" s="140"/>
      <c r="F167" s="140"/>
      <c r="G167" s="140"/>
      <c r="H167" s="140"/>
    </row>
    <row r="168" spans="1:8" x14ac:dyDescent="0.25">
      <c r="B168" s="140"/>
      <c r="C168" s="140"/>
      <c r="D168" s="140"/>
      <c r="E168" s="140"/>
      <c r="F168" s="140"/>
      <c r="G168" s="140"/>
      <c r="H168" s="140"/>
    </row>
    <row r="169" spans="1:8" x14ac:dyDescent="0.25">
      <c r="B169" s="140"/>
      <c r="C169" s="140"/>
      <c r="D169" s="140"/>
      <c r="E169" s="140"/>
      <c r="F169" s="140"/>
      <c r="G169" s="140"/>
      <c r="H169" s="140"/>
    </row>
    <row r="170" spans="1:8" x14ac:dyDescent="0.25">
      <c r="B170" s="140"/>
      <c r="C170" s="140"/>
      <c r="D170" s="140"/>
      <c r="E170" s="140"/>
      <c r="F170" s="140"/>
      <c r="G170" s="140"/>
      <c r="H170" s="140"/>
    </row>
    <row r="171" spans="1:8" x14ac:dyDescent="0.25">
      <c r="B171" s="140"/>
      <c r="C171" s="140"/>
      <c r="D171" s="140"/>
      <c r="E171" s="140"/>
      <c r="F171" s="140"/>
      <c r="G171" s="140"/>
      <c r="H171" s="140"/>
    </row>
    <row r="172" spans="1:8" x14ac:dyDescent="0.25">
      <c r="B172" s="140"/>
      <c r="C172" s="140"/>
      <c r="D172" s="140"/>
      <c r="E172" s="140"/>
      <c r="F172" s="140"/>
      <c r="G172" s="140"/>
      <c r="H172" s="140"/>
    </row>
    <row r="173" spans="1:8" x14ac:dyDescent="0.25">
      <c r="B173" s="140"/>
      <c r="C173" s="140"/>
      <c r="D173" s="140"/>
      <c r="E173" s="140"/>
      <c r="F173" s="140"/>
      <c r="G173" s="140"/>
      <c r="H173" s="140"/>
    </row>
    <row r="174" spans="1:8" x14ac:dyDescent="0.25">
      <c r="B174" s="140"/>
      <c r="C174" s="140"/>
      <c r="D174" s="140"/>
      <c r="E174" s="140"/>
      <c r="F174" s="140"/>
      <c r="G174" s="140"/>
      <c r="H174" s="140"/>
    </row>
    <row r="175" spans="1:8" x14ac:dyDescent="0.25">
      <c r="B175" s="140"/>
      <c r="C175" s="140"/>
      <c r="D175" s="140"/>
      <c r="E175" s="140"/>
      <c r="F175" s="140"/>
      <c r="G175" s="140"/>
      <c r="H175" s="140"/>
    </row>
    <row r="176" spans="1:8" x14ac:dyDescent="0.25">
      <c r="B176" s="140"/>
      <c r="C176" s="140"/>
      <c r="D176" s="140"/>
      <c r="E176" s="140"/>
      <c r="F176" s="140"/>
      <c r="G176" s="140"/>
      <c r="H176" s="140"/>
    </row>
    <row r="177" spans="2:8" x14ac:dyDescent="0.25">
      <c r="B177" s="140"/>
      <c r="C177" s="140"/>
      <c r="D177" s="140"/>
      <c r="E177" s="140"/>
      <c r="F177" s="140"/>
      <c r="G177" s="140"/>
      <c r="H177" s="140"/>
    </row>
    <row r="178" spans="2:8" x14ac:dyDescent="0.25">
      <c r="B178" s="140"/>
      <c r="C178" s="140"/>
      <c r="D178" s="140"/>
      <c r="E178" s="140"/>
      <c r="F178" s="140"/>
      <c r="G178" s="140"/>
      <c r="H178" s="140"/>
    </row>
    <row r="179" spans="2:8" x14ac:dyDescent="0.25">
      <c r="B179" s="140"/>
      <c r="C179" s="140"/>
      <c r="D179" s="140"/>
      <c r="E179" s="140"/>
      <c r="F179" s="140"/>
      <c r="G179" s="140"/>
      <c r="H179" s="140"/>
    </row>
    <row r="180" spans="2:8" x14ac:dyDescent="0.25">
      <c r="B180" s="140"/>
      <c r="C180" s="140"/>
      <c r="D180" s="140"/>
      <c r="E180" s="140"/>
      <c r="F180" s="140"/>
      <c r="G180" s="140"/>
      <c r="H180" s="140"/>
    </row>
    <row r="181" spans="2:8" x14ac:dyDescent="0.25">
      <c r="B181" s="140"/>
      <c r="C181" s="140"/>
      <c r="D181" s="140"/>
      <c r="E181" s="140"/>
      <c r="F181" s="140"/>
      <c r="G181" s="140"/>
      <c r="H181" s="140"/>
    </row>
    <row r="182" spans="2:8" x14ac:dyDescent="0.25">
      <c r="B182" s="140"/>
      <c r="C182" s="140"/>
      <c r="D182" s="140"/>
      <c r="E182" s="140"/>
      <c r="F182" s="140"/>
      <c r="G182" s="140"/>
      <c r="H182" s="140"/>
    </row>
    <row r="183" spans="2:8" x14ac:dyDescent="0.25">
      <c r="B183" s="140"/>
      <c r="C183" s="140"/>
      <c r="D183" s="140"/>
      <c r="E183" s="140"/>
      <c r="F183" s="140"/>
      <c r="G183" s="140"/>
      <c r="H183" s="140"/>
    </row>
    <row r="184" spans="2:8" x14ac:dyDescent="0.25">
      <c r="B184" s="140"/>
      <c r="C184" s="140"/>
      <c r="D184" s="140"/>
      <c r="E184" s="140"/>
      <c r="F184" s="140"/>
      <c r="G184" s="140"/>
      <c r="H184" s="140"/>
    </row>
    <row r="185" spans="2:8" x14ac:dyDescent="0.25">
      <c r="B185" s="140"/>
      <c r="C185" s="140"/>
      <c r="D185" s="140"/>
      <c r="E185" s="140"/>
      <c r="F185" s="140"/>
      <c r="G185" s="140"/>
      <c r="H185" s="140"/>
    </row>
    <row r="186" spans="2:8" x14ac:dyDescent="0.25">
      <c r="B186" s="140"/>
      <c r="C186" s="140"/>
      <c r="D186" s="140"/>
      <c r="E186" s="140"/>
      <c r="F186" s="140"/>
      <c r="G186" s="140"/>
      <c r="H186" s="140"/>
    </row>
    <row r="187" spans="2:8" x14ac:dyDescent="0.25">
      <c r="B187" s="140"/>
      <c r="C187" s="140"/>
      <c r="D187" s="140"/>
      <c r="E187" s="140"/>
      <c r="F187" s="140"/>
      <c r="G187" s="140"/>
      <c r="H187" s="140"/>
    </row>
    <row r="188" spans="2:8" x14ac:dyDescent="0.25">
      <c r="B188" s="140"/>
      <c r="C188" s="140"/>
      <c r="D188" s="140"/>
      <c r="E188" s="140"/>
      <c r="F188" s="140"/>
      <c r="G188" s="140"/>
      <c r="H188" s="140"/>
    </row>
    <row r="189" spans="2:8" x14ac:dyDescent="0.25">
      <c r="B189" s="140"/>
      <c r="C189" s="140"/>
      <c r="D189" s="140"/>
      <c r="E189" s="140"/>
      <c r="F189" s="140"/>
      <c r="G189" s="140"/>
      <c r="H189" s="14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opLeftCell="I1" workbookViewId="0">
      <selection activeCell="K17" sqref="K17"/>
    </sheetView>
  </sheetViews>
  <sheetFormatPr defaultRowHeight="15" x14ac:dyDescent="0.25"/>
  <cols>
    <col min="4" max="4" width="11.42578125" customWidth="1"/>
    <col min="5" max="5" width="12.140625" customWidth="1"/>
    <col min="9" max="9" width="9.28515625" customWidth="1"/>
    <col min="10" max="10" width="30.28515625" customWidth="1"/>
    <col min="11" max="11" width="10.42578125" customWidth="1"/>
    <col min="15" max="15" width="8.5703125" customWidth="1"/>
    <col min="16" max="16" width="12" bestFit="1" customWidth="1"/>
  </cols>
  <sheetData>
    <row r="1" spans="1:14" x14ac:dyDescent="0.25">
      <c r="A1" t="s">
        <v>687</v>
      </c>
    </row>
    <row r="3" spans="1:14" x14ac:dyDescent="0.25">
      <c r="B3" t="s">
        <v>688</v>
      </c>
      <c r="J3" s="202" t="s">
        <v>690</v>
      </c>
    </row>
    <row r="4" spans="1:14" x14ac:dyDescent="0.25">
      <c r="J4" s="202" t="s">
        <v>691</v>
      </c>
    </row>
    <row r="5" spans="1:14" ht="15.75" x14ac:dyDescent="0.25">
      <c r="J5" s="204" t="s">
        <v>692</v>
      </c>
    </row>
    <row r="6" spans="1:14" ht="15.75" x14ac:dyDescent="0.25">
      <c r="J6" s="203" t="s">
        <v>693</v>
      </c>
    </row>
    <row r="9" spans="1:14" x14ac:dyDescent="0.25">
      <c r="A9" s="205" t="s">
        <v>290</v>
      </c>
      <c r="B9" s="205" t="s">
        <v>412</v>
      </c>
      <c r="C9" s="207" t="s">
        <v>703</v>
      </c>
      <c r="D9" s="207" t="s">
        <v>701</v>
      </c>
      <c r="E9" s="207" t="s">
        <v>702</v>
      </c>
      <c r="F9" s="206"/>
      <c r="G9" s="206"/>
      <c r="H9" s="206"/>
      <c r="K9" s="211" t="s">
        <v>694</v>
      </c>
      <c r="L9" s="212">
        <v>155</v>
      </c>
      <c r="M9" s="213" t="s">
        <v>234</v>
      </c>
      <c r="N9" s="173">
        <f>D165</f>
        <v>2803972298</v>
      </c>
    </row>
    <row r="10" spans="1:14" ht="15.75" x14ac:dyDescent="0.25">
      <c r="A10" s="198">
        <v>1740</v>
      </c>
      <c r="B10" s="168">
        <v>42</v>
      </c>
      <c r="C10" s="208">
        <f>A10*B10</f>
        <v>73080</v>
      </c>
      <c r="D10" s="208">
        <f>A10*A10</f>
        <v>3027600</v>
      </c>
      <c r="E10" s="208">
        <f>B10*B10</f>
        <v>1764</v>
      </c>
      <c r="F10" s="208"/>
      <c r="G10" s="208"/>
      <c r="H10" s="208"/>
      <c r="K10" s="214" t="s">
        <v>695</v>
      </c>
      <c r="L10" s="215">
        <f>C165</f>
        <v>22453316</v>
      </c>
      <c r="M10" s="216" t="s">
        <v>234</v>
      </c>
      <c r="N10" s="176">
        <f>L11*L11</f>
        <v>261151660900</v>
      </c>
    </row>
    <row r="11" spans="1:14" ht="15.75" x14ac:dyDescent="0.25">
      <c r="A11" s="198">
        <v>1645</v>
      </c>
      <c r="B11" s="168">
        <v>30</v>
      </c>
      <c r="C11" s="208">
        <f t="shared" ref="C11:C74" si="0">A11*B11</f>
        <v>49350</v>
      </c>
      <c r="D11" s="208">
        <f t="shared" ref="D11:D74" si="1">A11*A11</f>
        <v>2706025</v>
      </c>
      <c r="E11" s="208">
        <f t="shared" ref="E11:E74" si="2">B11*B11</f>
        <v>900</v>
      </c>
      <c r="F11" s="208"/>
      <c r="G11" s="208"/>
      <c r="H11" s="208"/>
      <c r="K11" s="214" t="s">
        <v>696</v>
      </c>
      <c r="L11" s="215">
        <f>A165</f>
        <v>511030</v>
      </c>
      <c r="M11" s="216" t="s">
        <v>234</v>
      </c>
      <c r="N11" s="176">
        <f>E165</f>
        <v>321680</v>
      </c>
    </row>
    <row r="12" spans="1:14" ht="15.75" x14ac:dyDescent="0.25">
      <c r="A12" s="198">
        <v>3346</v>
      </c>
      <c r="B12" s="168">
        <v>30</v>
      </c>
      <c r="C12" s="208">
        <f t="shared" si="0"/>
        <v>100380</v>
      </c>
      <c r="D12" s="208">
        <f t="shared" si="1"/>
        <v>11195716</v>
      </c>
      <c r="E12" s="208">
        <f t="shared" si="2"/>
        <v>900</v>
      </c>
      <c r="F12" s="208"/>
      <c r="G12" s="208"/>
      <c r="H12" s="208"/>
      <c r="K12" s="218" t="s">
        <v>697</v>
      </c>
      <c r="L12" s="219">
        <f>B165</f>
        <v>5692</v>
      </c>
      <c r="M12" s="220" t="s">
        <v>234</v>
      </c>
      <c r="N12" s="179">
        <f>L12*L12</f>
        <v>32398864</v>
      </c>
    </row>
    <row r="13" spans="1:14" ht="15.75" x14ac:dyDescent="0.25">
      <c r="A13" s="198">
        <v>5866</v>
      </c>
      <c r="B13" s="168">
        <v>48</v>
      </c>
      <c r="C13" s="208">
        <f t="shared" si="0"/>
        <v>281568</v>
      </c>
      <c r="D13" s="208">
        <f t="shared" si="1"/>
        <v>34409956</v>
      </c>
      <c r="E13" s="208">
        <f t="shared" si="2"/>
        <v>2304</v>
      </c>
      <c r="F13" s="208"/>
      <c r="G13" s="208"/>
      <c r="H13" s="208"/>
    </row>
    <row r="14" spans="1:14" ht="15.75" x14ac:dyDescent="0.25">
      <c r="A14" s="198">
        <v>4980</v>
      </c>
      <c r="B14" s="168">
        <v>24</v>
      </c>
      <c r="C14" s="208">
        <f t="shared" si="0"/>
        <v>119520</v>
      </c>
      <c r="D14" s="208">
        <f t="shared" si="1"/>
        <v>24800400</v>
      </c>
      <c r="E14" s="208">
        <f t="shared" si="2"/>
        <v>576</v>
      </c>
      <c r="F14" s="208"/>
      <c r="G14" s="208"/>
      <c r="H14" s="208"/>
      <c r="K14">
        <f xml:space="preserve"> ((155*L10)-(L11*L12)) / ((155*N9)-(N10 *((155*N11)-N12)))</f>
        <v>-1.2532184173501487E-10</v>
      </c>
    </row>
    <row r="15" spans="1:14" ht="15.75" x14ac:dyDescent="0.25">
      <c r="A15" s="198">
        <v>8094</v>
      </c>
      <c r="B15" s="168">
        <v>92</v>
      </c>
      <c r="C15" s="208">
        <f t="shared" si="0"/>
        <v>744648</v>
      </c>
      <c r="D15" s="208">
        <f t="shared" si="1"/>
        <v>65512836</v>
      </c>
      <c r="E15" s="208">
        <f t="shared" si="2"/>
        <v>8464</v>
      </c>
      <c r="F15" s="208"/>
      <c r="G15" s="208"/>
      <c r="H15" s="208"/>
    </row>
    <row r="16" spans="1:14" ht="15.75" x14ac:dyDescent="0.25">
      <c r="A16" s="198">
        <v>2910</v>
      </c>
      <c r="B16" s="168">
        <v>11</v>
      </c>
      <c r="C16" s="208">
        <f t="shared" si="0"/>
        <v>32010</v>
      </c>
      <c r="D16" s="208">
        <f t="shared" si="1"/>
        <v>8468100</v>
      </c>
      <c r="E16" s="208">
        <f t="shared" si="2"/>
        <v>121</v>
      </c>
      <c r="F16" s="208"/>
      <c r="G16" s="208"/>
      <c r="H16" s="208"/>
      <c r="K16">
        <f>((155*L10)-(L11*L12)) / SQRT(((155*N9)-N10)*((155*N11)-N12))</f>
        <v>0.32836435448026186</v>
      </c>
    </row>
    <row r="17" spans="1:11" ht="15.75" x14ac:dyDescent="0.25">
      <c r="A17" s="198">
        <v>2861</v>
      </c>
      <c r="B17" s="168">
        <v>27</v>
      </c>
      <c r="C17" s="208">
        <f t="shared" si="0"/>
        <v>77247</v>
      </c>
      <c r="D17" s="208">
        <f t="shared" si="1"/>
        <v>8185321</v>
      </c>
      <c r="E17" s="208">
        <f t="shared" si="2"/>
        <v>729</v>
      </c>
      <c r="F17" s="208"/>
      <c r="G17" s="208"/>
      <c r="H17" s="208"/>
    </row>
    <row r="18" spans="1:11" ht="15.75" x14ac:dyDescent="0.25">
      <c r="A18" s="198">
        <v>3597</v>
      </c>
      <c r="B18" s="168">
        <v>17</v>
      </c>
      <c r="C18" s="208">
        <f t="shared" si="0"/>
        <v>61149</v>
      </c>
      <c r="D18" s="208">
        <f t="shared" si="1"/>
        <v>12938409</v>
      </c>
      <c r="E18" s="208">
        <f t="shared" si="2"/>
        <v>289</v>
      </c>
      <c r="F18" s="208"/>
      <c r="G18" s="208"/>
      <c r="H18" s="208"/>
    </row>
    <row r="19" spans="1:11" ht="15.75" x14ac:dyDescent="0.25">
      <c r="A19" s="198">
        <v>9884</v>
      </c>
      <c r="B19" s="168">
        <v>54</v>
      </c>
      <c r="C19" s="208">
        <f t="shared" si="0"/>
        <v>533736</v>
      </c>
      <c r="D19" s="208">
        <f t="shared" si="1"/>
        <v>97693456</v>
      </c>
      <c r="E19" s="208">
        <f t="shared" si="2"/>
        <v>2916</v>
      </c>
      <c r="F19" s="208"/>
      <c r="G19" s="208"/>
      <c r="H19" s="208"/>
    </row>
    <row r="20" spans="1:11" ht="15.75" x14ac:dyDescent="0.25">
      <c r="A20" s="198">
        <v>7973</v>
      </c>
      <c r="B20" s="168">
        <v>45</v>
      </c>
      <c r="C20" s="208">
        <f t="shared" si="0"/>
        <v>358785</v>
      </c>
      <c r="D20" s="208">
        <f t="shared" si="1"/>
        <v>63568729</v>
      </c>
      <c r="E20" s="208">
        <f t="shared" si="2"/>
        <v>2025</v>
      </c>
      <c r="F20" s="208"/>
      <c r="G20" s="208"/>
      <c r="H20" s="208"/>
    </row>
    <row r="21" spans="1:11" ht="15.75" x14ac:dyDescent="0.25">
      <c r="A21" s="198">
        <v>6434</v>
      </c>
      <c r="B21" s="168">
        <v>28</v>
      </c>
      <c r="C21" s="208">
        <f t="shared" si="0"/>
        <v>180152</v>
      </c>
      <c r="D21" s="208">
        <f t="shared" si="1"/>
        <v>41396356</v>
      </c>
      <c r="E21" s="208">
        <f t="shared" si="2"/>
        <v>784</v>
      </c>
      <c r="F21" s="208"/>
      <c r="G21" s="208"/>
      <c r="H21" s="208"/>
    </row>
    <row r="22" spans="1:11" ht="15.75" x14ac:dyDescent="0.25">
      <c r="A22" s="198">
        <v>4500</v>
      </c>
      <c r="B22" s="168">
        <v>38</v>
      </c>
      <c r="C22" s="208">
        <f t="shared" si="0"/>
        <v>171000</v>
      </c>
      <c r="D22" s="208">
        <f t="shared" si="1"/>
        <v>20250000</v>
      </c>
      <c r="E22" s="208">
        <f t="shared" si="2"/>
        <v>1444</v>
      </c>
      <c r="F22" s="208"/>
      <c r="G22" s="208"/>
      <c r="H22" s="208"/>
    </row>
    <row r="23" spans="1:11" ht="15.75" x14ac:dyDescent="0.25">
      <c r="A23" s="198">
        <v>2174</v>
      </c>
      <c r="B23" s="168">
        <v>71</v>
      </c>
      <c r="C23" s="208">
        <f t="shared" si="0"/>
        <v>154354</v>
      </c>
      <c r="D23" s="208">
        <f t="shared" si="1"/>
        <v>4726276</v>
      </c>
      <c r="E23" s="208">
        <f t="shared" si="2"/>
        <v>5041</v>
      </c>
      <c r="F23" s="208"/>
      <c r="G23" s="208"/>
      <c r="H23" s="208"/>
    </row>
    <row r="24" spans="1:11" ht="15.75" x14ac:dyDescent="0.25">
      <c r="A24" s="198">
        <v>5135</v>
      </c>
      <c r="B24" s="168">
        <v>42</v>
      </c>
      <c r="C24" s="208">
        <f t="shared" si="0"/>
        <v>215670</v>
      </c>
      <c r="D24" s="208">
        <f t="shared" si="1"/>
        <v>26368225</v>
      </c>
      <c r="E24" s="208">
        <f t="shared" si="2"/>
        <v>1764</v>
      </c>
      <c r="F24" s="208"/>
      <c r="G24" s="208"/>
      <c r="H24" s="208"/>
      <c r="K24" s="199"/>
    </row>
    <row r="25" spans="1:11" ht="15.75" x14ac:dyDescent="0.25">
      <c r="A25" s="198">
        <v>15462</v>
      </c>
      <c r="B25" s="168">
        <v>73</v>
      </c>
      <c r="C25" s="208">
        <f t="shared" si="0"/>
        <v>1128726</v>
      </c>
      <c r="D25" s="208">
        <f t="shared" si="1"/>
        <v>239073444</v>
      </c>
      <c r="E25" s="208">
        <f t="shared" si="2"/>
        <v>5329</v>
      </c>
      <c r="F25" s="208"/>
      <c r="G25" s="208"/>
      <c r="H25" s="208"/>
    </row>
    <row r="26" spans="1:11" ht="15.75" x14ac:dyDescent="0.25">
      <c r="A26" s="198">
        <v>3623</v>
      </c>
      <c r="B26" s="168">
        <v>43</v>
      </c>
      <c r="C26" s="208">
        <f t="shared" si="0"/>
        <v>155789</v>
      </c>
      <c r="D26" s="208">
        <f t="shared" si="1"/>
        <v>13126129</v>
      </c>
      <c r="E26" s="208">
        <f t="shared" si="2"/>
        <v>1849</v>
      </c>
      <c r="F26" s="208"/>
      <c r="G26" s="208"/>
      <c r="H26" s="208"/>
    </row>
    <row r="27" spans="1:11" ht="15.75" x14ac:dyDescent="0.25">
      <c r="A27" s="198">
        <v>1871</v>
      </c>
      <c r="B27" s="168">
        <v>48</v>
      </c>
      <c r="C27" s="208">
        <f t="shared" si="0"/>
        <v>89808</v>
      </c>
      <c r="D27" s="208">
        <f t="shared" si="1"/>
        <v>3500641</v>
      </c>
      <c r="E27" s="208">
        <f t="shared" si="2"/>
        <v>2304</v>
      </c>
      <c r="F27" s="208"/>
      <c r="G27" s="208"/>
      <c r="H27" s="208"/>
    </row>
    <row r="28" spans="1:11" ht="15.75" x14ac:dyDescent="0.25">
      <c r="A28" s="198">
        <v>1256</v>
      </c>
      <c r="B28" s="168">
        <v>39</v>
      </c>
      <c r="C28" s="208">
        <f t="shared" si="0"/>
        <v>48984</v>
      </c>
      <c r="D28" s="208">
        <f t="shared" si="1"/>
        <v>1577536</v>
      </c>
      <c r="E28" s="208">
        <f t="shared" si="2"/>
        <v>1521</v>
      </c>
      <c r="F28" s="208"/>
      <c r="G28" s="208"/>
      <c r="H28" s="208"/>
    </row>
    <row r="29" spans="1:11" ht="15.75" x14ac:dyDescent="0.25">
      <c r="A29" s="198">
        <v>1466</v>
      </c>
      <c r="B29" s="168">
        <v>42</v>
      </c>
      <c r="C29" s="208">
        <f t="shared" si="0"/>
        <v>61572</v>
      </c>
      <c r="D29" s="208">
        <f t="shared" si="1"/>
        <v>2149156</v>
      </c>
      <c r="E29" s="208">
        <f t="shared" si="2"/>
        <v>1764</v>
      </c>
      <c r="F29" s="208"/>
      <c r="G29" s="208"/>
      <c r="H29" s="208"/>
    </row>
    <row r="30" spans="1:11" ht="15.75" x14ac:dyDescent="0.25">
      <c r="A30" s="198">
        <v>2011</v>
      </c>
      <c r="B30" s="168">
        <v>25</v>
      </c>
      <c r="C30" s="208">
        <f t="shared" si="0"/>
        <v>50275</v>
      </c>
      <c r="D30" s="208">
        <f t="shared" si="1"/>
        <v>4044121</v>
      </c>
      <c r="E30" s="208">
        <f t="shared" si="2"/>
        <v>625</v>
      </c>
      <c r="F30" s="208"/>
      <c r="G30" s="208"/>
      <c r="H30" s="208"/>
    </row>
    <row r="31" spans="1:11" ht="15.75" x14ac:dyDescent="0.25">
      <c r="A31" s="198">
        <v>865</v>
      </c>
      <c r="B31" s="168">
        <v>19</v>
      </c>
      <c r="C31" s="208">
        <f t="shared" si="0"/>
        <v>16435</v>
      </c>
      <c r="D31" s="208">
        <f t="shared" si="1"/>
        <v>748225</v>
      </c>
      <c r="E31" s="208">
        <f t="shared" si="2"/>
        <v>361</v>
      </c>
      <c r="F31" s="208"/>
      <c r="G31" s="208"/>
      <c r="H31" s="208"/>
    </row>
    <row r="32" spans="1:11" ht="15.75" x14ac:dyDescent="0.25">
      <c r="A32" s="198">
        <v>1411</v>
      </c>
      <c r="B32" s="168">
        <v>15</v>
      </c>
      <c r="C32" s="208">
        <f t="shared" si="0"/>
        <v>21165</v>
      </c>
      <c r="D32" s="208">
        <f t="shared" si="1"/>
        <v>1990921</v>
      </c>
      <c r="E32" s="208">
        <f t="shared" si="2"/>
        <v>225</v>
      </c>
      <c r="F32" s="208"/>
      <c r="G32" s="208"/>
      <c r="H32" s="208"/>
    </row>
    <row r="33" spans="1:11" ht="15.75" x14ac:dyDescent="0.25">
      <c r="A33" s="198">
        <v>859</v>
      </c>
      <c r="B33" s="168">
        <v>23</v>
      </c>
      <c r="C33" s="208">
        <f t="shared" si="0"/>
        <v>19757</v>
      </c>
      <c r="D33" s="208">
        <f t="shared" si="1"/>
        <v>737881</v>
      </c>
      <c r="E33" s="208">
        <f t="shared" si="2"/>
        <v>529</v>
      </c>
      <c r="F33" s="208"/>
      <c r="G33" s="208"/>
      <c r="H33" s="208"/>
    </row>
    <row r="34" spans="1:11" ht="15.75" x14ac:dyDescent="0.25">
      <c r="A34" s="198">
        <v>1590</v>
      </c>
      <c r="B34" s="168">
        <v>22</v>
      </c>
      <c r="C34" s="208">
        <f t="shared" si="0"/>
        <v>34980</v>
      </c>
      <c r="D34" s="208">
        <f t="shared" si="1"/>
        <v>2528100</v>
      </c>
      <c r="E34" s="208">
        <f t="shared" si="2"/>
        <v>484</v>
      </c>
      <c r="F34" s="208"/>
      <c r="G34" s="208"/>
      <c r="H34" s="208"/>
    </row>
    <row r="35" spans="1:11" ht="15.75" x14ac:dyDescent="0.25">
      <c r="A35" s="198">
        <v>1971</v>
      </c>
      <c r="B35" s="168">
        <v>15</v>
      </c>
      <c r="C35" s="208">
        <f t="shared" si="0"/>
        <v>29565</v>
      </c>
      <c r="D35" s="208">
        <f t="shared" si="1"/>
        <v>3884841</v>
      </c>
      <c r="E35" s="208">
        <f t="shared" si="2"/>
        <v>225</v>
      </c>
      <c r="F35" s="208"/>
      <c r="G35" s="208"/>
      <c r="H35" s="208"/>
    </row>
    <row r="36" spans="1:11" ht="15.75" x14ac:dyDescent="0.25">
      <c r="A36" s="198">
        <v>2170</v>
      </c>
      <c r="B36" s="168">
        <v>53</v>
      </c>
      <c r="C36" s="208">
        <f t="shared" si="0"/>
        <v>115010</v>
      </c>
      <c r="D36" s="208">
        <f t="shared" si="1"/>
        <v>4708900</v>
      </c>
      <c r="E36" s="208">
        <f t="shared" si="2"/>
        <v>2809</v>
      </c>
      <c r="F36" s="208"/>
      <c r="G36" s="208"/>
      <c r="H36" s="208"/>
    </row>
    <row r="37" spans="1:11" ht="15.75" x14ac:dyDescent="0.25">
      <c r="A37" s="198">
        <v>1189</v>
      </c>
      <c r="B37" s="168">
        <v>16</v>
      </c>
      <c r="C37" s="208">
        <f t="shared" si="0"/>
        <v>19024</v>
      </c>
      <c r="D37" s="208">
        <f t="shared" si="1"/>
        <v>1413721</v>
      </c>
      <c r="E37" s="208">
        <f t="shared" si="2"/>
        <v>256</v>
      </c>
      <c r="F37" s="208"/>
      <c r="G37" s="208"/>
      <c r="H37" s="208"/>
    </row>
    <row r="38" spans="1:11" ht="15.75" x14ac:dyDescent="0.25">
      <c r="A38" s="198">
        <v>1053</v>
      </c>
      <c r="B38" s="168">
        <v>7</v>
      </c>
      <c r="C38" s="208">
        <f t="shared" si="0"/>
        <v>7371</v>
      </c>
      <c r="D38" s="208">
        <f t="shared" si="1"/>
        <v>1108809</v>
      </c>
      <c r="E38" s="208">
        <f t="shared" si="2"/>
        <v>49</v>
      </c>
      <c r="F38" s="208"/>
      <c r="G38" s="208"/>
      <c r="H38" s="208"/>
    </row>
    <row r="39" spans="1:11" ht="15.75" x14ac:dyDescent="0.25">
      <c r="A39" s="198">
        <v>723</v>
      </c>
      <c r="B39" s="168">
        <v>23</v>
      </c>
      <c r="C39" s="208">
        <f t="shared" si="0"/>
        <v>16629</v>
      </c>
      <c r="D39" s="208">
        <f t="shared" si="1"/>
        <v>522729</v>
      </c>
      <c r="E39" s="208">
        <f t="shared" si="2"/>
        <v>529</v>
      </c>
      <c r="F39" s="208"/>
      <c r="G39" s="208"/>
      <c r="H39" s="208"/>
      <c r="K39" s="199"/>
    </row>
    <row r="40" spans="1:11" ht="15.75" x14ac:dyDescent="0.25">
      <c r="A40" s="198">
        <v>1617</v>
      </c>
      <c r="B40" s="168">
        <v>29</v>
      </c>
      <c r="C40" s="208">
        <f t="shared" si="0"/>
        <v>46893</v>
      </c>
      <c r="D40" s="208">
        <f t="shared" si="1"/>
        <v>2614689</v>
      </c>
      <c r="E40" s="208">
        <f t="shared" si="2"/>
        <v>841</v>
      </c>
      <c r="F40" s="208"/>
      <c r="G40" s="208"/>
      <c r="H40" s="208"/>
    </row>
    <row r="41" spans="1:11" ht="15.75" x14ac:dyDescent="0.25">
      <c r="A41" s="198">
        <v>1721</v>
      </c>
      <c r="B41" s="168">
        <v>50</v>
      </c>
      <c r="C41" s="208">
        <f t="shared" si="0"/>
        <v>86050</v>
      </c>
      <c r="D41" s="208">
        <f t="shared" si="1"/>
        <v>2961841</v>
      </c>
      <c r="E41" s="208">
        <f t="shared" si="2"/>
        <v>2500</v>
      </c>
      <c r="F41" s="208"/>
      <c r="G41" s="208"/>
      <c r="H41" s="208"/>
    </row>
    <row r="42" spans="1:11" ht="15.75" x14ac:dyDescent="0.25">
      <c r="A42" s="198">
        <v>2024</v>
      </c>
      <c r="B42" s="168">
        <v>65</v>
      </c>
      <c r="C42" s="208">
        <f t="shared" si="0"/>
        <v>131560</v>
      </c>
      <c r="D42" s="208">
        <f t="shared" si="1"/>
        <v>4096576</v>
      </c>
      <c r="E42" s="208">
        <f t="shared" si="2"/>
        <v>4225</v>
      </c>
      <c r="F42" s="208"/>
      <c r="G42" s="208"/>
      <c r="H42" s="208"/>
    </row>
    <row r="43" spans="1:11" ht="15.75" x14ac:dyDescent="0.25">
      <c r="A43" s="198">
        <v>2811</v>
      </c>
      <c r="B43" s="168">
        <v>102</v>
      </c>
      <c r="C43" s="208">
        <f t="shared" si="0"/>
        <v>286722</v>
      </c>
      <c r="D43" s="208">
        <f t="shared" si="1"/>
        <v>7901721</v>
      </c>
      <c r="E43" s="208">
        <f t="shared" si="2"/>
        <v>10404</v>
      </c>
      <c r="F43" s="208"/>
      <c r="G43" s="208"/>
      <c r="H43" s="208"/>
    </row>
    <row r="44" spans="1:11" ht="15.75" x14ac:dyDescent="0.25">
      <c r="A44" s="198">
        <v>5554</v>
      </c>
      <c r="B44" s="168">
        <v>114</v>
      </c>
      <c r="C44" s="208">
        <f t="shared" si="0"/>
        <v>633156</v>
      </c>
      <c r="D44" s="208">
        <f t="shared" si="1"/>
        <v>30846916</v>
      </c>
      <c r="E44" s="208">
        <f t="shared" si="2"/>
        <v>12996</v>
      </c>
      <c r="F44" s="208"/>
      <c r="G44" s="208"/>
      <c r="H44" s="208"/>
    </row>
    <row r="45" spans="1:11" ht="15.75" x14ac:dyDescent="0.25">
      <c r="A45" s="198">
        <v>4366</v>
      </c>
      <c r="B45" s="168">
        <v>78</v>
      </c>
      <c r="C45" s="208">
        <f t="shared" si="0"/>
        <v>340548</v>
      </c>
      <c r="D45" s="208">
        <f t="shared" si="1"/>
        <v>19061956</v>
      </c>
      <c r="E45" s="208">
        <f t="shared" si="2"/>
        <v>6084</v>
      </c>
      <c r="F45" s="208"/>
      <c r="G45" s="208"/>
      <c r="H45" s="208"/>
    </row>
    <row r="46" spans="1:11" ht="15.75" x14ac:dyDescent="0.25">
      <c r="A46" s="198">
        <v>7437</v>
      </c>
      <c r="B46" s="168">
        <v>188</v>
      </c>
      <c r="C46" s="208">
        <f t="shared" si="0"/>
        <v>1398156</v>
      </c>
      <c r="D46" s="208">
        <f t="shared" si="1"/>
        <v>55308969</v>
      </c>
      <c r="E46" s="208">
        <f t="shared" si="2"/>
        <v>35344</v>
      </c>
      <c r="F46" s="208"/>
      <c r="G46" s="208"/>
      <c r="H46" s="208"/>
    </row>
    <row r="47" spans="1:11" ht="15.75" x14ac:dyDescent="0.25">
      <c r="A47" s="198">
        <v>2460</v>
      </c>
      <c r="B47" s="168">
        <v>43</v>
      </c>
      <c r="C47" s="208">
        <f t="shared" si="0"/>
        <v>105780</v>
      </c>
      <c r="D47" s="208">
        <f t="shared" si="1"/>
        <v>6051600</v>
      </c>
      <c r="E47" s="208">
        <f t="shared" si="2"/>
        <v>1849</v>
      </c>
      <c r="F47" s="208"/>
      <c r="G47" s="208"/>
      <c r="H47" s="208"/>
    </row>
    <row r="48" spans="1:11" ht="15.75" x14ac:dyDescent="0.25">
      <c r="A48" s="198">
        <v>4363</v>
      </c>
      <c r="B48" s="168">
        <v>85</v>
      </c>
      <c r="C48" s="208">
        <f t="shared" si="0"/>
        <v>370855</v>
      </c>
      <c r="D48" s="208">
        <f t="shared" si="1"/>
        <v>19035769</v>
      </c>
      <c r="E48" s="208">
        <f t="shared" si="2"/>
        <v>7225</v>
      </c>
      <c r="F48" s="208"/>
      <c r="G48" s="208"/>
      <c r="H48" s="208"/>
    </row>
    <row r="49" spans="1:8" ht="15.75" x14ac:dyDescent="0.25">
      <c r="A49" s="198">
        <v>3074</v>
      </c>
      <c r="B49" s="168">
        <v>97</v>
      </c>
      <c r="C49" s="208">
        <f t="shared" si="0"/>
        <v>298178</v>
      </c>
      <c r="D49" s="208">
        <f t="shared" si="1"/>
        <v>9449476</v>
      </c>
      <c r="E49" s="208">
        <f t="shared" si="2"/>
        <v>9409</v>
      </c>
      <c r="F49" s="208"/>
      <c r="G49" s="208"/>
      <c r="H49" s="208"/>
    </row>
    <row r="50" spans="1:8" ht="15.75" x14ac:dyDescent="0.25">
      <c r="A50" s="198">
        <v>9887</v>
      </c>
      <c r="B50" s="168">
        <v>107</v>
      </c>
      <c r="C50" s="208">
        <f t="shared" si="0"/>
        <v>1057909</v>
      </c>
      <c r="D50" s="208">
        <f t="shared" si="1"/>
        <v>97752769</v>
      </c>
      <c r="E50" s="208">
        <f t="shared" si="2"/>
        <v>11449</v>
      </c>
      <c r="F50" s="208"/>
      <c r="G50" s="208"/>
      <c r="H50" s="208"/>
    </row>
    <row r="51" spans="1:8" ht="15.75" x14ac:dyDescent="0.25">
      <c r="A51" s="198">
        <v>6883</v>
      </c>
      <c r="B51" s="168">
        <v>81</v>
      </c>
      <c r="C51" s="208">
        <f t="shared" si="0"/>
        <v>557523</v>
      </c>
      <c r="D51" s="208">
        <f t="shared" si="1"/>
        <v>47375689</v>
      </c>
      <c r="E51" s="208">
        <f t="shared" si="2"/>
        <v>6561</v>
      </c>
      <c r="F51" s="208"/>
      <c r="G51" s="208"/>
      <c r="H51" s="208"/>
    </row>
    <row r="52" spans="1:8" ht="15.75" x14ac:dyDescent="0.25">
      <c r="A52" s="198">
        <v>4857</v>
      </c>
      <c r="B52" s="168">
        <v>44</v>
      </c>
      <c r="C52" s="208">
        <f t="shared" si="0"/>
        <v>213708</v>
      </c>
      <c r="D52" s="208">
        <f t="shared" si="1"/>
        <v>23590449</v>
      </c>
      <c r="E52" s="208">
        <f t="shared" si="2"/>
        <v>1936</v>
      </c>
      <c r="F52" s="208"/>
      <c r="G52" s="208"/>
      <c r="H52" s="208"/>
    </row>
    <row r="53" spans="1:8" ht="15.75" x14ac:dyDescent="0.25">
      <c r="A53" s="198">
        <v>4426</v>
      </c>
      <c r="B53" s="168">
        <v>57</v>
      </c>
      <c r="C53" s="208">
        <f t="shared" si="0"/>
        <v>252282</v>
      </c>
      <c r="D53" s="208">
        <f t="shared" si="1"/>
        <v>19589476</v>
      </c>
      <c r="E53" s="208">
        <f t="shared" si="2"/>
        <v>3249</v>
      </c>
      <c r="F53" s="208"/>
      <c r="G53" s="208"/>
      <c r="H53" s="208"/>
    </row>
    <row r="54" spans="1:8" ht="15.75" x14ac:dyDescent="0.25">
      <c r="A54" s="198">
        <v>2341</v>
      </c>
      <c r="B54" s="168">
        <v>130</v>
      </c>
      <c r="C54" s="208">
        <f t="shared" si="0"/>
        <v>304330</v>
      </c>
      <c r="D54" s="208">
        <f t="shared" si="1"/>
        <v>5480281</v>
      </c>
      <c r="E54" s="208">
        <f t="shared" si="2"/>
        <v>16900</v>
      </c>
      <c r="F54" s="208"/>
      <c r="G54" s="208"/>
      <c r="H54" s="208"/>
    </row>
    <row r="55" spans="1:8" ht="15.75" x14ac:dyDescent="0.25">
      <c r="A55" s="198">
        <v>4982</v>
      </c>
      <c r="B55" s="168">
        <v>72</v>
      </c>
      <c r="C55" s="208">
        <f t="shared" si="0"/>
        <v>358704</v>
      </c>
      <c r="D55" s="208">
        <f t="shared" si="1"/>
        <v>24820324</v>
      </c>
      <c r="E55" s="208">
        <f t="shared" si="2"/>
        <v>5184</v>
      </c>
      <c r="F55" s="208"/>
      <c r="G55" s="208"/>
      <c r="H55" s="208"/>
    </row>
    <row r="56" spans="1:8" ht="15.75" x14ac:dyDescent="0.25">
      <c r="A56" s="198">
        <v>13063</v>
      </c>
      <c r="B56" s="168">
        <v>74</v>
      </c>
      <c r="C56" s="208">
        <f t="shared" si="0"/>
        <v>966662</v>
      </c>
      <c r="D56" s="208">
        <f t="shared" si="1"/>
        <v>170641969</v>
      </c>
      <c r="E56" s="208">
        <f t="shared" si="2"/>
        <v>5476</v>
      </c>
      <c r="F56" s="208"/>
      <c r="G56" s="208"/>
      <c r="H56" s="208"/>
    </row>
    <row r="57" spans="1:8" ht="15.75" x14ac:dyDescent="0.25">
      <c r="A57" s="198">
        <v>4335</v>
      </c>
      <c r="B57" s="168">
        <v>64</v>
      </c>
      <c r="C57" s="208">
        <f t="shared" si="0"/>
        <v>277440</v>
      </c>
      <c r="D57" s="208">
        <f t="shared" si="1"/>
        <v>18792225</v>
      </c>
      <c r="E57" s="208">
        <f t="shared" si="2"/>
        <v>4096</v>
      </c>
      <c r="F57" s="208"/>
      <c r="G57" s="208"/>
      <c r="H57" s="208"/>
    </row>
    <row r="58" spans="1:8" ht="15.75" x14ac:dyDescent="0.25">
      <c r="A58" s="198">
        <v>1920</v>
      </c>
      <c r="B58" s="168">
        <v>25</v>
      </c>
      <c r="C58" s="208">
        <f t="shared" si="0"/>
        <v>48000</v>
      </c>
      <c r="D58" s="208">
        <f t="shared" si="1"/>
        <v>3686400</v>
      </c>
      <c r="E58" s="208">
        <f t="shared" si="2"/>
        <v>625</v>
      </c>
      <c r="F58" s="208"/>
      <c r="G58" s="208"/>
      <c r="H58" s="208"/>
    </row>
    <row r="59" spans="1:8" ht="15.75" x14ac:dyDescent="0.25">
      <c r="A59" s="198">
        <v>1491</v>
      </c>
      <c r="B59" s="168">
        <v>75</v>
      </c>
      <c r="C59" s="208">
        <f t="shared" si="0"/>
        <v>111825</v>
      </c>
      <c r="D59" s="208">
        <f t="shared" si="1"/>
        <v>2223081</v>
      </c>
      <c r="E59" s="208">
        <f t="shared" si="2"/>
        <v>5625</v>
      </c>
      <c r="F59" s="208"/>
      <c r="G59" s="208"/>
      <c r="H59" s="208"/>
    </row>
    <row r="60" spans="1:8" ht="15.75" x14ac:dyDescent="0.25">
      <c r="A60" s="198">
        <v>1648</v>
      </c>
      <c r="B60" s="168">
        <v>62</v>
      </c>
      <c r="C60" s="208">
        <f t="shared" si="0"/>
        <v>102176</v>
      </c>
      <c r="D60" s="208">
        <f t="shared" si="1"/>
        <v>2715904</v>
      </c>
      <c r="E60" s="208">
        <f t="shared" si="2"/>
        <v>3844</v>
      </c>
      <c r="F60" s="208"/>
      <c r="G60" s="208"/>
      <c r="H60" s="208"/>
    </row>
    <row r="61" spans="1:8" ht="15.75" x14ac:dyDescent="0.25">
      <c r="A61" s="198">
        <v>1761</v>
      </c>
      <c r="B61" s="168">
        <v>66</v>
      </c>
      <c r="C61" s="208">
        <f t="shared" si="0"/>
        <v>116226</v>
      </c>
      <c r="D61" s="208">
        <f t="shared" si="1"/>
        <v>3101121</v>
      </c>
      <c r="E61" s="208">
        <f t="shared" si="2"/>
        <v>4356</v>
      </c>
      <c r="F61" s="208"/>
      <c r="G61" s="208"/>
      <c r="H61" s="208"/>
    </row>
    <row r="62" spans="1:8" ht="15.75" x14ac:dyDescent="0.25">
      <c r="A62" s="198">
        <v>933</v>
      </c>
      <c r="B62" s="168">
        <v>61</v>
      </c>
      <c r="C62" s="208">
        <f t="shared" si="0"/>
        <v>56913</v>
      </c>
      <c r="D62" s="208">
        <f t="shared" si="1"/>
        <v>870489</v>
      </c>
      <c r="E62" s="208">
        <f t="shared" si="2"/>
        <v>3721</v>
      </c>
      <c r="F62" s="208"/>
      <c r="G62" s="208"/>
      <c r="H62" s="208"/>
    </row>
    <row r="63" spans="1:8" ht="15.75" x14ac:dyDescent="0.25">
      <c r="A63" s="198">
        <v>1504</v>
      </c>
      <c r="B63" s="168">
        <v>46</v>
      </c>
      <c r="C63" s="208">
        <f t="shared" si="0"/>
        <v>69184</v>
      </c>
      <c r="D63" s="208">
        <f t="shared" si="1"/>
        <v>2262016</v>
      </c>
      <c r="E63" s="208">
        <f t="shared" si="2"/>
        <v>2116</v>
      </c>
      <c r="F63" s="208"/>
      <c r="G63" s="208"/>
      <c r="H63" s="208"/>
    </row>
    <row r="64" spans="1:8" ht="15.75" x14ac:dyDescent="0.25">
      <c r="A64" s="198">
        <v>873</v>
      </c>
      <c r="B64" s="168">
        <v>91</v>
      </c>
      <c r="C64" s="208">
        <f t="shared" si="0"/>
        <v>79443</v>
      </c>
      <c r="D64" s="208">
        <f t="shared" si="1"/>
        <v>762129</v>
      </c>
      <c r="E64" s="208">
        <f t="shared" si="2"/>
        <v>8281</v>
      </c>
      <c r="F64" s="208"/>
      <c r="G64" s="208"/>
      <c r="H64" s="208"/>
    </row>
    <row r="65" spans="1:8" ht="15.75" x14ac:dyDescent="0.25">
      <c r="A65" s="198">
        <v>1426</v>
      </c>
      <c r="B65" s="168">
        <v>46</v>
      </c>
      <c r="C65" s="208">
        <f t="shared" si="0"/>
        <v>65596</v>
      </c>
      <c r="D65" s="208">
        <f t="shared" si="1"/>
        <v>2033476</v>
      </c>
      <c r="E65" s="208">
        <f t="shared" si="2"/>
        <v>2116</v>
      </c>
      <c r="F65" s="208"/>
      <c r="G65" s="208"/>
      <c r="H65" s="208"/>
    </row>
    <row r="66" spans="1:8" ht="15.75" x14ac:dyDescent="0.25">
      <c r="A66" s="198">
        <v>1858</v>
      </c>
      <c r="B66" s="168">
        <v>65</v>
      </c>
      <c r="C66" s="208">
        <f t="shared" si="0"/>
        <v>120770</v>
      </c>
      <c r="D66" s="208">
        <f t="shared" si="1"/>
        <v>3452164</v>
      </c>
      <c r="E66" s="208">
        <f t="shared" si="2"/>
        <v>4225</v>
      </c>
      <c r="F66" s="208"/>
      <c r="G66" s="208"/>
      <c r="H66" s="208"/>
    </row>
    <row r="67" spans="1:8" ht="15.75" x14ac:dyDescent="0.25">
      <c r="A67" s="198">
        <v>2229</v>
      </c>
      <c r="B67" s="168">
        <v>68</v>
      </c>
      <c r="C67" s="208">
        <f t="shared" si="0"/>
        <v>151572</v>
      </c>
      <c r="D67" s="208">
        <f t="shared" si="1"/>
        <v>4968441</v>
      </c>
      <c r="E67" s="208">
        <f t="shared" si="2"/>
        <v>4624</v>
      </c>
      <c r="F67" s="208"/>
      <c r="G67" s="208"/>
      <c r="H67" s="208"/>
    </row>
    <row r="68" spans="1:8" ht="15.75" x14ac:dyDescent="0.25">
      <c r="A68" s="198">
        <v>1621</v>
      </c>
      <c r="B68" s="168">
        <v>22</v>
      </c>
      <c r="C68" s="208">
        <f t="shared" si="0"/>
        <v>35662</v>
      </c>
      <c r="D68" s="208">
        <f t="shared" si="1"/>
        <v>2627641</v>
      </c>
      <c r="E68" s="208">
        <f t="shared" si="2"/>
        <v>484</v>
      </c>
      <c r="F68" s="208"/>
      <c r="G68" s="208"/>
      <c r="H68" s="208"/>
    </row>
    <row r="69" spans="1:8" ht="15.75" x14ac:dyDescent="0.25">
      <c r="A69" s="198">
        <v>1222</v>
      </c>
      <c r="B69" s="168">
        <v>19</v>
      </c>
      <c r="C69" s="208">
        <f t="shared" si="0"/>
        <v>23218</v>
      </c>
      <c r="D69" s="208">
        <f t="shared" si="1"/>
        <v>1493284</v>
      </c>
      <c r="E69" s="208">
        <f t="shared" si="2"/>
        <v>361</v>
      </c>
      <c r="F69" s="208"/>
      <c r="G69" s="208"/>
      <c r="H69" s="208"/>
    </row>
    <row r="70" spans="1:8" ht="15.75" x14ac:dyDescent="0.25">
      <c r="A70" s="198">
        <v>1027</v>
      </c>
      <c r="B70" s="168">
        <v>35</v>
      </c>
      <c r="C70" s="208">
        <f t="shared" si="0"/>
        <v>35945</v>
      </c>
      <c r="D70" s="208">
        <f t="shared" si="1"/>
        <v>1054729</v>
      </c>
      <c r="E70" s="208">
        <f t="shared" si="2"/>
        <v>1225</v>
      </c>
      <c r="F70" s="208"/>
      <c r="G70" s="208"/>
      <c r="H70" s="208"/>
    </row>
    <row r="71" spans="1:8" ht="15.75" x14ac:dyDescent="0.25">
      <c r="A71" s="198">
        <v>1399</v>
      </c>
      <c r="B71" s="168">
        <v>75</v>
      </c>
      <c r="C71" s="208">
        <f t="shared" si="0"/>
        <v>104925</v>
      </c>
      <c r="D71" s="208">
        <f t="shared" si="1"/>
        <v>1957201</v>
      </c>
      <c r="E71" s="208">
        <f t="shared" si="2"/>
        <v>5625</v>
      </c>
      <c r="F71" s="208"/>
      <c r="G71" s="208"/>
      <c r="H71" s="208"/>
    </row>
    <row r="72" spans="1:8" ht="15.75" x14ac:dyDescent="0.25">
      <c r="A72" s="201">
        <v>1701</v>
      </c>
      <c r="B72" s="168">
        <v>25</v>
      </c>
      <c r="C72" s="208">
        <f t="shared" si="0"/>
        <v>42525</v>
      </c>
      <c r="D72" s="208">
        <f t="shared" si="1"/>
        <v>2893401</v>
      </c>
      <c r="E72" s="208">
        <f t="shared" si="2"/>
        <v>625</v>
      </c>
      <c r="F72" s="208"/>
      <c r="G72" s="208"/>
      <c r="H72" s="208"/>
    </row>
    <row r="73" spans="1:8" ht="15.75" x14ac:dyDescent="0.25">
      <c r="A73" s="201">
        <v>2402</v>
      </c>
      <c r="B73" s="168">
        <v>19</v>
      </c>
      <c r="C73" s="208">
        <f t="shared" si="0"/>
        <v>45638</v>
      </c>
      <c r="D73" s="208">
        <f t="shared" si="1"/>
        <v>5769604</v>
      </c>
      <c r="E73" s="208">
        <f t="shared" si="2"/>
        <v>361</v>
      </c>
      <c r="F73" s="208"/>
      <c r="G73" s="208"/>
      <c r="H73" s="208"/>
    </row>
    <row r="74" spans="1:8" ht="15.75" x14ac:dyDescent="0.25">
      <c r="A74" s="201">
        <v>2275</v>
      </c>
      <c r="B74" s="168">
        <v>41</v>
      </c>
      <c r="C74" s="208">
        <f t="shared" si="0"/>
        <v>93275</v>
      </c>
      <c r="D74" s="208">
        <f t="shared" si="1"/>
        <v>5175625</v>
      </c>
      <c r="E74" s="208">
        <f t="shared" si="2"/>
        <v>1681</v>
      </c>
      <c r="F74" s="208"/>
      <c r="G74" s="208"/>
      <c r="H74" s="208"/>
    </row>
    <row r="75" spans="1:8" ht="15.75" x14ac:dyDescent="0.25">
      <c r="A75" s="201">
        <v>5242</v>
      </c>
      <c r="B75" s="168">
        <v>37</v>
      </c>
      <c r="C75" s="208">
        <f t="shared" ref="C75:C138" si="3">A75*B75</f>
        <v>193954</v>
      </c>
      <c r="D75" s="208">
        <f t="shared" ref="D75:D138" si="4">A75*A75</f>
        <v>27478564</v>
      </c>
      <c r="E75" s="208">
        <f t="shared" ref="E75:E138" si="5">B75*B75</f>
        <v>1369</v>
      </c>
      <c r="F75" s="208"/>
      <c r="G75" s="208"/>
      <c r="H75" s="208"/>
    </row>
    <row r="76" spans="1:8" ht="15.75" x14ac:dyDescent="0.25">
      <c r="A76" s="201">
        <v>3752</v>
      </c>
      <c r="B76" s="168">
        <v>13</v>
      </c>
      <c r="C76" s="208">
        <f t="shared" si="3"/>
        <v>48776</v>
      </c>
      <c r="D76" s="208">
        <f t="shared" si="4"/>
        <v>14077504</v>
      </c>
      <c r="E76" s="208">
        <f t="shared" si="5"/>
        <v>169</v>
      </c>
      <c r="F76" s="208"/>
      <c r="G76" s="208"/>
      <c r="H76" s="208"/>
    </row>
    <row r="77" spans="1:8" ht="15.75" x14ac:dyDescent="0.25">
      <c r="A77" s="201">
        <v>6780</v>
      </c>
      <c r="B77" s="168">
        <v>76</v>
      </c>
      <c r="C77" s="208">
        <f t="shared" si="3"/>
        <v>515280</v>
      </c>
      <c r="D77" s="208">
        <f t="shared" si="4"/>
        <v>45968400</v>
      </c>
      <c r="E77" s="208">
        <f t="shared" si="5"/>
        <v>5776</v>
      </c>
      <c r="F77" s="208"/>
      <c r="G77" s="208"/>
      <c r="H77" s="208"/>
    </row>
    <row r="78" spans="1:8" ht="15.75" x14ac:dyDescent="0.25">
      <c r="A78" s="201">
        <v>2009</v>
      </c>
      <c r="B78" s="168">
        <v>19</v>
      </c>
      <c r="C78" s="208">
        <f t="shared" si="3"/>
        <v>38171</v>
      </c>
      <c r="D78" s="208">
        <f t="shared" si="4"/>
        <v>4036081</v>
      </c>
      <c r="E78" s="208">
        <f t="shared" si="5"/>
        <v>361</v>
      </c>
      <c r="F78" s="208"/>
      <c r="G78" s="208"/>
      <c r="H78" s="208"/>
    </row>
    <row r="79" spans="1:8" ht="15.75" x14ac:dyDescent="0.25">
      <c r="A79" s="201">
        <v>5865</v>
      </c>
      <c r="B79" s="168">
        <v>27</v>
      </c>
      <c r="C79" s="208">
        <f t="shared" si="3"/>
        <v>158355</v>
      </c>
      <c r="D79" s="208">
        <f t="shared" si="4"/>
        <v>34398225</v>
      </c>
      <c r="E79" s="208">
        <f t="shared" si="5"/>
        <v>729</v>
      </c>
      <c r="F79" s="208"/>
      <c r="G79" s="208"/>
      <c r="H79" s="208"/>
    </row>
    <row r="80" spans="1:8" ht="15.75" x14ac:dyDescent="0.25">
      <c r="A80" s="201">
        <v>2550</v>
      </c>
      <c r="B80" s="168">
        <v>31</v>
      </c>
      <c r="C80" s="208">
        <f t="shared" si="3"/>
        <v>79050</v>
      </c>
      <c r="D80" s="208">
        <f t="shared" si="4"/>
        <v>6502500</v>
      </c>
      <c r="E80" s="208">
        <f t="shared" si="5"/>
        <v>961</v>
      </c>
      <c r="F80" s="208"/>
      <c r="G80" s="208"/>
      <c r="H80" s="208"/>
    </row>
    <row r="81" spans="1:8" ht="15.75" x14ac:dyDescent="0.25">
      <c r="A81" s="201">
        <v>9889</v>
      </c>
      <c r="B81" s="168">
        <v>33</v>
      </c>
      <c r="C81" s="208">
        <f t="shared" si="3"/>
        <v>326337</v>
      </c>
      <c r="D81" s="208">
        <f t="shared" si="4"/>
        <v>97792321</v>
      </c>
      <c r="E81" s="208">
        <f t="shared" si="5"/>
        <v>1089</v>
      </c>
      <c r="F81" s="208"/>
      <c r="G81" s="208"/>
      <c r="H81" s="208"/>
    </row>
    <row r="82" spans="1:8" ht="15.75" x14ac:dyDescent="0.25">
      <c r="A82" s="201">
        <v>5793</v>
      </c>
      <c r="B82" s="168">
        <v>23</v>
      </c>
      <c r="C82" s="208">
        <f t="shared" si="3"/>
        <v>133239</v>
      </c>
      <c r="D82" s="208">
        <f t="shared" si="4"/>
        <v>33558849</v>
      </c>
      <c r="E82" s="208">
        <f t="shared" si="5"/>
        <v>529</v>
      </c>
      <c r="F82" s="208"/>
      <c r="G82" s="208"/>
      <c r="H82" s="208"/>
    </row>
    <row r="83" spans="1:8" ht="15.75" x14ac:dyDescent="0.25">
      <c r="A83" s="201">
        <v>3281</v>
      </c>
      <c r="B83" s="168">
        <v>16</v>
      </c>
      <c r="C83" s="208">
        <f t="shared" si="3"/>
        <v>52496</v>
      </c>
      <c r="D83" s="208">
        <f t="shared" si="4"/>
        <v>10764961</v>
      </c>
      <c r="E83" s="208">
        <f t="shared" si="5"/>
        <v>256</v>
      </c>
      <c r="F83" s="208"/>
      <c r="G83" s="208"/>
      <c r="H83" s="208"/>
    </row>
    <row r="84" spans="1:8" ht="15.75" x14ac:dyDescent="0.25">
      <c r="A84" s="201">
        <v>4352</v>
      </c>
      <c r="B84" s="168">
        <v>34</v>
      </c>
      <c r="C84" s="208">
        <f t="shared" si="3"/>
        <v>147968</v>
      </c>
      <c r="D84" s="208">
        <f t="shared" si="4"/>
        <v>18939904</v>
      </c>
      <c r="E84" s="208">
        <f t="shared" si="5"/>
        <v>1156</v>
      </c>
      <c r="F84" s="208"/>
      <c r="G84" s="208"/>
      <c r="H84" s="208"/>
    </row>
    <row r="85" spans="1:8" ht="15.75" x14ac:dyDescent="0.25">
      <c r="A85" s="201">
        <v>2507</v>
      </c>
      <c r="B85" s="168">
        <v>31</v>
      </c>
      <c r="C85" s="208">
        <f t="shared" si="3"/>
        <v>77717</v>
      </c>
      <c r="D85" s="208">
        <f t="shared" si="4"/>
        <v>6285049</v>
      </c>
      <c r="E85" s="208">
        <f t="shared" si="5"/>
        <v>961</v>
      </c>
      <c r="F85" s="208"/>
      <c r="G85" s="208"/>
      <c r="H85" s="208"/>
    </row>
    <row r="86" spans="1:8" ht="15.75" x14ac:dyDescent="0.25">
      <c r="A86" s="201">
        <v>4829</v>
      </c>
      <c r="B86" s="168">
        <v>34</v>
      </c>
      <c r="C86" s="208">
        <f t="shared" si="3"/>
        <v>164186</v>
      </c>
      <c r="D86" s="208">
        <f t="shared" si="4"/>
        <v>23319241</v>
      </c>
      <c r="E86" s="208">
        <f t="shared" si="5"/>
        <v>1156</v>
      </c>
      <c r="F86" s="208"/>
      <c r="G86" s="208"/>
      <c r="H86" s="208"/>
    </row>
    <row r="87" spans="1:8" ht="15.75" x14ac:dyDescent="0.25">
      <c r="A87" s="201">
        <v>10664</v>
      </c>
      <c r="B87" s="168">
        <v>36</v>
      </c>
      <c r="C87" s="208">
        <f t="shared" si="3"/>
        <v>383904</v>
      </c>
      <c r="D87" s="208">
        <f t="shared" si="4"/>
        <v>113720896</v>
      </c>
      <c r="E87" s="208">
        <f t="shared" si="5"/>
        <v>1296</v>
      </c>
      <c r="F87" s="208"/>
      <c r="G87" s="208"/>
      <c r="H87" s="208"/>
    </row>
    <row r="88" spans="1:8" ht="15.75" x14ac:dyDescent="0.25">
      <c r="A88" s="201">
        <v>5047</v>
      </c>
      <c r="B88" s="168">
        <v>42</v>
      </c>
      <c r="C88" s="208">
        <f t="shared" si="3"/>
        <v>211974</v>
      </c>
      <c r="D88" s="208">
        <f t="shared" si="4"/>
        <v>25472209</v>
      </c>
      <c r="E88" s="208">
        <f t="shared" si="5"/>
        <v>1764</v>
      </c>
      <c r="F88" s="208"/>
      <c r="G88" s="208"/>
      <c r="H88" s="208"/>
    </row>
    <row r="89" spans="1:8" ht="15.75" x14ac:dyDescent="0.25">
      <c r="A89" s="201">
        <v>1968</v>
      </c>
      <c r="B89" s="168">
        <v>25</v>
      </c>
      <c r="C89" s="208">
        <f t="shared" si="3"/>
        <v>49200</v>
      </c>
      <c r="D89" s="208">
        <f t="shared" si="4"/>
        <v>3873024</v>
      </c>
      <c r="E89" s="208">
        <f t="shared" si="5"/>
        <v>625</v>
      </c>
      <c r="F89" s="208"/>
      <c r="G89" s="208"/>
      <c r="H89" s="208"/>
    </row>
    <row r="90" spans="1:8" ht="15.75" x14ac:dyDescent="0.25">
      <c r="A90" s="201">
        <v>1726</v>
      </c>
      <c r="B90" s="168">
        <v>31</v>
      </c>
      <c r="C90" s="208">
        <f t="shared" si="3"/>
        <v>53506</v>
      </c>
      <c r="D90" s="208">
        <f t="shared" si="4"/>
        <v>2979076</v>
      </c>
      <c r="E90" s="208">
        <f t="shared" si="5"/>
        <v>961</v>
      </c>
      <c r="F90" s="208"/>
      <c r="G90" s="208"/>
      <c r="H90" s="208"/>
    </row>
    <row r="91" spans="1:8" ht="15.75" x14ac:dyDescent="0.25">
      <c r="A91" s="201">
        <v>1830</v>
      </c>
      <c r="B91" s="168">
        <v>29</v>
      </c>
      <c r="C91" s="208">
        <f t="shared" si="3"/>
        <v>53070</v>
      </c>
      <c r="D91" s="208">
        <f t="shared" si="4"/>
        <v>3348900</v>
      </c>
      <c r="E91" s="208">
        <f t="shared" si="5"/>
        <v>841</v>
      </c>
      <c r="F91" s="208"/>
      <c r="G91" s="208"/>
      <c r="H91" s="208"/>
    </row>
    <row r="92" spans="1:8" ht="15.75" x14ac:dyDescent="0.25">
      <c r="A92" s="201">
        <v>1510</v>
      </c>
      <c r="B92" s="168">
        <v>25</v>
      </c>
      <c r="C92" s="208">
        <f t="shared" si="3"/>
        <v>37750</v>
      </c>
      <c r="D92" s="208">
        <f t="shared" si="4"/>
        <v>2280100</v>
      </c>
      <c r="E92" s="208">
        <f t="shared" si="5"/>
        <v>625</v>
      </c>
      <c r="F92" s="208"/>
      <c r="G92" s="208"/>
      <c r="H92" s="208"/>
    </row>
    <row r="93" spans="1:8" ht="15.75" x14ac:dyDescent="0.25">
      <c r="A93" s="201">
        <v>1000</v>
      </c>
      <c r="B93" s="168">
        <v>21</v>
      </c>
      <c r="C93" s="208">
        <f t="shared" si="3"/>
        <v>21000</v>
      </c>
      <c r="D93" s="208">
        <f t="shared" si="4"/>
        <v>1000000</v>
      </c>
      <c r="E93" s="208">
        <f t="shared" si="5"/>
        <v>441</v>
      </c>
      <c r="F93" s="208"/>
      <c r="G93" s="208"/>
      <c r="H93" s="208"/>
    </row>
    <row r="94" spans="1:8" ht="15.75" x14ac:dyDescent="0.25">
      <c r="A94" s="201">
        <v>1596</v>
      </c>
      <c r="B94" s="168">
        <v>20</v>
      </c>
      <c r="C94" s="208">
        <f t="shared" si="3"/>
        <v>31920</v>
      </c>
      <c r="D94" s="208">
        <f t="shared" si="4"/>
        <v>2547216</v>
      </c>
      <c r="E94" s="208">
        <f t="shared" si="5"/>
        <v>400</v>
      </c>
      <c r="F94" s="208"/>
      <c r="G94" s="208"/>
      <c r="H94" s="208"/>
    </row>
    <row r="95" spans="1:8" ht="15.75" x14ac:dyDescent="0.25">
      <c r="A95" s="201">
        <v>886</v>
      </c>
      <c r="B95" s="168">
        <v>16</v>
      </c>
      <c r="C95" s="208">
        <f t="shared" si="3"/>
        <v>14176</v>
      </c>
      <c r="D95" s="208">
        <f t="shared" si="4"/>
        <v>784996</v>
      </c>
      <c r="E95" s="208">
        <f t="shared" si="5"/>
        <v>256</v>
      </c>
      <c r="F95" s="208"/>
      <c r="G95" s="208"/>
      <c r="H95" s="208"/>
    </row>
    <row r="96" spans="1:8" ht="15.75" x14ac:dyDescent="0.25">
      <c r="A96" s="201">
        <v>1261</v>
      </c>
      <c r="B96" s="168">
        <v>20</v>
      </c>
      <c r="C96" s="208">
        <f t="shared" si="3"/>
        <v>25220</v>
      </c>
      <c r="D96" s="208">
        <f t="shared" si="4"/>
        <v>1590121</v>
      </c>
      <c r="E96" s="208">
        <f t="shared" si="5"/>
        <v>400</v>
      </c>
      <c r="F96" s="208"/>
      <c r="G96" s="208"/>
      <c r="H96" s="208"/>
    </row>
    <row r="97" spans="1:8" ht="15.75" x14ac:dyDescent="0.25">
      <c r="A97" s="201">
        <v>1744</v>
      </c>
      <c r="B97" s="168">
        <v>19</v>
      </c>
      <c r="C97" s="208">
        <f t="shared" si="3"/>
        <v>33136</v>
      </c>
      <c r="D97" s="208">
        <f t="shared" si="4"/>
        <v>3041536</v>
      </c>
      <c r="E97" s="208">
        <f t="shared" si="5"/>
        <v>361</v>
      </c>
      <c r="F97" s="208"/>
      <c r="G97" s="208"/>
      <c r="H97" s="208"/>
    </row>
    <row r="98" spans="1:8" ht="15.75" x14ac:dyDescent="0.25">
      <c r="A98" s="201">
        <v>2287</v>
      </c>
      <c r="B98" s="168">
        <v>31</v>
      </c>
      <c r="C98" s="208">
        <f t="shared" si="3"/>
        <v>70897</v>
      </c>
      <c r="D98" s="208">
        <f t="shared" si="4"/>
        <v>5230369</v>
      </c>
      <c r="E98" s="208">
        <f t="shared" si="5"/>
        <v>961</v>
      </c>
      <c r="F98" s="208"/>
      <c r="G98" s="208"/>
      <c r="H98" s="208"/>
    </row>
    <row r="99" spans="1:8" ht="15.75" x14ac:dyDescent="0.25">
      <c r="A99" s="201">
        <v>2053</v>
      </c>
      <c r="B99" s="168">
        <v>5</v>
      </c>
      <c r="C99" s="208">
        <f t="shared" si="3"/>
        <v>10265</v>
      </c>
      <c r="D99" s="208">
        <f t="shared" si="4"/>
        <v>4214809</v>
      </c>
      <c r="E99" s="208">
        <f t="shared" si="5"/>
        <v>25</v>
      </c>
      <c r="F99" s="208"/>
      <c r="G99" s="208"/>
      <c r="H99" s="208"/>
    </row>
    <row r="100" spans="1:8" ht="15.75" x14ac:dyDescent="0.25">
      <c r="A100" s="201">
        <v>1391</v>
      </c>
      <c r="B100" s="168">
        <v>8</v>
      </c>
      <c r="C100" s="208">
        <f t="shared" si="3"/>
        <v>11128</v>
      </c>
      <c r="D100" s="208">
        <f t="shared" si="4"/>
        <v>1934881</v>
      </c>
      <c r="E100" s="208">
        <f t="shared" si="5"/>
        <v>64</v>
      </c>
      <c r="F100" s="208"/>
      <c r="G100" s="208"/>
      <c r="H100" s="208"/>
    </row>
    <row r="101" spans="1:8" ht="15.75" x14ac:dyDescent="0.25">
      <c r="A101" s="201">
        <v>1331</v>
      </c>
      <c r="B101" s="168">
        <v>6</v>
      </c>
      <c r="C101" s="208">
        <f t="shared" si="3"/>
        <v>7986</v>
      </c>
      <c r="D101" s="208">
        <f t="shared" si="4"/>
        <v>1771561</v>
      </c>
      <c r="E101" s="208">
        <f t="shared" si="5"/>
        <v>36</v>
      </c>
      <c r="F101" s="208"/>
      <c r="G101" s="208"/>
      <c r="H101" s="208"/>
    </row>
    <row r="102" spans="1:8" ht="15.75" x14ac:dyDescent="0.25">
      <c r="A102" s="201">
        <v>1181</v>
      </c>
      <c r="B102" s="168">
        <v>23</v>
      </c>
      <c r="C102" s="208">
        <f t="shared" si="3"/>
        <v>27163</v>
      </c>
      <c r="D102" s="208">
        <f t="shared" si="4"/>
        <v>1394761</v>
      </c>
      <c r="E102" s="208">
        <f t="shared" si="5"/>
        <v>529</v>
      </c>
      <c r="F102" s="208"/>
      <c r="G102" s="208"/>
      <c r="H102" s="208"/>
    </row>
    <row r="103" spans="1:8" ht="15.75" x14ac:dyDescent="0.25">
      <c r="A103" s="198">
        <v>1625</v>
      </c>
      <c r="B103" s="168">
        <v>11</v>
      </c>
      <c r="C103" s="208">
        <f t="shared" si="3"/>
        <v>17875</v>
      </c>
      <c r="D103" s="208">
        <f t="shared" si="4"/>
        <v>2640625</v>
      </c>
      <c r="E103" s="208">
        <f t="shared" si="5"/>
        <v>121</v>
      </c>
      <c r="F103" s="208"/>
      <c r="G103" s="208"/>
      <c r="H103" s="208"/>
    </row>
    <row r="104" spans="1:8" ht="15.75" x14ac:dyDescent="0.25">
      <c r="A104" s="198">
        <v>1835</v>
      </c>
      <c r="B104" s="168">
        <v>10</v>
      </c>
      <c r="C104" s="208">
        <f t="shared" si="3"/>
        <v>18350</v>
      </c>
      <c r="D104" s="208">
        <f t="shared" si="4"/>
        <v>3367225</v>
      </c>
      <c r="E104" s="208">
        <f t="shared" si="5"/>
        <v>100</v>
      </c>
      <c r="F104" s="208"/>
      <c r="G104" s="208"/>
      <c r="H104" s="208"/>
    </row>
    <row r="105" spans="1:8" ht="15.75" x14ac:dyDescent="0.25">
      <c r="A105" s="198">
        <v>1892</v>
      </c>
      <c r="B105" s="168">
        <v>34</v>
      </c>
      <c r="C105" s="208">
        <f t="shared" si="3"/>
        <v>64328</v>
      </c>
      <c r="D105" s="208">
        <f t="shared" si="4"/>
        <v>3579664</v>
      </c>
      <c r="E105" s="208">
        <f t="shared" si="5"/>
        <v>1156</v>
      </c>
      <c r="F105" s="208"/>
      <c r="G105" s="208"/>
      <c r="H105" s="208"/>
    </row>
    <row r="106" spans="1:8" ht="15.75" x14ac:dyDescent="0.25">
      <c r="A106" s="198">
        <v>5710</v>
      </c>
      <c r="B106" s="168">
        <v>41</v>
      </c>
      <c r="C106" s="208">
        <f t="shared" si="3"/>
        <v>234110</v>
      </c>
      <c r="D106" s="208">
        <f t="shared" si="4"/>
        <v>32604100</v>
      </c>
      <c r="E106" s="208">
        <f t="shared" si="5"/>
        <v>1681</v>
      </c>
      <c r="F106" s="208"/>
      <c r="G106" s="208"/>
      <c r="H106" s="208"/>
    </row>
    <row r="107" spans="1:8" ht="15.75" x14ac:dyDescent="0.25">
      <c r="A107" s="198">
        <v>2431</v>
      </c>
      <c r="B107" s="168">
        <v>13</v>
      </c>
      <c r="C107" s="208">
        <f t="shared" si="3"/>
        <v>31603</v>
      </c>
      <c r="D107" s="208">
        <f t="shared" si="4"/>
        <v>5909761</v>
      </c>
      <c r="E107" s="208">
        <f t="shared" si="5"/>
        <v>169</v>
      </c>
      <c r="F107" s="208"/>
      <c r="G107" s="208"/>
      <c r="H107" s="208"/>
    </row>
    <row r="108" spans="1:8" ht="15.75" x14ac:dyDescent="0.25">
      <c r="A108" s="198">
        <v>6690</v>
      </c>
      <c r="B108" s="168">
        <v>33</v>
      </c>
      <c r="C108" s="208">
        <f t="shared" si="3"/>
        <v>220770</v>
      </c>
      <c r="D108" s="208">
        <f t="shared" si="4"/>
        <v>44756100</v>
      </c>
      <c r="E108" s="208">
        <f t="shared" si="5"/>
        <v>1089</v>
      </c>
      <c r="F108" s="208"/>
      <c r="G108" s="208"/>
      <c r="H108" s="208"/>
    </row>
    <row r="109" spans="1:8" ht="15.75" x14ac:dyDescent="0.25">
      <c r="A109" s="198">
        <v>1994</v>
      </c>
      <c r="B109" s="168">
        <v>28</v>
      </c>
      <c r="C109" s="208">
        <f t="shared" si="3"/>
        <v>55832</v>
      </c>
      <c r="D109" s="208">
        <f t="shared" si="4"/>
        <v>3976036</v>
      </c>
      <c r="E109" s="208">
        <f t="shared" si="5"/>
        <v>784</v>
      </c>
      <c r="F109" s="208"/>
      <c r="G109" s="208"/>
      <c r="H109" s="208"/>
    </row>
    <row r="110" spans="1:8" ht="15.75" x14ac:dyDescent="0.25">
      <c r="A110" s="198">
        <v>5754</v>
      </c>
      <c r="B110" s="168">
        <v>55</v>
      </c>
      <c r="C110" s="208">
        <f t="shared" si="3"/>
        <v>316470</v>
      </c>
      <c r="D110" s="208">
        <f t="shared" si="4"/>
        <v>33108516</v>
      </c>
      <c r="E110" s="208">
        <f t="shared" si="5"/>
        <v>3025</v>
      </c>
      <c r="F110" s="208"/>
      <c r="G110" s="208"/>
      <c r="H110" s="208"/>
    </row>
    <row r="111" spans="1:8" ht="15.75" x14ac:dyDescent="0.25">
      <c r="A111" s="198">
        <v>2117</v>
      </c>
      <c r="B111" s="168">
        <v>14</v>
      </c>
      <c r="C111" s="208">
        <f t="shared" si="3"/>
        <v>29638</v>
      </c>
      <c r="D111" s="208">
        <f t="shared" si="4"/>
        <v>4481689</v>
      </c>
      <c r="E111" s="208">
        <f t="shared" si="5"/>
        <v>196</v>
      </c>
      <c r="F111" s="208"/>
      <c r="G111" s="208"/>
      <c r="H111" s="208"/>
    </row>
    <row r="112" spans="1:8" ht="15.75" x14ac:dyDescent="0.25">
      <c r="A112" s="198">
        <v>8920</v>
      </c>
      <c r="B112" s="168">
        <v>24</v>
      </c>
      <c r="C112" s="208">
        <f t="shared" si="3"/>
        <v>214080</v>
      </c>
      <c r="D112" s="208">
        <f t="shared" si="4"/>
        <v>79566400</v>
      </c>
      <c r="E112" s="208">
        <f t="shared" si="5"/>
        <v>576</v>
      </c>
      <c r="F112" s="208"/>
      <c r="G112" s="208"/>
      <c r="H112" s="208"/>
    </row>
    <row r="113" spans="1:8" ht="15.75" x14ac:dyDescent="0.25">
      <c r="A113" s="198">
        <v>5572</v>
      </c>
      <c r="B113" s="168">
        <v>7</v>
      </c>
      <c r="C113" s="208">
        <f t="shared" si="3"/>
        <v>39004</v>
      </c>
      <c r="D113" s="208">
        <f t="shared" si="4"/>
        <v>31047184</v>
      </c>
      <c r="E113" s="208">
        <f t="shared" si="5"/>
        <v>49</v>
      </c>
      <c r="F113" s="208"/>
      <c r="G113" s="208"/>
      <c r="H113" s="208"/>
    </row>
    <row r="114" spans="1:8" ht="15.75" x14ac:dyDescent="0.25">
      <c r="A114" s="198">
        <v>2897</v>
      </c>
      <c r="B114" s="168">
        <v>12</v>
      </c>
      <c r="C114" s="208">
        <f t="shared" si="3"/>
        <v>34764</v>
      </c>
      <c r="D114" s="208">
        <f t="shared" si="4"/>
        <v>8392609</v>
      </c>
      <c r="E114" s="208">
        <f t="shared" si="5"/>
        <v>144</v>
      </c>
      <c r="F114" s="208"/>
      <c r="G114" s="208"/>
      <c r="H114" s="208"/>
    </row>
    <row r="115" spans="1:8" ht="15.75" x14ac:dyDescent="0.25">
      <c r="A115" s="198">
        <v>4229</v>
      </c>
      <c r="B115" s="168">
        <v>16</v>
      </c>
      <c r="C115" s="208">
        <f t="shared" si="3"/>
        <v>67664</v>
      </c>
      <c r="D115" s="208">
        <f t="shared" si="4"/>
        <v>17884441</v>
      </c>
      <c r="E115" s="208">
        <f t="shared" si="5"/>
        <v>256</v>
      </c>
      <c r="F115" s="208"/>
      <c r="G115" s="208"/>
      <c r="H115" s="208"/>
    </row>
    <row r="116" spans="1:8" ht="15.75" x14ac:dyDescent="0.25">
      <c r="A116" s="198">
        <v>2340</v>
      </c>
      <c r="B116" s="168">
        <v>59</v>
      </c>
      <c r="C116" s="208">
        <f t="shared" si="3"/>
        <v>138060</v>
      </c>
      <c r="D116" s="208">
        <f t="shared" si="4"/>
        <v>5475600</v>
      </c>
      <c r="E116" s="208">
        <f t="shared" si="5"/>
        <v>3481</v>
      </c>
      <c r="F116" s="208"/>
      <c r="G116" s="208"/>
      <c r="H116" s="208"/>
    </row>
    <row r="117" spans="1:8" ht="15.75" x14ac:dyDescent="0.25">
      <c r="A117" s="198">
        <v>4851</v>
      </c>
      <c r="B117" s="168">
        <v>27</v>
      </c>
      <c r="C117" s="208">
        <f t="shared" si="3"/>
        <v>130977</v>
      </c>
      <c r="D117" s="208">
        <f t="shared" si="4"/>
        <v>23532201</v>
      </c>
      <c r="E117" s="208">
        <f t="shared" si="5"/>
        <v>729</v>
      </c>
      <c r="F117" s="208"/>
      <c r="G117" s="208"/>
      <c r="H117" s="208"/>
    </row>
    <row r="118" spans="1:8" ht="15.75" x14ac:dyDescent="0.25">
      <c r="A118" s="198">
        <v>10344</v>
      </c>
      <c r="B118" s="168">
        <v>35</v>
      </c>
      <c r="C118" s="208">
        <f t="shared" si="3"/>
        <v>362040</v>
      </c>
      <c r="D118" s="208">
        <f t="shared" si="4"/>
        <v>106998336</v>
      </c>
      <c r="E118" s="208">
        <f t="shared" si="5"/>
        <v>1225</v>
      </c>
      <c r="F118" s="208"/>
      <c r="G118" s="208"/>
      <c r="H118" s="208"/>
    </row>
    <row r="119" spans="1:8" ht="15.75" x14ac:dyDescent="0.25">
      <c r="A119" s="198">
        <v>4892</v>
      </c>
      <c r="B119" s="168">
        <v>21</v>
      </c>
      <c r="C119" s="208">
        <f t="shared" si="3"/>
        <v>102732</v>
      </c>
      <c r="D119" s="208">
        <f t="shared" si="4"/>
        <v>23931664</v>
      </c>
      <c r="E119" s="208">
        <f t="shared" si="5"/>
        <v>441</v>
      </c>
      <c r="F119" s="208"/>
      <c r="G119" s="208"/>
      <c r="H119" s="208"/>
    </row>
    <row r="120" spans="1:8" ht="15.75" x14ac:dyDescent="0.25">
      <c r="A120" s="198">
        <v>1896</v>
      </c>
      <c r="B120" s="168">
        <v>10</v>
      </c>
      <c r="C120" s="208">
        <f t="shared" si="3"/>
        <v>18960</v>
      </c>
      <c r="D120" s="208">
        <f t="shared" si="4"/>
        <v>3594816</v>
      </c>
      <c r="E120" s="208">
        <f t="shared" si="5"/>
        <v>100</v>
      </c>
      <c r="F120" s="208"/>
      <c r="G120" s="208"/>
      <c r="H120" s="208"/>
    </row>
    <row r="121" spans="1:8" ht="15.75" x14ac:dyDescent="0.25">
      <c r="A121" s="198">
        <v>1609</v>
      </c>
      <c r="B121" s="168">
        <v>19</v>
      </c>
      <c r="C121" s="208">
        <f t="shared" si="3"/>
        <v>30571</v>
      </c>
      <c r="D121" s="208">
        <f t="shared" si="4"/>
        <v>2588881</v>
      </c>
      <c r="E121" s="208">
        <f t="shared" si="5"/>
        <v>361</v>
      </c>
      <c r="F121" s="208"/>
      <c r="G121" s="208"/>
      <c r="H121" s="208"/>
    </row>
    <row r="122" spans="1:8" ht="15.75" x14ac:dyDescent="0.25">
      <c r="A122" s="198">
        <v>1557</v>
      </c>
      <c r="B122" s="168">
        <v>14</v>
      </c>
      <c r="C122" s="208">
        <f t="shared" si="3"/>
        <v>21798</v>
      </c>
      <c r="D122" s="208">
        <f t="shared" si="4"/>
        <v>2424249</v>
      </c>
      <c r="E122" s="208">
        <f t="shared" si="5"/>
        <v>196</v>
      </c>
      <c r="F122" s="208"/>
      <c r="G122" s="208"/>
      <c r="H122" s="208"/>
    </row>
    <row r="123" spans="1:8" ht="15.75" x14ac:dyDescent="0.25">
      <c r="A123" s="198">
        <v>1679</v>
      </c>
      <c r="B123" s="168">
        <v>10</v>
      </c>
      <c r="C123" s="208">
        <f t="shared" si="3"/>
        <v>16790</v>
      </c>
      <c r="D123" s="208">
        <f t="shared" si="4"/>
        <v>2819041</v>
      </c>
      <c r="E123" s="208">
        <f t="shared" si="5"/>
        <v>100</v>
      </c>
      <c r="F123" s="208"/>
      <c r="G123" s="208"/>
      <c r="H123" s="208"/>
    </row>
    <row r="124" spans="1:8" ht="15.75" x14ac:dyDescent="0.25">
      <c r="A124" s="198">
        <v>1008</v>
      </c>
      <c r="B124" s="168">
        <v>14</v>
      </c>
      <c r="C124" s="208">
        <f t="shared" si="3"/>
        <v>14112</v>
      </c>
      <c r="D124" s="208">
        <f t="shared" si="4"/>
        <v>1016064</v>
      </c>
      <c r="E124" s="208">
        <f t="shared" si="5"/>
        <v>196</v>
      </c>
      <c r="F124" s="208"/>
      <c r="G124" s="208"/>
      <c r="H124" s="208"/>
    </row>
    <row r="125" spans="1:8" ht="15.75" x14ac:dyDescent="0.25">
      <c r="A125" s="198">
        <v>1601</v>
      </c>
      <c r="B125" s="168">
        <v>7</v>
      </c>
      <c r="C125" s="208">
        <f t="shared" si="3"/>
        <v>11207</v>
      </c>
      <c r="D125" s="208">
        <f t="shared" si="4"/>
        <v>2563201</v>
      </c>
      <c r="E125" s="208">
        <f t="shared" si="5"/>
        <v>49</v>
      </c>
      <c r="F125" s="208"/>
      <c r="G125" s="208"/>
      <c r="H125" s="208"/>
    </row>
    <row r="126" spans="1:8" ht="15.75" x14ac:dyDescent="0.25">
      <c r="A126" s="198">
        <v>866</v>
      </c>
      <c r="B126" s="168">
        <v>29</v>
      </c>
      <c r="C126" s="208">
        <f t="shared" si="3"/>
        <v>25114</v>
      </c>
      <c r="D126" s="208">
        <f t="shared" si="4"/>
        <v>749956</v>
      </c>
      <c r="E126" s="208">
        <f t="shared" si="5"/>
        <v>841</v>
      </c>
      <c r="F126" s="208"/>
      <c r="G126" s="208"/>
      <c r="H126" s="208"/>
    </row>
    <row r="127" spans="1:8" ht="15.75" x14ac:dyDescent="0.25">
      <c r="A127" s="198">
        <v>1169</v>
      </c>
      <c r="B127" s="168">
        <v>42</v>
      </c>
      <c r="C127" s="208">
        <f t="shared" si="3"/>
        <v>49098</v>
      </c>
      <c r="D127" s="208">
        <f t="shared" si="4"/>
        <v>1366561</v>
      </c>
      <c r="E127" s="208">
        <f t="shared" si="5"/>
        <v>1764</v>
      </c>
      <c r="F127" s="208"/>
      <c r="G127" s="208"/>
      <c r="H127" s="208"/>
    </row>
    <row r="128" spans="1:8" ht="15.75" x14ac:dyDescent="0.25">
      <c r="A128" s="198">
        <v>1915</v>
      </c>
      <c r="B128" s="168">
        <v>10</v>
      </c>
      <c r="C128" s="208">
        <f t="shared" si="3"/>
        <v>19150</v>
      </c>
      <c r="D128" s="208">
        <f t="shared" si="4"/>
        <v>3667225</v>
      </c>
      <c r="E128" s="208">
        <f t="shared" si="5"/>
        <v>100</v>
      </c>
      <c r="F128" s="208"/>
      <c r="G128" s="208"/>
      <c r="H128" s="208"/>
    </row>
    <row r="129" spans="1:8" ht="15.75" x14ac:dyDescent="0.25">
      <c r="A129" s="198">
        <v>2197</v>
      </c>
      <c r="B129" s="168">
        <v>7</v>
      </c>
      <c r="C129" s="208">
        <f t="shared" si="3"/>
        <v>15379</v>
      </c>
      <c r="D129" s="208">
        <f t="shared" si="4"/>
        <v>4826809</v>
      </c>
      <c r="E129" s="208">
        <f t="shared" si="5"/>
        <v>49</v>
      </c>
      <c r="F129" s="208"/>
      <c r="G129" s="208"/>
      <c r="H129" s="208"/>
    </row>
    <row r="130" spans="1:8" ht="15.75" x14ac:dyDescent="0.25">
      <c r="A130" s="198">
        <v>1405</v>
      </c>
      <c r="B130" s="168">
        <v>5</v>
      </c>
      <c r="C130" s="208">
        <f t="shared" si="3"/>
        <v>7025</v>
      </c>
      <c r="D130" s="208">
        <f t="shared" si="4"/>
        <v>1974025</v>
      </c>
      <c r="E130" s="208">
        <f t="shared" si="5"/>
        <v>25</v>
      </c>
      <c r="F130" s="208"/>
      <c r="G130" s="208"/>
      <c r="H130" s="208"/>
    </row>
    <row r="131" spans="1:8" ht="15.75" x14ac:dyDescent="0.25">
      <c r="A131" s="198">
        <v>1164</v>
      </c>
      <c r="B131" s="168">
        <v>7</v>
      </c>
      <c r="C131" s="208">
        <f t="shared" si="3"/>
        <v>8148</v>
      </c>
      <c r="D131" s="208">
        <f t="shared" si="4"/>
        <v>1354896</v>
      </c>
      <c r="E131" s="208">
        <f t="shared" si="5"/>
        <v>49</v>
      </c>
      <c r="F131" s="208"/>
      <c r="G131" s="208"/>
      <c r="H131" s="208"/>
    </row>
    <row r="132" spans="1:8" ht="15.75" x14ac:dyDescent="0.25">
      <c r="A132" s="198">
        <v>1190</v>
      </c>
      <c r="B132" s="168">
        <v>8</v>
      </c>
      <c r="C132" s="208">
        <f t="shared" si="3"/>
        <v>9520</v>
      </c>
      <c r="D132" s="208">
        <f t="shared" si="4"/>
        <v>1416100</v>
      </c>
      <c r="E132" s="208">
        <f t="shared" si="5"/>
        <v>64</v>
      </c>
      <c r="F132" s="208"/>
      <c r="G132" s="208"/>
      <c r="H132" s="208"/>
    </row>
    <row r="133" spans="1:8" ht="15.75" x14ac:dyDescent="0.25">
      <c r="A133" s="198">
        <v>1183</v>
      </c>
      <c r="B133" s="168">
        <v>18</v>
      </c>
      <c r="C133" s="208">
        <f t="shared" si="3"/>
        <v>21294</v>
      </c>
      <c r="D133" s="208">
        <f t="shared" si="4"/>
        <v>1399489</v>
      </c>
      <c r="E133" s="208">
        <f t="shared" si="5"/>
        <v>324</v>
      </c>
      <c r="F133" s="208"/>
      <c r="G133" s="208"/>
      <c r="H133" s="208"/>
    </row>
    <row r="134" spans="1:8" ht="15.75" x14ac:dyDescent="0.25">
      <c r="A134" s="198">
        <v>1673</v>
      </c>
      <c r="B134" s="168">
        <v>30</v>
      </c>
      <c r="C134" s="208">
        <f t="shared" si="3"/>
        <v>50190</v>
      </c>
      <c r="D134" s="208">
        <f t="shared" si="4"/>
        <v>2798929</v>
      </c>
      <c r="E134" s="208">
        <f t="shared" si="5"/>
        <v>900</v>
      </c>
      <c r="F134" s="208"/>
      <c r="G134" s="208"/>
      <c r="H134" s="208"/>
    </row>
    <row r="135" spans="1:8" ht="15.75" x14ac:dyDescent="0.25">
      <c r="A135" s="198">
        <v>1930</v>
      </c>
      <c r="B135" s="168">
        <v>27</v>
      </c>
      <c r="C135" s="208">
        <f t="shared" si="3"/>
        <v>52110</v>
      </c>
      <c r="D135" s="208">
        <f t="shared" si="4"/>
        <v>3724900</v>
      </c>
      <c r="E135" s="208">
        <f t="shared" si="5"/>
        <v>729</v>
      </c>
      <c r="F135" s="208"/>
      <c r="G135" s="208"/>
      <c r="H135" s="208"/>
    </row>
    <row r="136" spans="1:8" ht="15.75" x14ac:dyDescent="0.25">
      <c r="A136" s="198">
        <v>2352</v>
      </c>
      <c r="B136" s="168">
        <v>62</v>
      </c>
      <c r="C136" s="208">
        <f t="shared" si="3"/>
        <v>145824</v>
      </c>
      <c r="D136" s="208">
        <f t="shared" si="4"/>
        <v>5531904</v>
      </c>
      <c r="E136" s="208">
        <f t="shared" si="5"/>
        <v>3844</v>
      </c>
      <c r="F136" s="208"/>
      <c r="G136" s="208"/>
      <c r="H136" s="208"/>
    </row>
    <row r="137" spans="1:8" ht="15.75" x14ac:dyDescent="0.25">
      <c r="A137" s="198">
        <v>5632</v>
      </c>
      <c r="B137" s="168">
        <v>34</v>
      </c>
      <c r="C137" s="208">
        <f t="shared" si="3"/>
        <v>191488</v>
      </c>
      <c r="D137" s="208">
        <f t="shared" si="4"/>
        <v>31719424</v>
      </c>
      <c r="E137" s="208">
        <f t="shared" si="5"/>
        <v>1156</v>
      </c>
      <c r="F137" s="208"/>
      <c r="G137" s="208"/>
      <c r="H137" s="208"/>
    </row>
    <row r="138" spans="1:8" ht="15.75" x14ac:dyDescent="0.25">
      <c r="A138" s="198">
        <v>3399</v>
      </c>
      <c r="B138" s="168">
        <v>28</v>
      </c>
      <c r="C138" s="208">
        <f t="shared" si="3"/>
        <v>95172</v>
      </c>
      <c r="D138" s="208">
        <f t="shared" si="4"/>
        <v>11553201</v>
      </c>
      <c r="E138" s="208">
        <f t="shared" si="5"/>
        <v>784</v>
      </c>
      <c r="F138" s="208"/>
      <c r="G138" s="208"/>
      <c r="H138" s="208"/>
    </row>
    <row r="139" spans="1:8" ht="15.75" x14ac:dyDescent="0.25">
      <c r="A139" s="198">
        <v>7064</v>
      </c>
      <c r="B139" s="168">
        <v>52</v>
      </c>
      <c r="C139" s="208">
        <f t="shared" ref="C139:C164" si="6">A139*B139</f>
        <v>367328</v>
      </c>
      <c r="D139" s="208">
        <f t="shared" ref="D139:D164" si="7">A139*A139</f>
        <v>49900096</v>
      </c>
      <c r="E139" s="208">
        <f t="shared" ref="E139:E164" si="8">B139*B139</f>
        <v>2704</v>
      </c>
      <c r="F139" s="208"/>
      <c r="G139" s="208"/>
      <c r="H139" s="208"/>
    </row>
    <row r="140" spans="1:8" ht="15.75" x14ac:dyDescent="0.25">
      <c r="A140" s="198">
        <v>2227</v>
      </c>
      <c r="B140" s="168">
        <v>15</v>
      </c>
      <c r="C140" s="208">
        <f t="shared" si="6"/>
        <v>33405</v>
      </c>
      <c r="D140" s="208">
        <f t="shared" si="7"/>
        <v>4959529</v>
      </c>
      <c r="E140" s="208">
        <f t="shared" si="8"/>
        <v>225</v>
      </c>
      <c r="F140" s="208"/>
      <c r="G140" s="208"/>
      <c r="H140" s="208"/>
    </row>
    <row r="141" spans="1:8" ht="15.75" x14ac:dyDescent="0.25">
      <c r="A141" s="198">
        <v>5059</v>
      </c>
      <c r="B141" s="168">
        <v>8</v>
      </c>
      <c r="C141" s="208">
        <f t="shared" si="6"/>
        <v>40472</v>
      </c>
      <c r="D141" s="208">
        <f t="shared" si="7"/>
        <v>25593481</v>
      </c>
      <c r="E141" s="208">
        <f t="shared" si="8"/>
        <v>64</v>
      </c>
      <c r="F141" s="208"/>
      <c r="G141" s="208"/>
      <c r="H141" s="208"/>
    </row>
    <row r="142" spans="1:8" ht="15.75" x14ac:dyDescent="0.25">
      <c r="A142" s="198">
        <v>2596</v>
      </c>
      <c r="B142" s="168">
        <v>34</v>
      </c>
      <c r="C142" s="208">
        <f t="shared" si="6"/>
        <v>88264</v>
      </c>
      <c r="D142" s="208">
        <f t="shared" si="7"/>
        <v>6739216</v>
      </c>
      <c r="E142" s="208">
        <f t="shared" si="8"/>
        <v>1156</v>
      </c>
      <c r="F142" s="208"/>
      <c r="G142" s="208"/>
      <c r="H142" s="208"/>
    </row>
    <row r="143" spans="1:8" ht="15.75" x14ac:dyDescent="0.25">
      <c r="A143" s="198">
        <v>9404</v>
      </c>
      <c r="B143" s="168">
        <v>43</v>
      </c>
      <c r="C143" s="208">
        <f t="shared" si="6"/>
        <v>404372</v>
      </c>
      <c r="D143" s="208">
        <f t="shared" si="7"/>
        <v>88435216</v>
      </c>
      <c r="E143" s="208">
        <f t="shared" si="8"/>
        <v>1849</v>
      </c>
      <c r="F143" s="208"/>
      <c r="G143" s="208"/>
      <c r="H143" s="208"/>
    </row>
    <row r="144" spans="1:8" ht="15.75" x14ac:dyDescent="0.25">
      <c r="A144" s="198">
        <v>6228</v>
      </c>
      <c r="B144" s="168">
        <v>31</v>
      </c>
      <c r="C144" s="208">
        <f t="shared" si="6"/>
        <v>193068</v>
      </c>
      <c r="D144" s="208">
        <f t="shared" si="7"/>
        <v>38787984</v>
      </c>
      <c r="E144" s="208">
        <f t="shared" si="8"/>
        <v>961</v>
      </c>
      <c r="F144" s="208"/>
      <c r="G144" s="208"/>
      <c r="H144" s="208"/>
    </row>
    <row r="145" spans="1:8" ht="15.75" x14ac:dyDescent="0.25">
      <c r="A145" s="198">
        <v>3877</v>
      </c>
      <c r="B145" s="168">
        <v>10</v>
      </c>
      <c r="C145" s="208">
        <f t="shared" si="6"/>
        <v>38770</v>
      </c>
      <c r="D145" s="208">
        <f t="shared" si="7"/>
        <v>15031129</v>
      </c>
      <c r="E145" s="208">
        <f t="shared" si="8"/>
        <v>100</v>
      </c>
      <c r="F145" s="208"/>
      <c r="G145" s="208"/>
      <c r="H145" s="208"/>
    </row>
    <row r="146" spans="1:8" ht="15.75" x14ac:dyDescent="0.25">
      <c r="A146" s="198">
        <v>4328</v>
      </c>
      <c r="B146" s="168">
        <v>33</v>
      </c>
      <c r="C146" s="208">
        <f t="shared" si="6"/>
        <v>142824</v>
      </c>
      <c r="D146" s="208">
        <f t="shared" si="7"/>
        <v>18731584</v>
      </c>
      <c r="E146" s="208">
        <f t="shared" si="8"/>
        <v>1089</v>
      </c>
      <c r="F146" s="208"/>
      <c r="G146" s="208"/>
      <c r="H146" s="208"/>
    </row>
    <row r="147" spans="1:8" ht="15.75" x14ac:dyDescent="0.25">
      <c r="A147" s="198">
        <v>2341</v>
      </c>
      <c r="B147" s="168">
        <v>36</v>
      </c>
      <c r="C147" s="208">
        <f t="shared" si="6"/>
        <v>84276</v>
      </c>
      <c r="D147" s="208">
        <f t="shared" si="7"/>
        <v>5480281</v>
      </c>
      <c r="E147" s="208">
        <f t="shared" si="8"/>
        <v>1296</v>
      </c>
      <c r="F147" s="208"/>
      <c r="G147" s="208"/>
      <c r="H147" s="208"/>
    </row>
    <row r="148" spans="1:8" ht="15.75" x14ac:dyDescent="0.25">
      <c r="A148" s="198">
        <v>4917</v>
      </c>
      <c r="B148" s="168">
        <v>32</v>
      </c>
      <c r="C148" s="208">
        <f t="shared" si="6"/>
        <v>157344</v>
      </c>
      <c r="D148" s="208">
        <f t="shared" si="7"/>
        <v>24176889</v>
      </c>
      <c r="E148" s="208">
        <f t="shared" si="8"/>
        <v>1024</v>
      </c>
      <c r="F148" s="208"/>
      <c r="G148" s="208"/>
      <c r="H148" s="208"/>
    </row>
    <row r="149" spans="1:8" ht="15.75" x14ac:dyDescent="0.25">
      <c r="A149" s="198">
        <v>11704</v>
      </c>
      <c r="B149" s="168">
        <v>26</v>
      </c>
      <c r="C149" s="208">
        <f t="shared" si="6"/>
        <v>304304</v>
      </c>
      <c r="D149" s="208">
        <f t="shared" si="7"/>
        <v>136983616</v>
      </c>
      <c r="E149" s="208">
        <f t="shared" si="8"/>
        <v>676</v>
      </c>
      <c r="F149" s="208"/>
      <c r="G149" s="208"/>
      <c r="H149" s="208"/>
    </row>
    <row r="150" spans="1:8" ht="15.75" x14ac:dyDescent="0.25">
      <c r="A150" s="198">
        <v>4614</v>
      </c>
      <c r="B150" s="168">
        <v>46</v>
      </c>
      <c r="C150" s="208">
        <f t="shared" si="6"/>
        <v>212244</v>
      </c>
      <c r="D150" s="208">
        <f t="shared" si="7"/>
        <v>21288996</v>
      </c>
      <c r="E150" s="208">
        <f t="shared" si="8"/>
        <v>2116</v>
      </c>
      <c r="F150" s="208"/>
      <c r="G150" s="208"/>
      <c r="H150" s="208"/>
    </row>
    <row r="151" spans="1:8" ht="15.75" x14ac:dyDescent="0.25">
      <c r="A151" s="198">
        <v>1908</v>
      </c>
      <c r="B151" s="168">
        <v>25</v>
      </c>
      <c r="C151" s="208">
        <f t="shared" si="6"/>
        <v>47700</v>
      </c>
      <c r="D151" s="208">
        <f t="shared" si="7"/>
        <v>3640464</v>
      </c>
      <c r="E151" s="208">
        <f t="shared" si="8"/>
        <v>625</v>
      </c>
      <c r="F151" s="208"/>
      <c r="G151" s="208"/>
      <c r="H151" s="208"/>
    </row>
    <row r="152" spans="1:8" ht="15.75" x14ac:dyDescent="0.25">
      <c r="A152" s="198">
        <v>1550</v>
      </c>
      <c r="B152" s="168">
        <v>56</v>
      </c>
      <c r="C152" s="208">
        <f t="shared" si="6"/>
        <v>86800</v>
      </c>
      <c r="D152" s="208">
        <f t="shared" si="7"/>
        <v>2402500</v>
      </c>
      <c r="E152" s="208">
        <f t="shared" si="8"/>
        <v>3136</v>
      </c>
      <c r="F152" s="208"/>
      <c r="G152" s="208"/>
      <c r="H152" s="208"/>
    </row>
    <row r="153" spans="1:8" ht="15.75" x14ac:dyDescent="0.25">
      <c r="A153" s="198">
        <v>1603</v>
      </c>
      <c r="B153" s="168">
        <v>31</v>
      </c>
      <c r="C153" s="208">
        <f t="shared" si="6"/>
        <v>49693</v>
      </c>
      <c r="D153" s="208">
        <f t="shared" si="7"/>
        <v>2569609</v>
      </c>
      <c r="E153" s="208">
        <f t="shared" si="8"/>
        <v>961</v>
      </c>
      <c r="F153" s="208"/>
      <c r="G153" s="208"/>
      <c r="H153" s="208"/>
    </row>
    <row r="154" spans="1:8" ht="15.75" x14ac:dyDescent="0.25">
      <c r="A154" s="198">
        <v>1720</v>
      </c>
      <c r="B154" s="168">
        <v>22</v>
      </c>
      <c r="C154" s="208">
        <f t="shared" si="6"/>
        <v>37840</v>
      </c>
      <c r="D154" s="208">
        <f t="shared" si="7"/>
        <v>2958400</v>
      </c>
      <c r="E154" s="208">
        <f t="shared" si="8"/>
        <v>484</v>
      </c>
      <c r="F154" s="208"/>
      <c r="G154" s="208"/>
      <c r="H154" s="208"/>
    </row>
    <row r="155" spans="1:8" ht="15.75" x14ac:dyDescent="0.25">
      <c r="A155" s="198">
        <v>971</v>
      </c>
      <c r="B155" s="168">
        <v>32</v>
      </c>
      <c r="C155" s="208">
        <f t="shared" si="6"/>
        <v>31072</v>
      </c>
      <c r="D155" s="208">
        <f t="shared" si="7"/>
        <v>942841</v>
      </c>
      <c r="E155" s="208">
        <f t="shared" si="8"/>
        <v>1024</v>
      </c>
      <c r="F155" s="208"/>
      <c r="G155" s="208"/>
      <c r="H155" s="208"/>
    </row>
    <row r="156" spans="1:8" ht="15.75" x14ac:dyDescent="0.25">
      <c r="A156" s="198">
        <v>1553</v>
      </c>
      <c r="B156" s="168">
        <v>27</v>
      </c>
      <c r="C156" s="208">
        <f t="shared" si="6"/>
        <v>41931</v>
      </c>
      <c r="D156" s="208">
        <f t="shared" si="7"/>
        <v>2411809</v>
      </c>
      <c r="E156" s="208">
        <f t="shared" si="8"/>
        <v>729</v>
      </c>
      <c r="F156" s="208"/>
      <c r="G156" s="208"/>
      <c r="H156" s="208"/>
    </row>
    <row r="157" spans="1:8" ht="15.75" x14ac:dyDescent="0.25">
      <c r="A157" s="198">
        <v>870</v>
      </c>
      <c r="B157" s="168">
        <v>37</v>
      </c>
      <c r="C157" s="208">
        <f t="shared" si="6"/>
        <v>32190</v>
      </c>
      <c r="D157" s="208">
        <f t="shared" si="7"/>
        <v>756900</v>
      </c>
      <c r="E157" s="208">
        <f t="shared" si="8"/>
        <v>1369</v>
      </c>
      <c r="F157" s="208"/>
      <c r="G157" s="208"/>
      <c r="H157" s="208"/>
    </row>
    <row r="158" spans="1:8" ht="15.75" x14ac:dyDescent="0.25">
      <c r="A158" s="198">
        <v>1298</v>
      </c>
      <c r="B158" s="168">
        <v>31</v>
      </c>
      <c r="C158" s="208">
        <f t="shared" si="6"/>
        <v>40238</v>
      </c>
      <c r="D158" s="208">
        <f t="shared" si="7"/>
        <v>1684804</v>
      </c>
      <c r="E158" s="208">
        <f t="shared" si="8"/>
        <v>961</v>
      </c>
      <c r="F158" s="208"/>
      <c r="G158" s="208"/>
      <c r="H158" s="208"/>
    </row>
    <row r="159" spans="1:8" ht="15.75" x14ac:dyDescent="0.25">
      <c r="A159" s="198">
        <v>1887</v>
      </c>
      <c r="B159" s="168">
        <v>22</v>
      </c>
      <c r="C159" s="208">
        <f t="shared" si="6"/>
        <v>41514</v>
      </c>
      <c r="D159" s="208">
        <f t="shared" si="7"/>
        <v>3560769</v>
      </c>
      <c r="E159" s="208">
        <f t="shared" si="8"/>
        <v>484</v>
      </c>
      <c r="F159" s="208"/>
      <c r="G159" s="208"/>
      <c r="H159" s="208"/>
    </row>
    <row r="160" spans="1:8" ht="15.75" x14ac:dyDescent="0.25">
      <c r="A160" s="198">
        <v>2213</v>
      </c>
      <c r="B160" s="168">
        <v>28</v>
      </c>
      <c r="C160" s="208">
        <f t="shared" si="6"/>
        <v>61964</v>
      </c>
      <c r="D160" s="208">
        <f t="shared" si="7"/>
        <v>4897369</v>
      </c>
      <c r="E160" s="208">
        <f t="shared" si="8"/>
        <v>784</v>
      </c>
      <c r="F160" s="208"/>
      <c r="G160" s="208"/>
      <c r="H160" s="208"/>
    </row>
    <row r="161" spans="1:8" ht="15.75" x14ac:dyDescent="0.25">
      <c r="A161" s="198">
        <v>1513</v>
      </c>
      <c r="B161" s="168">
        <v>6</v>
      </c>
      <c r="C161" s="208">
        <f t="shared" si="6"/>
        <v>9078</v>
      </c>
      <c r="D161" s="208">
        <f t="shared" si="7"/>
        <v>2289169</v>
      </c>
      <c r="E161" s="208">
        <f t="shared" si="8"/>
        <v>36</v>
      </c>
      <c r="F161" s="208"/>
      <c r="G161" s="208"/>
      <c r="H161" s="208"/>
    </row>
    <row r="162" spans="1:8" ht="15.75" x14ac:dyDescent="0.25">
      <c r="A162" s="198">
        <v>1193</v>
      </c>
      <c r="B162" s="168">
        <v>9</v>
      </c>
      <c r="C162" s="208">
        <f t="shared" si="6"/>
        <v>10737</v>
      </c>
      <c r="D162" s="208">
        <f t="shared" si="7"/>
        <v>1423249</v>
      </c>
      <c r="E162" s="208">
        <f t="shared" si="8"/>
        <v>81</v>
      </c>
      <c r="F162" s="208"/>
      <c r="G162" s="208"/>
      <c r="H162" s="208"/>
    </row>
    <row r="163" spans="1:8" ht="15.75" x14ac:dyDescent="0.25">
      <c r="A163" s="198">
        <v>1109</v>
      </c>
      <c r="B163" s="168">
        <v>23</v>
      </c>
      <c r="C163" s="208">
        <f t="shared" si="6"/>
        <v>25507</v>
      </c>
      <c r="D163" s="208">
        <f t="shared" si="7"/>
        <v>1229881</v>
      </c>
      <c r="E163" s="208">
        <f t="shared" si="8"/>
        <v>529</v>
      </c>
      <c r="F163" s="208"/>
      <c r="G163" s="208"/>
      <c r="H163" s="208"/>
    </row>
    <row r="164" spans="1:8" ht="15.75" x14ac:dyDescent="0.25">
      <c r="A164" s="198">
        <v>1291</v>
      </c>
      <c r="B164" s="168">
        <v>42</v>
      </c>
      <c r="C164" s="208">
        <f t="shared" si="6"/>
        <v>54222</v>
      </c>
      <c r="D164" s="208">
        <f t="shared" si="7"/>
        <v>1666681</v>
      </c>
      <c r="E164" s="208">
        <f t="shared" si="8"/>
        <v>1764</v>
      </c>
      <c r="F164" s="208"/>
      <c r="G164" s="208"/>
      <c r="H164" s="208"/>
    </row>
    <row r="165" spans="1:8" x14ac:dyDescent="0.25">
      <c r="A165" s="1">
        <f>SUM(A10:A164)</f>
        <v>511030</v>
      </c>
      <c r="B165" s="1">
        <f>SUM(B10:B164)</f>
        <v>5692</v>
      </c>
      <c r="C165" s="1">
        <f>SUM(C10:C164)</f>
        <v>22453316</v>
      </c>
      <c r="D165" s="1">
        <f>SUM(D10:D164)</f>
        <v>2803972298</v>
      </c>
      <c r="E165" s="1">
        <f>SUM(E10:E164)</f>
        <v>321680</v>
      </c>
      <c r="F165" s="140"/>
      <c r="G165" s="140"/>
      <c r="H165" s="140"/>
    </row>
    <row r="166" spans="1:8" x14ac:dyDescent="0.25">
      <c r="C166" s="140"/>
      <c r="D166" s="140"/>
      <c r="E166" s="140"/>
      <c r="F166" s="140"/>
      <c r="G166" s="140"/>
      <c r="H166" s="140"/>
    </row>
    <row r="167" spans="1:8" x14ac:dyDescent="0.25">
      <c r="C167" s="140"/>
      <c r="D167" s="140"/>
      <c r="E167" s="140"/>
      <c r="F167" s="140"/>
      <c r="G167" s="140"/>
      <c r="H167" s="140"/>
    </row>
    <row r="168" spans="1:8" x14ac:dyDescent="0.25">
      <c r="C168" s="140"/>
      <c r="D168" s="140"/>
      <c r="E168" s="140"/>
      <c r="F168" s="140"/>
      <c r="G168" s="140"/>
      <c r="H168" s="140"/>
    </row>
    <row r="169" spans="1:8" x14ac:dyDescent="0.25">
      <c r="C169" s="140"/>
      <c r="D169" s="140"/>
      <c r="E169" s="140"/>
      <c r="F169" s="140"/>
      <c r="G169" s="140"/>
      <c r="H169" s="140"/>
    </row>
    <row r="170" spans="1:8" x14ac:dyDescent="0.25">
      <c r="C170" s="140"/>
      <c r="D170" s="140"/>
      <c r="E170" s="140"/>
      <c r="F170" s="140"/>
      <c r="G170" s="140"/>
      <c r="H170" s="14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topLeftCell="I1" workbookViewId="0">
      <selection activeCell="K17" sqref="K17"/>
    </sheetView>
  </sheetViews>
  <sheetFormatPr defaultRowHeight="15" x14ac:dyDescent="0.25"/>
  <cols>
    <col min="3" max="3" width="10" bestFit="1" customWidth="1"/>
    <col min="4" max="4" width="12.28515625" customWidth="1"/>
    <col min="5" max="5" width="14.5703125" customWidth="1"/>
    <col min="9" max="9" width="9.28515625" customWidth="1"/>
    <col min="10" max="10" width="30.28515625" customWidth="1"/>
    <col min="11" max="11" width="8.7109375" customWidth="1"/>
    <col min="12" max="12" width="10" bestFit="1" customWidth="1"/>
    <col min="14" max="14" width="12" bestFit="1" customWidth="1"/>
    <col min="15" max="15" width="8.5703125" customWidth="1"/>
  </cols>
  <sheetData>
    <row r="1" spans="1:14" x14ac:dyDescent="0.25">
      <c r="A1" t="s">
        <v>687</v>
      </c>
    </row>
    <row r="3" spans="1:14" x14ac:dyDescent="0.25">
      <c r="B3" t="s">
        <v>688</v>
      </c>
      <c r="J3" s="202" t="s">
        <v>690</v>
      </c>
    </row>
    <row r="4" spans="1:14" x14ac:dyDescent="0.25">
      <c r="J4" s="202" t="s">
        <v>691</v>
      </c>
    </row>
    <row r="5" spans="1:14" ht="15.75" x14ac:dyDescent="0.25">
      <c r="J5" s="204" t="s">
        <v>692</v>
      </c>
    </row>
    <row r="6" spans="1:14" ht="15.75" x14ac:dyDescent="0.25">
      <c r="J6" s="203" t="s">
        <v>693</v>
      </c>
    </row>
    <row r="9" spans="1:14" x14ac:dyDescent="0.25">
      <c r="A9" s="205" t="s">
        <v>291</v>
      </c>
      <c r="B9" s="205" t="s">
        <v>412</v>
      </c>
      <c r="C9" s="207" t="s">
        <v>703</v>
      </c>
      <c r="D9" s="207" t="s">
        <v>701</v>
      </c>
      <c r="E9" s="207" t="s">
        <v>702</v>
      </c>
      <c r="F9" s="206"/>
      <c r="G9" s="206"/>
      <c r="H9" s="206"/>
      <c r="K9" s="211" t="s">
        <v>694</v>
      </c>
      <c r="L9" s="212">
        <v>155</v>
      </c>
      <c r="M9" s="213" t="s">
        <v>234</v>
      </c>
      <c r="N9" s="173">
        <f>SUM(D10:D164)</f>
        <v>60709662130</v>
      </c>
    </row>
    <row r="10" spans="1:14" x14ac:dyDescent="0.25">
      <c r="A10" s="199">
        <v>13656</v>
      </c>
      <c r="B10" s="168">
        <v>42</v>
      </c>
      <c r="C10">
        <f>A10*B10</f>
        <v>573552</v>
      </c>
      <c r="D10" s="208">
        <f>A10*A10</f>
        <v>186486336</v>
      </c>
      <c r="E10" s="208">
        <f>B10*B10</f>
        <v>1764</v>
      </c>
      <c r="F10" s="208"/>
      <c r="G10" s="208"/>
      <c r="H10" s="208"/>
      <c r="K10" s="214" t="s">
        <v>695</v>
      </c>
      <c r="L10" s="215">
        <f>SUM(C10:C164)</f>
        <v>115717214</v>
      </c>
      <c r="M10" s="216" t="s">
        <v>234</v>
      </c>
      <c r="N10" s="176">
        <f>L11*L11</f>
        <v>6306326337600</v>
      </c>
    </row>
    <row r="11" spans="1:14" x14ac:dyDescent="0.25">
      <c r="A11" s="199">
        <v>15469</v>
      </c>
      <c r="B11" s="168">
        <v>30</v>
      </c>
      <c r="C11">
        <f t="shared" ref="C11:C74" si="0">A11*B11</f>
        <v>464070</v>
      </c>
      <c r="D11" s="208">
        <f t="shared" ref="D11:D74" si="1">A11*A11</f>
        <v>239289961</v>
      </c>
      <c r="E11" s="208">
        <f t="shared" ref="E11:E74" si="2">B11*B11</f>
        <v>900</v>
      </c>
      <c r="F11" s="208"/>
      <c r="G11" s="208"/>
      <c r="H11" s="208"/>
      <c r="K11" s="214" t="s">
        <v>696</v>
      </c>
      <c r="L11" s="215">
        <f>SUM(A10:A164)</f>
        <v>2511240</v>
      </c>
      <c r="M11" s="216" t="s">
        <v>234</v>
      </c>
      <c r="N11" s="176">
        <f>SUM(E10:E164)</f>
        <v>321680</v>
      </c>
    </row>
    <row r="12" spans="1:14" x14ac:dyDescent="0.25">
      <c r="A12" s="199">
        <v>19547</v>
      </c>
      <c r="B12" s="168">
        <v>30</v>
      </c>
      <c r="C12">
        <f t="shared" si="0"/>
        <v>586410</v>
      </c>
      <c r="D12" s="208">
        <f t="shared" si="1"/>
        <v>382085209</v>
      </c>
      <c r="E12" s="208">
        <f t="shared" si="2"/>
        <v>900</v>
      </c>
      <c r="F12" s="208"/>
      <c r="G12" s="208"/>
      <c r="H12" s="208"/>
      <c r="K12" s="218" t="s">
        <v>697</v>
      </c>
      <c r="L12" s="219">
        <f>SUM(B10:B164)</f>
        <v>5692</v>
      </c>
      <c r="M12" s="220" t="s">
        <v>234</v>
      </c>
      <c r="N12" s="179">
        <f>L12*L12</f>
        <v>32398864</v>
      </c>
    </row>
    <row r="13" spans="1:14" x14ac:dyDescent="0.25">
      <c r="A13" s="199">
        <v>36768</v>
      </c>
      <c r="B13" s="168">
        <v>48</v>
      </c>
      <c r="C13">
        <f t="shared" si="0"/>
        <v>1764864</v>
      </c>
      <c r="D13" s="208">
        <f t="shared" si="1"/>
        <v>1351885824</v>
      </c>
      <c r="E13" s="208">
        <f t="shared" si="2"/>
        <v>2304</v>
      </c>
      <c r="F13" s="208"/>
      <c r="G13" s="208"/>
      <c r="H13" s="208"/>
    </row>
    <row r="14" spans="1:14" x14ac:dyDescent="0.25">
      <c r="A14" s="199">
        <v>17679</v>
      </c>
      <c r="B14" s="168">
        <v>24</v>
      </c>
      <c r="C14">
        <f t="shared" si="0"/>
        <v>424296</v>
      </c>
      <c r="D14" s="208">
        <f t="shared" si="1"/>
        <v>312547041</v>
      </c>
      <c r="E14" s="208">
        <f t="shared" si="2"/>
        <v>576</v>
      </c>
      <c r="F14" s="208"/>
      <c r="G14" s="208"/>
      <c r="H14" s="208"/>
      <c r="K14" s="199">
        <f>((155*L10)-(L11*L12))/((155*N9)-(N10*(155*N11)))</f>
        <v>-1.1583249802927352E-11</v>
      </c>
    </row>
    <row r="15" spans="1:14" x14ac:dyDescent="0.25">
      <c r="A15" s="199">
        <v>57919</v>
      </c>
      <c r="B15" s="168">
        <v>92</v>
      </c>
      <c r="C15">
        <f t="shared" si="0"/>
        <v>5328548</v>
      </c>
      <c r="D15" s="208">
        <f t="shared" si="1"/>
        <v>3354610561</v>
      </c>
      <c r="E15" s="208">
        <f t="shared" si="2"/>
        <v>8464</v>
      </c>
      <c r="F15" s="208"/>
      <c r="G15" s="208"/>
      <c r="H15" s="208"/>
    </row>
    <row r="16" spans="1:14" x14ac:dyDescent="0.25">
      <c r="A16" s="199">
        <v>10663</v>
      </c>
      <c r="B16" s="168">
        <v>11</v>
      </c>
      <c r="C16">
        <f t="shared" si="0"/>
        <v>117293</v>
      </c>
      <c r="D16" s="208">
        <f t="shared" si="1"/>
        <v>113699569</v>
      </c>
      <c r="E16" s="208">
        <f t="shared" si="2"/>
        <v>121</v>
      </c>
      <c r="F16" s="208"/>
      <c r="G16" s="208"/>
      <c r="H16" s="208"/>
      <c r="K16">
        <f>((155*L10)-(L11*L12)) / SQRT(((155*N9)-N10)*((155*N11)-N12))</f>
        <v>0.49474740722967325</v>
      </c>
    </row>
    <row r="17" spans="1:11" x14ac:dyDescent="0.25">
      <c r="A17" s="199">
        <v>26591</v>
      </c>
      <c r="B17" s="168">
        <v>27</v>
      </c>
      <c r="C17">
        <f t="shared" si="0"/>
        <v>717957</v>
      </c>
      <c r="D17" s="208">
        <f t="shared" si="1"/>
        <v>707081281</v>
      </c>
      <c r="E17" s="208">
        <f t="shared" si="2"/>
        <v>729</v>
      </c>
      <c r="F17" s="208"/>
      <c r="G17" s="208"/>
      <c r="H17" s="208"/>
    </row>
    <row r="18" spans="1:11" x14ac:dyDescent="0.25">
      <c r="A18" s="199">
        <v>23989</v>
      </c>
      <c r="B18" s="168">
        <v>17</v>
      </c>
      <c r="C18">
        <f t="shared" si="0"/>
        <v>407813</v>
      </c>
      <c r="D18" s="208">
        <f t="shared" si="1"/>
        <v>575472121</v>
      </c>
      <c r="E18" s="208">
        <f t="shared" si="2"/>
        <v>289</v>
      </c>
      <c r="F18" s="208"/>
      <c r="G18" s="208"/>
      <c r="H18" s="208"/>
    </row>
    <row r="19" spans="1:11" x14ac:dyDescent="0.25">
      <c r="A19" s="199">
        <v>62335</v>
      </c>
      <c r="B19" s="168">
        <v>54</v>
      </c>
      <c r="C19">
        <f t="shared" si="0"/>
        <v>3366090</v>
      </c>
      <c r="D19" s="208">
        <f t="shared" si="1"/>
        <v>3885652225</v>
      </c>
      <c r="E19" s="208">
        <f t="shared" si="2"/>
        <v>2916</v>
      </c>
      <c r="F19" s="208"/>
      <c r="G19" s="208"/>
      <c r="H19" s="208"/>
    </row>
    <row r="20" spans="1:11" x14ac:dyDescent="0.25">
      <c r="A20" s="199">
        <v>20883</v>
      </c>
      <c r="B20" s="168">
        <v>45</v>
      </c>
      <c r="C20">
        <f t="shared" si="0"/>
        <v>939735</v>
      </c>
      <c r="D20" s="208">
        <f t="shared" si="1"/>
        <v>436099689</v>
      </c>
      <c r="E20" s="208">
        <f t="shared" si="2"/>
        <v>2025</v>
      </c>
      <c r="F20" s="208"/>
      <c r="G20" s="208"/>
      <c r="H20" s="208"/>
    </row>
    <row r="21" spans="1:11" x14ac:dyDescent="0.25">
      <c r="A21" s="199">
        <v>15600</v>
      </c>
      <c r="B21" s="168">
        <v>28</v>
      </c>
      <c r="C21">
        <f t="shared" si="0"/>
        <v>436800</v>
      </c>
      <c r="D21" s="208">
        <f t="shared" si="1"/>
        <v>243360000</v>
      </c>
      <c r="E21" s="208">
        <f t="shared" si="2"/>
        <v>784</v>
      </c>
      <c r="F21" s="208"/>
      <c r="G21" s="208"/>
      <c r="H21" s="208"/>
    </row>
    <row r="22" spans="1:11" x14ac:dyDescent="0.25">
      <c r="A22" s="199">
        <v>19338</v>
      </c>
      <c r="B22" s="168">
        <v>38</v>
      </c>
      <c r="C22">
        <f t="shared" si="0"/>
        <v>734844</v>
      </c>
      <c r="D22" s="208">
        <f t="shared" si="1"/>
        <v>373958244</v>
      </c>
      <c r="E22" s="208">
        <f t="shared" si="2"/>
        <v>1444</v>
      </c>
      <c r="F22" s="208"/>
      <c r="G22" s="208"/>
      <c r="H22" s="208"/>
    </row>
    <row r="23" spans="1:11" x14ac:dyDescent="0.25">
      <c r="A23" s="199">
        <v>17818</v>
      </c>
      <c r="B23" s="168">
        <v>71</v>
      </c>
      <c r="C23">
        <f t="shared" si="0"/>
        <v>1265078</v>
      </c>
      <c r="D23" s="208">
        <f t="shared" si="1"/>
        <v>317481124</v>
      </c>
      <c r="E23" s="208">
        <f t="shared" si="2"/>
        <v>5041</v>
      </c>
      <c r="F23" s="208"/>
      <c r="G23" s="208"/>
      <c r="H23" s="208"/>
    </row>
    <row r="24" spans="1:11" x14ac:dyDescent="0.25">
      <c r="A24" s="199">
        <v>32213</v>
      </c>
      <c r="B24" s="168">
        <v>42</v>
      </c>
      <c r="C24">
        <f t="shared" si="0"/>
        <v>1352946</v>
      </c>
      <c r="D24" s="208">
        <f t="shared" si="1"/>
        <v>1037677369</v>
      </c>
      <c r="E24" s="208">
        <f t="shared" si="2"/>
        <v>1764</v>
      </c>
      <c r="F24" s="208"/>
      <c r="G24" s="208"/>
      <c r="H24" s="208"/>
      <c r="K24" s="199"/>
    </row>
    <row r="25" spans="1:11" x14ac:dyDescent="0.25">
      <c r="A25" s="199">
        <v>47670</v>
      </c>
      <c r="B25" s="168">
        <v>73</v>
      </c>
      <c r="C25">
        <f t="shared" si="0"/>
        <v>3479910</v>
      </c>
      <c r="D25" s="208">
        <f t="shared" si="1"/>
        <v>2272428900</v>
      </c>
      <c r="E25" s="208">
        <f t="shared" si="2"/>
        <v>5329</v>
      </c>
      <c r="F25" s="208"/>
      <c r="G25" s="208"/>
      <c r="H25" s="208"/>
    </row>
    <row r="26" spans="1:11" x14ac:dyDescent="0.25">
      <c r="A26" s="199">
        <v>36665</v>
      </c>
      <c r="B26" s="168">
        <v>43</v>
      </c>
      <c r="C26">
        <f t="shared" si="0"/>
        <v>1576595</v>
      </c>
      <c r="D26" s="208">
        <f t="shared" si="1"/>
        <v>1344322225</v>
      </c>
      <c r="E26" s="208">
        <f t="shared" si="2"/>
        <v>1849</v>
      </c>
      <c r="F26" s="208"/>
      <c r="G26" s="208"/>
      <c r="H26" s="208"/>
    </row>
    <row r="27" spans="1:11" x14ac:dyDescent="0.25">
      <c r="A27" s="199">
        <v>13971</v>
      </c>
      <c r="B27" s="168">
        <v>48</v>
      </c>
      <c r="C27">
        <f t="shared" si="0"/>
        <v>670608</v>
      </c>
      <c r="D27" s="208">
        <f t="shared" si="1"/>
        <v>195188841</v>
      </c>
      <c r="E27" s="208">
        <f t="shared" si="2"/>
        <v>2304</v>
      </c>
      <c r="F27" s="208"/>
      <c r="G27" s="208"/>
      <c r="H27" s="208"/>
    </row>
    <row r="28" spans="1:11" x14ac:dyDescent="0.25">
      <c r="A28" s="199">
        <v>9025</v>
      </c>
      <c r="B28" s="168">
        <v>39</v>
      </c>
      <c r="C28">
        <f t="shared" si="0"/>
        <v>351975</v>
      </c>
      <c r="D28" s="208">
        <f t="shared" si="1"/>
        <v>81450625</v>
      </c>
      <c r="E28" s="208">
        <f t="shared" si="2"/>
        <v>1521</v>
      </c>
      <c r="F28" s="208"/>
      <c r="G28" s="208"/>
      <c r="H28" s="208"/>
    </row>
    <row r="29" spans="1:11" x14ac:dyDescent="0.25">
      <c r="A29" s="199">
        <v>13301</v>
      </c>
      <c r="B29" s="168">
        <v>42</v>
      </c>
      <c r="C29">
        <f t="shared" si="0"/>
        <v>558642</v>
      </c>
      <c r="D29" s="208">
        <f t="shared" si="1"/>
        <v>176916601</v>
      </c>
      <c r="E29" s="208">
        <f t="shared" si="2"/>
        <v>1764</v>
      </c>
      <c r="F29" s="208"/>
      <c r="G29" s="208"/>
      <c r="H29" s="208"/>
    </row>
    <row r="30" spans="1:11" x14ac:dyDescent="0.25">
      <c r="A30" s="199">
        <v>11473</v>
      </c>
      <c r="B30" s="168">
        <v>25</v>
      </c>
      <c r="C30">
        <f t="shared" si="0"/>
        <v>286825</v>
      </c>
      <c r="D30" s="208">
        <f t="shared" si="1"/>
        <v>131629729</v>
      </c>
      <c r="E30" s="208">
        <f t="shared" si="2"/>
        <v>625</v>
      </c>
      <c r="F30" s="208"/>
      <c r="G30" s="208"/>
      <c r="H30" s="208"/>
    </row>
    <row r="31" spans="1:11" x14ac:dyDescent="0.25">
      <c r="A31" s="199">
        <v>8842</v>
      </c>
      <c r="B31" s="168">
        <v>19</v>
      </c>
      <c r="C31">
        <f t="shared" si="0"/>
        <v>167998</v>
      </c>
      <c r="D31" s="208">
        <f t="shared" si="1"/>
        <v>78180964</v>
      </c>
      <c r="E31" s="208">
        <f t="shared" si="2"/>
        <v>361</v>
      </c>
      <c r="F31" s="208"/>
      <c r="G31" s="208"/>
      <c r="H31" s="208"/>
    </row>
    <row r="32" spans="1:11" x14ac:dyDescent="0.25">
      <c r="A32" s="199">
        <v>8416</v>
      </c>
      <c r="B32" s="168">
        <v>15</v>
      </c>
      <c r="C32">
        <f t="shared" si="0"/>
        <v>126240</v>
      </c>
      <c r="D32" s="208">
        <f t="shared" si="1"/>
        <v>70829056</v>
      </c>
      <c r="E32" s="208">
        <f t="shared" si="2"/>
        <v>225</v>
      </c>
      <c r="F32" s="208"/>
      <c r="G32" s="208"/>
      <c r="H32" s="208"/>
    </row>
    <row r="33" spans="1:11" x14ac:dyDescent="0.25">
      <c r="A33" s="199">
        <v>9806</v>
      </c>
      <c r="B33" s="168">
        <v>23</v>
      </c>
      <c r="C33">
        <f t="shared" si="0"/>
        <v>225538</v>
      </c>
      <c r="D33" s="208">
        <f t="shared" si="1"/>
        <v>96157636</v>
      </c>
      <c r="E33" s="208">
        <f t="shared" si="2"/>
        <v>529</v>
      </c>
      <c r="F33" s="208"/>
      <c r="G33" s="208"/>
      <c r="H33" s="208"/>
    </row>
    <row r="34" spans="1:11" x14ac:dyDescent="0.25">
      <c r="A34" s="199">
        <v>9030</v>
      </c>
      <c r="B34" s="168">
        <v>22</v>
      </c>
      <c r="C34">
        <f t="shared" si="0"/>
        <v>198660</v>
      </c>
      <c r="D34" s="208">
        <f t="shared" si="1"/>
        <v>81540900</v>
      </c>
      <c r="E34" s="208">
        <f t="shared" si="2"/>
        <v>484</v>
      </c>
      <c r="F34" s="208"/>
      <c r="G34" s="208"/>
      <c r="H34" s="208"/>
    </row>
    <row r="35" spans="1:11" x14ac:dyDescent="0.25">
      <c r="A35" s="199">
        <v>18531</v>
      </c>
      <c r="B35" s="168">
        <v>15</v>
      </c>
      <c r="C35">
        <f t="shared" si="0"/>
        <v>277965</v>
      </c>
      <c r="D35" s="208">
        <f t="shared" si="1"/>
        <v>343397961</v>
      </c>
      <c r="E35" s="208">
        <f t="shared" si="2"/>
        <v>225</v>
      </c>
      <c r="F35" s="208"/>
      <c r="G35" s="208"/>
      <c r="H35" s="208"/>
    </row>
    <row r="36" spans="1:11" x14ac:dyDescent="0.25">
      <c r="A36" s="199">
        <v>19857</v>
      </c>
      <c r="B36" s="168">
        <v>53</v>
      </c>
      <c r="C36">
        <f t="shared" si="0"/>
        <v>1052421</v>
      </c>
      <c r="D36" s="208">
        <f t="shared" si="1"/>
        <v>394300449</v>
      </c>
      <c r="E36" s="208">
        <f t="shared" si="2"/>
        <v>2809</v>
      </c>
      <c r="F36" s="208"/>
      <c r="G36" s="208"/>
      <c r="H36" s="208"/>
    </row>
    <row r="37" spans="1:11" x14ac:dyDescent="0.25">
      <c r="A37" s="199">
        <v>12020</v>
      </c>
      <c r="B37" s="168">
        <v>16</v>
      </c>
      <c r="C37">
        <f t="shared" si="0"/>
        <v>192320</v>
      </c>
      <c r="D37" s="208">
        <f t="shared" si="1"/>
        <v>144480400</v>
      </c>
      <c r="E37" s="208">
        <f t="shared" si="2"/>
        <v>256</v>
      </c>
      <c r="F37" s="208"/>
      <c r="G37" s="208"/>
      <c r="H37" s="208"/>
    </row>
    <row r="38" spans="1:11" x14ac:dyDescent="0.25">
      <c r="A38" s="199">
        <v>9774</v>
      </c>
      <c r="B38" s="168">
        <v>7</v>
      </c>
      <c r="C38">
        <f t="shared" si="0"/>
        <v>68418</v>
      </c>
      <c r="D38" s="208">
        <f t="shared" si="1"/>
        <v>95531076</v>
      </c>
      <c r="E38" s="208">
        <f t="shared" si="2"/>
        <v>49</v>
      </c>
      <c r="F38" s="208"/>
      <c r="G38" s="208"/>
      <c r="H38" s="208"/>
    </row>
    <row r="39" spans="1:11" x14ac:dyDescent="0.25">
      <c r="A39" s="199">
        <v>9030</v>
      </c>
      <c r="B39" s="168">
        <v>23</v>
      </c>
      <c r="C39">
        <f t="shared" si="0"/>
        <v>207690</v>
      </c>
      <c r="D39" s="208">
        <f t="shared" si="1"/>
        <v>81540900</v>
      </c>
      <c r="E39" s="208">
        <f t="shared" si="2"/>
        <v>529</v>
      </c>
      <c r="F39" s="208"/>
      <c r="G39" s="208"/>
      <c r="H39" s="208"/>
      <c r="K39" s="199"/>
    </row>
    <row r="40" spans="1:11" x14ac:dyDescent="0.25">
      <c r="A40" s="199">
        <v>11505</v>
      </c>
      <c r="B40" s="168">
        <v>29</v>
      </c>
      <c r="C40">
        <f t="shared" si="0"/>
        <v>333645</v>
      </c>
      <c r="D40" s="208">
        <f t="shared" si="1"/>
        <v>132365025</v>
      </c>
      <c r="E40" s="208">
        <f t="shared" si="2"/>
        <v>841</v>
      </c>
      <c r="F40" s="208"/>
      <c r="G40" s="208"/>
      <c r="H40" s="208"/>
    </row>
    <row r="41" spans="1:11" x14ac:dyDescent="0.25">
      <c r="A41" s="199">
        <v>12006</v>
      </c>
      <c r="B41" s="168">
        <v>50</v>
      </c>
      <c r="C41">
        <f t="shared" si="0"/>
        <v>600300</v>
      </c>
      <c r="D41" s="208">
        <f t="shared" si="1"/>
        <v>144144036</v>
      </c>
      <c r="E41" s="208">
        <f t="shared" si="2"/>
        <v>2500</v>
      </c>
      <c r="F41" s="208"/>
      <c r="G41" s="208"/>
      <c r="H41" s="208"/>
    </row>
    <row r="42" spans="1:11" x14ac:dyDescent="0.25">
      <c r="A42" s="199">
        <v>13666</v>
      </c>
      <c r="B42" s="168">
        <v>65</v>
      </c>
      <c r="C42">
        <f t="shared" si="0"/>
        <v>888290</v>
      </c>
      <c r="D42" s="208">
        <f t="shared" si="1"/>
        <v>186759556</v>
      </c>
      <c r="E42" s="208">
        <f t="shared" si="2"/>
        <v>4225</v>
      </c>
      <c r="F42" s="208"/>
      <c r="G42" s="208"/>
      <c r="H42" s="208"/>
    </row>
    <row r="43" spans="1:11" x14ac:dyDescent="0.25">
      <c r="A43" s="199">
        <v>17596</v>
      </c>
      <c r="B43" s="168">
        <v>102</v>
      </c>
      <c r="C43">
        <f t="shared" si="0"/>
        <v>1794792</v>
      </c>
      <c r="D43" s="208">
        <f t="shared" si="1"/>
        <v>309619216</v>
      </c>
      <c r="E43" s="208">
        <f t="shared" si="2"/>
        <v>10404</v>
      </c>
      <c r="F43" s="208"/>
      <c r="G43" s="208"/>
      <c r="H43" s="208"/>
    </row>
    <row r="44" spans="1:11" x14ac:dyDescent="0.25">
      <c r="A44" s="199">
        <v>31384</v>
      </c>
      <c r="B44" s="168">
        <v>114</v>
      </c>
      <c r="C44">
        <f t="shared" si="0"/>
        <v>3577776</v>
      </c>
      <c r="D44" s="208">
        <f t="shared" si="1"/>
        <v>984955456</v>
      </c>
      <c r="E44" s="208">
        <f t="shared" si="2"/>
        <v>12996</v>
      </c>
      <c r="F44" s="208"/>
      <c r="G44" s="208"/>
      <c r="H44" s="208"/>
    </row>
    <row r="45" spans="1:11" x14ac:dyDescent="0.25">
      <c r="A45" s="199">
        <v>15136</v>
      </c>
      <c r="B45" s="168">
        <v>78</v>
      </c>
      <c r="C45">
        <f t="shared" si="0"/>
        <v>1180608</v>
      </c>
      <c r="D45" s="208">
        <f t="shared" si="1"/>
        <v>229098496</v>
      </c>
      <c r="E45" s="208">
        <f t="shared" si="2"/>
        <v>6084</v>
      </c>
      <c r="F45" s="208"/>
      <c r="G45" s="208"/>
      <c r="H45" s="208"/>
    </row>
    <row r="46" spans="1:11" x14ac:dyDescent="0.25">
      <c r="A46" s="199">
        <v>51666</v>
      </c>
      <c r="B46" s="168">
        <v>188</v>
      </c>
      <c r="C46">
        <f t="shared" si="0"/>
        <v>9713208</v>
      </c>
      <c r="D46" s="208">
        <f t="shared" si="1"/>
        <v>2669375556</v>
      </c>
      <c r="E46" s="208">
        <f t="shared" si="2"/>
        <v>35344</v>
      </c>
      <c r="F46" s="208"/>
      <c r="G46" s="208"/>
      <c r="H46" s="208"/>
    </row>
    <row r="47" spans="1:11" x14ac:dyDescent="0.25">
      <c r="A47" s="199">
        <v>9181</v>
      </c>
      <c r="B47" s="168">
        <v>43</v>
      </c>
      <c r="C47">
        <f t="shared" si="0"/>
        <v>394783</v>
      </c>
      <c r="D47" s="208">
        <f t="shared" si="1"/>
        <v>84290761</v>
      </c>
      <c r="E47" s="208">
        <f t="shared" si="2"/>
        <v>1849</v>
      </c>
      <c r="F47" s="208"/>
      <c r="G47" s="208"/>
      <c r="H47" s="208"/>
    </row>
    <row r="48" spans="1:11" x14ac:dyDescent="0.25">
      <c r="A48" s="199">
        <v>22903</v>
      </c>
      <c r="B48" s="168">
        <v>85</v>
      </c>
      <c r="C48">
        <f t="shared" si="0"/>
        <v>1946755</v>
      </c>
      <c r="D48" s="208">
        <f t="shared" si="1"/>
        <v>524547409</v>
      </c>
      <c r="E48" s="208">
        <f t="shared" si="2"/>
        <v>7225</v>
      </c>
      <c r="F48" s="208"/>
      <c r="G48" s="208"/>
      <c r="H48" s="208"/>
    </row>
    <row r="49" spans="1:8" x14ac:dyDescent="0.25">
      <c r="A49" s="199">
        <v>21587</v>
      </c>
      <c r="B49" s="168">
        <v>97</v>
      </c>
      <c r="C49">
        <f t="shared" si="0"/>
        <v>2093939</v>
      </c>
      <c r="D49" s="208">
        <f t="shared" si="1"/>
        <v>465998569</v>
      </c>
      <c r="E49" s="208">
        <f t="shared" si="2"/>
        <v>9409</v>
      </c>
      <c r="F49" s="208"/>
      <c r="G49" s="208"/>
      <c r="H49" s="208"/>
    </row>
    <row r="50" spans="1:8" x14ac:dyDescent="0.25">
      <c r="A50" s="199">
        <v>55909</v>
      </c>
      <c r="B50" s="168">
        <v>107</v>
      </c>
      <c r="C50">
        <f t="shared" si="0"/>
        <v>5982263</v>
      </c>
      <c r="D50" s="208">
        <f t="shared" si="1"/>
        <v>3125816281</v>
      </c>
      <c r="E50" s="208">
        <f t="shared" si="2"/>
        <v>11449</v>
      </c>
      <c r="F50" s="208"/>
      <c r="G50" s="208"/>
      <c r="H50" s="208"/>
    </row>
    <row r="51" spans="1:8" x14ac:dyDescent="0.25">
      <c r="A51" s="199">
        <v>19344</v>
      </c>
      <c r="B51" s="168">
        <v>81</v>
      </c>
      <c r="C51">
        <f t="shared" si="0"/>
        <v>1566864</v>
      </c>
      <c r="D51" s="208">
        <f t="shared" si="1"/>
        <v>374190336</v>
      </c>
      <c r="E51" s="208">
        <f t="shared" si="2"/>
        <v>6561</v>
      </c>
      <c r="F51" s="208"/>
      <c r="G51" s="208"/>
      <c r="H51" s="208"/>
    </row>
    <row r="52" spans="1:8" x14ac:dyDescent="0.25">
      <c r="A52" s="199">
        <v>14224</v>
      </c>
      <c r="B52" s="168">
        <v>44</v>
      </c>
      <c r="C52">
        <f t="shared" si="0"/>
        <v>625856</v>
      </c>
      <c r="D52" s="208">
        <f t="shared" si="1"/>
        <v>202322176</v>
      </c>
      <c r="E52" s="208">
        <f t="shared" si="2"/>
        <v>1936</v>
      </c>
      <c r="F52" s="208"/>
      <c r="G52" s="208"/>
      <c r="H52" s="208"/>
    </row>
    <row r="53" spans="1:8" x14ac:dyDescent="0.25">
      <c r="A53" s="199">
        <v>16985</v>
      </c>
      <c r="B53" s="168">
        <v>57</v>
      </c>
      <c r="C53">
        <f t="shared" si="0"/>
        <v>968145</v>
      </c>
      <c r="D53" s="208">
        <f t="shared" si="1"/>
        <v>288490225</v>
      </c>
      <c r="E53" s="208">
        <f t="shared" si="2"/>
        <v>3249</v>
      </c>
      <c r="F53" s="208"/>
      <c r="G53" s="208"/>
      <c r="H53" s="208"/>
    </row>
    <row r="54" spans="1:8" x14ac:dyDescent="0.25">
      <c r="A54" s="199">
        <v>16071</v>
      </c>
      <c r="B54" s="168">
        <v>130</v>
      </c>
      <c r="C54">
        <f t="shared" si="0"/>
        <v>2089230</v>
      </c>
      <c r="D54" s="208">
        <f t="shared" si="1"/>
        <v>258277041</v>
      </c>
      <c r="E54" s="208">
        <f t="shared" si="2"/>
        <v>16900</v>
      </c>
      <c r="F54" s="208"/>
      <c r="G54" s="208"/>
      <c r="H54" s="208"/>
    </row>
    <row r="55" spans="1:8" x14ac:dyDescent="0.25">
      <c r="A55" s="199">
        <v>28794</v>
      </c>
      <c r="B55" s="168">
        <v>72</v>
      </c>
      <c r="C55">
        <f t="shared" si="0"/>
        <v>2073168</v>
      </c>
      <c r="D55" s="208">
        <f t="shared" si="1"/>
        <v>829094436</v>
      </c>
      <c r="E55" s="208">
        <f t="shared" si="2"/>
        <v>5184</v>
      </c>
      <c r="F55" s="208"/>
      <c r="G55" s="208"/>
      <c r="H55" s="208"/>
    </row>
    <row r="56" spans="1:8" x14ac:dyDescent="0.25">
      <c r="A56" s="199">
        <v>40774</v>
      </c>
      <c r="B56" s="168">
        <v>74</v>
      </c>
      <c r="C56">
        <f t="shared" si="0"/>
        <v>3017276</v>
      </c>
      <c r="D56" s="208">
        <f t="shared" si="1"/>
        <v>1662519076</v>
      </c>
      <c r="E56" s="208">
        <f t="shared" si="2"/>
        <v>5476</v>
      </c>
      <c r="F56" s="208"/>
      <c r="G56" s="208"/>
      <c r="H56" s="208"/>
    </row>
    <row r="57" spans="1:8" x14ac:dyDescent="0.25">
      <c r="A57" s="199">
        <v>33182</v>
      </c>
      <c r="B57" s="168">
        <v>64</v>
      </c>
      <c r="C57">
        <f t="shared" si="0"/>
        <v>2123648</v>
      </c>
      <c r="D57" s="208">
        <f t="shared" si="1"/>
        <v>1101045124</v>
      </c>
      <c r="E57" s="208">
        <f t="shared" si="2"/>
        <v>4096</v>
      </c>
      <c r="F57" s="208"/>
      <c r="G57" s="208"/>
      <c r="H57" s="208"/>
    </row>
    <row r="58" spans="1:8" x14ac:dyDescent="0.25">
      <c r="A58" s="199">
        <v>12863</v>
      </c>
      <c r="B58" s="168">
        <v>25</v>
      </c>
      <c r="C58">
        <f t="shared" si="0"/>
        <v>321575</v>
      </c>
      <c r="D58" s="208">
        <f t="shared" si="1"/>
        <v>165456769</v>
      </c>
      <c r="E58" s="208">
        <f t="shared" si="2"/>
        <v>625</v>
      </c>
      <c r="F58" s="208"/>
      <c r="G58" s="208"/>
      <c r="H58" s="208"/>
    </row>
    <row r="59" spans="1:8" x14ac:dyDescent="0.25">
      <c r="A59" s="199">
        <v>8646</v>
      </c>
      <c r="B59" s="168">
        <v>75</v>
      </c>
      <c r="C59">
        <f t="shared" si="0"/>
        <v>648450</v>
      </c>
      <c r="D59" s="208">
        <f t="shared" si="1"/>
        <v>74753316</v>
      </c>
      <c r="E59" s="208">
        <f t="shared" si="2"/>
        <v>5625</v>
      </c>
      <c r="F59" s="208"/>
      <c r="G59" s="208"/>
      <c r="H59" s="208"/>
    </row>
    <row r="60" spans="1:8" x14ac:dyDescent="0.25">
      <c r="A60" s="199">
        <v>11894</v>
      </c>
      <c r="B60" s="168">
        <v>62</v>
      </c>
      <c r="C60">
        <f t="shared" si="0"/>
        <v>737428</v>
      </c>
      <c r="D60" s="208">
        <f t="shared" si="1"/>
        <v>141467236</v>
      </c>
      <c r="E60" s="208">
        <f t="shared" si="2"/>
        <v>3844</v>
      </c>
      <c r="F60" s="208"/>
      <c r="G60" s="208"/>
      <c r="H60" s="208"/>
    </row>
    <row r="61" spans="1:8" x14ac:dyDescent="0.25">
      <c r="A61" s="199">
        <v>10123</v>
      </c>
      <c r="B61" s="168">
        <v>66</v>
      </c>
      <c r="C61">
        <f t="shared" si="0"/>
        <v>668118</v>
      </c>
      <c r="D61" s="208">
        <f t="shared" si="1"/>
        <v>102475129</v>
      </c>
      <c r="E61" s="208">
        <f t="shared" si="2"/>
        <v>4356</v>
      </c>
      <c r="F61" s="208"/>
      <c r="G61" s="208"/>
      <c r="H61" s="208"/>
    </row>
    <row r="62" spans="1:8" x14ac:dyDescent="0.25">
      <c r="A62" s="199">
        <v>7861</v>
      </c>
      <c r="B62" s="168">
        <v>61</v>
      </c>
      <c r="C62">
        <f t="shared" si="0"/>
        <v>479521</v>
      </c>
      <c r="D62" s="208">
        <f t="shared" si="1"/>
        <v>61795321</v>
      </c>
      <c r="E62" s="208">
        <f t="shared" si="2"/>
        <v>3721</v>
      </c>
      <c r="F62" s="208"/>
      <c r="G62" s="208"/>
      <c r="H62" s="208"/>
    </row>
    <row r="63" spans="1:8" x14ac:dyDescent="0.25">
      <c r="A63" s="199">
        <v>7667</v>
      </c>
      <c r="B63" s="168">
        <v>46</v>
      </c>
      <c r="C63">
        <f t="shared" si="0"/>
        <v>352682</v>
      </c>
      <c r="D63" s="208">
        <f t="shared" si="1"/>
        <v>58782889</v>
      </c>
      <c r="E63" s="208">
        <f t="shared" si="2"/>
        <v>2116</v>
      </c>
      <c r="F63" s="208"/>
      <c r="G63" s="208"/>
      <c r="H63" s="208"/>
    </row>
    <row r="64" spans="1:8" x14ac:dyDescent="0.25">
      <c r="A64" s="199">
        <v>8703</v>
      </c>
      <c r="B64" s="168">
        <v>91</v>
      </c>
      <c r="C64">
        <f t="shared" si="0"/>
        <v>791973</v>
      </c>
      <c r="D64" s="208">
        <f t="shared" si="1"/>
        <v>75742209</v>
      </c>
      <c r="E64" s="208">
        <f t="shared" si="2"/>
        <v>8281</v>
      </c>
      <c r="F64" s="208"/>
      <c r="G64" s="208"/>
      <c r="H64" s="208"/>
    </row>
    <row r="65" spans="1:8" x14ac:dyDescent="0.25">
      <c r="A65" s="199">
        <v>8252</v>
      </c>
      <c r="B65" s="168">
        <v>46</v>
      </c>
      <c r="C65">
        <f t="shared" si="0"/>
        <v>379592</v>
      </c>
      <c r="D65" s="208">
        <f t="shared" si="1"/>
        <v>68095504</v>
      </c>
      <c r="E65" s="208">
        <f t="shared" si="2"/>
        <v>2116</v>
      </c>
      <c r="F65" s="208"/>
      <c r="G65" s="208"/>
      <c r="H65" s="208"/>
    </row>
    <row r="66" spans="1:8" x14ac:dyDescent="0.25">
      <c r="A66" s="199">
        <v>16627</v>
      </c>
      <c r="B66" s="168">
        <v>65</v>
      </c>
      <c r="C66">
        <f t="shared" si="0"/>
        <v>1080755</v>
      </c>
      <c r="D66" s="208">
        <f t="shared" si="1"/>
        <v>276457129</v>
      </c>
      <c r="E66" s="208">
        <f t="shared" si="2"/>
        <v>4225</v>
      </c>
      <c r="F66" s="208"/>
      <c r="G66" s="208"/>
      <c r="H66" s="208"/>
    </row>
    <row r="67" spans="1:8" x14ac:dyDescent="0.25">
      <c r="A67" s="199">
        <v>18229</v>
      </c>
      <c r="B67" s="168">
        <v>68</v>
      </c>
      <c r="C67">
        <f t="shared" si="0"/>
        <v>1239572</v>
      </c>
      <c r="D67" s="208">
        <f t="shared" si="1"/>
        <v>332296441</v>
      </c>
      <c r="E67" s="208">
        <f t="shared" si="2"/>
        <v>4624</v>
      </c>
      <c r="F67" s="208"/>
      <c r="G67" s="208"/>
      <c r="H67" s="208"/>
    </row>
    <row r="68" spans="1:8" x14ac:dyDescent="0.25">
      <c r="A68" s="199">
        <v>11230</v>
      </c>
      <c r="B68" s="168">
        <v>22</v>
      </c>
      <c r="C68">
        <f t="shared" si="0"/>
        <v>247060</v>
      </c>
      <c r="D68" s="208">
        <f t="shared" si="1"/>
        <v>126112900</v>
      </c>
      <c r="E68" s="208">
        <f t="shared" si="2"/>
        <v>484</v>
      </c>
      <c r="F68" s="208"/>
      <c r="G68" s="208"/>
      <c r="H68" s="208"/>
    </row>
    <row r="69" spans="1:8" x14ac:dyDescent="0.25">
      <c r="A69" s="199">
        <v>9162</v>
      </c>
      <c r="B69" s="168">
        <v>19</v>
      </c>
      <c r="C69">
        <f t="shared" si="0"/>
        <v>174078</v>
      </c>
      <c r="D69" s="208">
        <f t="shared" si="1"/>
        <v>83942244</v>
      </c>
      <c r="E69" s="208">
        <f t="shared" si="2"/>
        <v>361</v>
      </c>
      <c r="F69" s="208"/>
      <c r="G69" s="208"/>
      <c r="H69" s="208"/>
    </row>
    <row r="70" spans="1:8" x14ac:dyDescent="0.25">
      <c r="A70" s="199">
        <v>8619</v>
      </c>
      <c r="B70" s="168">
        <v>35</v>
      </c>
      <c r="C70">
        <f t="shared" si="0"/>
        <v>301665</v>
      </c>
      <c r="D70" s="208">
        <f t="shared" si="1"/>
        <v>74287161</v>
      </c>
      <c r="E70" s="208">
        <f t="shared" si="2"/>
        <v>1225</v>
      </c>
      <c r="F70" s="208"/>
      <c r="G70" s="208"/>
      <c r="H70" s="208"/>
    </row>
    <row r="71" spans="1:8" x14ac:dyDescent="0.25">
      <c r="A71" s="199">
        <v>10532</v>
      </c>
      <c r="B71" s="168">
        <v>75</v>
      </c>
      <c r="C71">
        <f t="shared" si="0"/>
        <v>789900</v>
      </c>
      <c r="D71" s="208">
        <f t="shared" si="1"/>
        <v>110923024</v>
      </c>
      <c r="E71" s="208">
        <f t="shared" si="2"/>
        <v>5625</v>
      </c>
      <c r="F71" s="208"/>
      <c r="G71" s="208"/>
      <c r="H71" s="208"/>
    </row>
    <row r="72" spans="1:8" x14ac:dyDescent="0.25">
      <c r="A72" s="199">
        <v>10356</v>
      </c>
      <c r="B72" s="168">
        <v>25</v>
      </c>
      <c r="C72">
        <f t="shared" si="0"/>
        <v>258900</v>
      </c>
      <c r="D72" s="208">
        <f t="shared" si="1"/>
        <v>107246736</v>
      </c>
      <c r="E72" s="208">
        <f t="shared" si="2"/>
        <v>625</v>
      </c>
      <c r="F72" s="208"/>
      <c r="G72" s="208"/>
      <c r="H72" s="208"/>
    </row>
    <row r="73" spans="1:8" x14ac:dyDescent="0.25">
      <c r="A73" s="199">
        <v>11863</v>
      </c>
      <c r="B73" s="168">
        <v>19</v>
      </c>
      <c r="C73">
        <f t="shared" si="0"/>
        <v>225397</v>
      </c>
      <c r="D73" s="208">
        <f t="shared" si="1"/>
        <v>140730769</v>
      </c>
      <c r="E73" s="208">
        <f t="shared" si="2"/>
        <v>361</v>
      </c>
      <c r="F73" s="208"/>
      <c r="G73" s="208"/>
      <c r="H73" s="208"/>
    </row>
    <row r="74" spans="1:8" x14ac:dyDescent="0.25">
      <c r="A74" s="199">
        <v>15645</v>
      </c>
      <c r="B74" s="168">
        <v>41</v>
      </c>
      <c r="C74">
        <f t="shared" si="0"/>
        <v>641445</v>
      </c>
      <c r="D74" s="208">
        <f t="shared" si="1"/>
        <v>244766025</v>
      </c>
      <c r="E74" s="208">
        <f t="shared" si="2"/>
        <v>1681</v>
      </c>
      <c r="F74" s="208"/>
      <c r="G74" s="208"/>
      <c r="H74" s="208"/>
    </row>
    <row r="75" spans="1:8" x14ac:dyDescent="0.25">
      <c r="A75" s="199">
        <v>26000</v>
      </c>
      <c r="B75" s="168">
        <v>37</v>
      </c>
      <c r="C75">
        <f t="shared" ref="C75:C138" si="3">A75*B75</f>
        <v>962000</v>
      </c>
      <c r="D75" s="208">
        <f t="shared" ref="D75:D138" si="4">A75*A75</f>
        <v>676000000</v>
      </c>
      <c r="E75" s="208">
        <f t="shared" ref="E75:E138" si="5">B75*B75</f>
        <v>1369</v>
      </c>
      <c r="F75" s="208"/>
      <c r="G75" s="208"/>
      <c r="H75" s="208"/>
    </row>
    <row r="76" spans="1:8" x14ac:dyDescent="0.25">
      <c r="A76" s="199">
        <v>12593</v>
      </c>
      <c r="B76" s="168">
        <v>13</v>
      </c>
      <c r="C76">
        <f t="shared" si="3"/>
        <v>163709</v>
      </c>
      <c r="D76" s="208">
        <f t="shared" si="4"/>
        <v>158583649</v>
      </c>
      <c r="E76" s="208">
        <f t="shared" si="5"/>
        <v>169</v>
      </c>
      <c r="F76" s="208"/>
      <c r="G76" s="208"/>
      <c r="H76" s="208"/>
    </row>
    <row r="77" spans="1:8" x14ac:dyDescent="0.25">
      <c r="A77" s="199">
        <v>45413</v>
      </c>
      <c r="B77" s="168">
        <v>76</v>
      </c>
      <c r="C77">
        <f t="shared" si="3"/>
        <v>3451388</v>
      </c>
      <c r="D77" s="208">
        <f t="shared" si="4"/>
        <v>2062340569</v>
      </c>
      <c r="E77" s="208">
        <f t="shared" si="5"/>
        <v>5776</v>
      </c>
      <c r="F77" s="208"/>
      <c r="G77" s="208"/>
      <c r="H77" s="208"/>
    </row>
    <row r="78" spans="1:8" x14ac:dyDescent="0.25">
      <c r="A78" s="199">
        <v>7699</v>
      </c>
      <c r="B78" s="168">
        <v>19</v>
      </c>
      <c r="C78">
        <f t="shared" si="3"/>
        <v>146281</v>
      </c>
      <c r="D78" s="208">
        <f t="shared" si="4"/>
        <v>59274601</v>
      </c>
      <c r="E78" s="208">
        <f t="shared" si="5"/>
        <v>361</v>
      </c>
      <c r="F78" s="208"/>
      <c r="G78" s="208"/>
      <c r="H78" s="208"/>
    </row>
    <row r="79" spans="1:8" x14ac:dyDescent="0.25">
      <c r="A79" s="199">
        <v>19215</v>
      </c>
      <c r="B79" s="168">
        <v>27</v>
      </c>
      <c r="C79">
        <f t="shared" si="3"/>
        <v>518805</v>
      </c>
      <c r="D79" s="208">
        <f t="shared" si="4"/>
        <v>369216225</v>
      </c>
      <c r="E79" s="208">
        <f t="shared" si="5"/>
        <v>729</v>
      </c>
      <c r="F79" s="208"/>
      <c r="G79" s="208"/>
      <c r="H79" s="208"/>
    </row>
    <row r="80" spans="1:8" x14ac:dyDescent="0.25">
      <c r="A80" s="199">
        <v>19185</v>
      </c>
      <c r="B80" s="168">
        <v>31</v>
      </c>
      <c r="C80">
        <f t="shared" si="3"/>
        <v>594735</v>
      </c>
      <c r="D80" s="208">
        <f t="shared" si="4"/>
        <v>368064225</v>
      </c>
      <c r="E80" s="208">
        <f t="shared" si="5"/>
        <v>961</v>
      </c>
      <c r="F80" s="208"/>
      <c r="G80" s="208"/>
      <c r="H80" s="208"/>
    </row>
    <row r="81" spans="1:8" x14ac:dyDescent="0.25">
      <c r="A81" s="199">
        <v>49483</v>
      </c>
      <c r="B81" s="168">
        <v>33</v>
      </c>
      <c r="C81">
        <f t="shared" si="3"/>
        <v>1632939</v>
      </c>
      <c r="D81" s="208">
        <f t="shared" si="4"/>
        <v>2448567289</v>
      </c>
      <c r="E81" s="208">
        <f t="shared" si="5"/>
        <v>1089</v>
      </c>
      <c r="F81" s="208"/>
      <c r="G81" s="208"/>
      <c r="H81" s="208"/>
    </row>
    <row r="82" spans="1:8" x14ac:dyDescent="0.25">
      <c r="A82" s="199">
        <v>17805</v>
      </c>
      <c r="B82" s="168">
        <v>23</v>
      </c>
      <c r="C82">
        <f t="shared" si="3"/>
        <v>409515</v>
      </c>
      <c r="D82" s="208">
        <f t="shared" si="4"/>
        <v>317018025</v>
      </c>
      <c r="E82" s="208">
        <f t="shared" si="5"/>
        <v>529</v>
      </c>
      <c r="F82" s="208"/>
      <c r="G82" s="208"/>
      <c r="H82" s="208"/>
    </row>
    <row r="83" spans="1:8" x14ac:dyDescent="0.25">
      <c r="A83" s="199">
        <v>12848</v>
      </c>
      <c r="B83" s="168">
        <v>16</v>
      </c>
      <c r="C83">
        <f t="shared" si="3"/>
        <v>205568</v>
      </c>
      <c r="D83" s="208">
        <f t="shared" si="4"/>
        <v>165071104</v>
      </c>
      <c r="E83" s="208">
        <f t="shared" si="5"/>
        <v>256</v>
      </c>
      <c r="F83" s="208"/>
      <c r="G83" s="208"/>
      <c r="H83" s="208"/>
    </row>
    <row r="84" spans="1:8" x14ac:dyDescent="0.25">
      <c r="A84" s="199">
        <v>14632</v>
      </c>
      <c r="B84" s="168">
        <v>34</v>
      </c>
      <c r="C84">
        <f t="shared" si="3"/>
        <v>497488</v>
      </c>
      <c r="D84" s="208">
        <f t="shared" si="4"/>
        <v>214095424</v>
      </c>
      <c r="E84" s="208">
        <f t="shared" si="5"/>
        <v>1156</v>
      </c>
      <c r="F84" s="208"/>
      <c r="G84" s="208"/>
      <c r="H84" s="208"/>
    </row>
    <row r="85" spans="1:8" x14ac:dyDescent="0.25">
      <c r="A85" s="199">
        <v>14324</v>
      </c>
      <c r="B85" s="168">
        <v>31</v>
      </c>
      <c r="C85">
        <f t="shared" si="3"/>
        <v>444044</v>
      </c>
      <c r="D85" s="208">
        <f t="shared" si="4"/>
        <v>205176976</v>
      </c>
      <c r="E85" s="208">
        <f t="shared" si="5"/>
        <v>961</v>
      </c>
      <c r="F85" s="208"/>
      <c r="G85" s="208"/>
      <c r="H85" s="208"/>
    </row>
    <row r="86" spans="1:8" x14ac:dyDescent="0.25">
      <c r="A86" s="199">
        <v>25375</v>
      </c>
      <c r="B86" s="168">
        <v>34</v>
      </c>
      <c r="C86">
        <f t="shared" si="3"/>
        <v>862750</v>
      </c>
      <c r="D86" s="208">
        <f t="shared" si="4"/>
        <v>643890625</v>
      </c>
      <c r="E86" s="208">
        <f t="shared" si="5"/>
        <v>1156</v>
      </c>
      <c r="F86" s="208"/>
      <c r="G86" s="208"/>
      <c r="H86" s="208"/>
    </row>
    <row r="87" spans="1:8" x14ac:dyDescent="0.25">
      <c r="A87" s="199">
        <v>33878</v>
      </c>
      <c r="B87" s="168">
        <v>36</v>
      </c>
      <c r="C87">
        <f t="shared" si="3"/>
        <v>1219608</v>
      </c>
      <c r="D87" s="208">
        <f t="shared" si="4"/>
        <v>1147718884</v>
      </c>
      <c r="E87" s="208">
        <f t="shared" si="5"/>
        <v>1296</v>
      </c>
      <c r="F87" s="208"/>
      <c r="G87" s="208"/>
      <c r="H87" s="208"/>
    </row>
    <row r="88" spans="1:8" x14ac:dyDescent="0.25">
      <c r="A88" s="199">
        <v>29699</v>
      </c>
      <c r="B88" s="168">
        <v>42</v>
      </c>
      <c r="C88">
        <f t="shared" si="3"/>
        <v>1247358</v>
      </c>
      <c r="D88" s="208">
        <f t="shared" si="4"/>
        <v>882030601</v>
      </c>
      <c r="E88" s="208">
        <f t="shared" si="5"/>
        <v>1764</v>
      </c>
      <c r="F88" s="208"/>
      <c r="G88" s="208"/>
      <c r="H88" s="208"/>
    </row>
    <row r="89" spans="1:8" x14ac:dyDescent="0.25">
      <c r="A89" s="199">
        <v>11755</v>
      </c>
      <c r="B89" s="168">
        <v>25</v>
      </c>
      <c r="C89">
        <f t="shared" si="3"/>
        <v>293875</v>
      </c>
      <c r="D89" s="208">
        <f t="shared" si="4"/>
        <v>138180025</v>
      </c>
      <c r="E89" s="208">
        <f t="shared" si="5"/>
        <v>625</v>
      </c>
      <c r="F89" s="208"/>
      <c r="G89" s="208"/>
      <c r="H89" s="208"/>
    </row>
    <row r="90" spans="1:8" x14ac:dyDescent="0.25">
      <c r="A90" s="199">
        <v>8267</v>
      </c>
      <c r="B90" s="168">
        <v>31</v>
      </c>
      <c r="C90">
        <f t="shared" si="3"/>
        <v>256277</v>
      </c>
      <c r="D90" s="208">
        <f t="shared" si="4"/>
        <v>68343289</v>
      </c>
      <c r="E90" s="208">
        <f t="shared" si="5"/>
        <v>961</v>
      </c>
      <c r="F90" s="208"/>
      <c r="G90" s="208"/>
      <c r="H90" s="208"/>
    </row>
    <row r="91" spans="1:8" x14ac:dyDescent="0.25">
      <c r="A91" s="199">
        <v>10487</v>
      </c>
      <c r="B91" s="168">
        <v>29</v>
      </c>
      <c r="C91">
        <f t="shared" si="3"/>
        <v>304123</v>
      </c>
      <c r="D91" s="208">
        <f t="shared" si="4"/>
        <v>109977169</v>
      </c>
      <c r="E91" s="208">
        <f t="shared" si="5"/>
        <v>841</v>
      </c>
      <c r="F91" s="208"/>
      <c r="G91" s="208"/>
      <c r="H91" s="208"/>
    </row>
    <row r="92" spans="1:8" x14ac:dyDescent="0.25">
      <c r="A92" s="199">
        <v>8773</v>
      </c>
      <c r="B92" s="168">
        <v>25</v>
      </c>
      <c r="C92">
        <f t="shared" si="3"/>
        <v>219325</v>
      </c>
      <c r="D92" s="208">
        <f t="shared" si="4"/>
        <v>76965529</v>
      </c>
      <c r="E92" s="208">
        <f t="shared" si="5"/>
        <v>625</v>
      </c>
      <c r="F92" s="208"/>
      <c r="G92" s="208"/>
      <c r="H92" s="208"/>
    </row>
    <row r="93" spans="1:8" x14ac:dyDescent="0.25">
      <c r="A93" s="199">
        <v>6880</v>
      </c>
      <c r="B93" s="168">
        <v>21</v>
      </c>
      <c r="C93">
        <f t="shared" si="3"/>
        <v>144480</v>
      </c>
      <c r="D93" s="208">
        <f t="shared" si="4"/>
        <v>47334400</v>
      </c>
      <c r="E93" s="208">
        <f t="shared" si="5"/>
        <v>441</v>
      </c>
      <c r="F93" s="208"/>
      <c r="G93" s="208"/>
      <c r="H93" s="208"/>
    </row>
    <row r="94" spans="1:8" x14ac:dyDescent="0.25">
      <c r="A94" s="199">
        <v>6918</v>
      </c>
      <c r="B94" s="168">
        <v>20</v>
      </c>
      <c r="C94">
        <f t="shared" si="3"/>
        <v>138360</v>
      </c>
      <c r="D94" s="208">
        <f t="shared" si="4"/>
        <v>47858724</v>
      </c>
      <c r="E94" s="208">
        <f t="shared" si="5"/>
        <v>400</v>
      </c>
      <c r="F94" s="208"/>
      <c r="G94" s="208"/>
      <c r="H94" s="208"/>
    </row>
    <row r="95" spans="1:8" x14ac:dyDescent="0.25">
      <c r="A95" s="199">
        <v>7600</v>
      </c>
      <c r="B95" s="168">
        <v>16</v>
      </c>
      <c r="C95">
        <f t="shared" si="3"/>
        <v>121600</v>
      </c>
      <c r="D95" s="208">
        <f t="shared" si="4"/>
        <v>57760000</v>
      </c>
      <c r="E95" s="208">
        <f t="shared" si="5"/>
        <v>256</v>
      </c>
      <c r="F95" s="208"/>
      <c r="G95" s="208"/>
      <c r="H95" s="208"/>
    </row>
    <row r="96" spans="1:8" x14ac:dyDescent="0.25">
      <c r="A96" s="199">
        <v>7474</v>
      </c>
      <c r="B96" s="168">
        <v>20</v>
      </c>
      <c r="C96">
        <f t="shared" si="3"/>
        <v>149480</v>
      </c>
      <c r="D96" s="208">
        <f t="shared" si="4"/>
        <v>55860676</v>
      </c>
      <c r="E96" s="208">
        <f t="shared" si="5"/>
        <v>400</v>
      </c>
      <c r="F96" s="208"/>
      <c r="G96" s="208"/>
      <c r="H96" s="208"/>
    </row>
    <row r="97" spans="1:8" x14ac:dyDescent="0.25">
      <c r="A97" s="199">
        <v>14723</v>
      </c>
      <c r="B97" s="168">
        <v>19</v>
      </c>
      <c r="C97">
        <f t="shared" si="3"/>
        <v>279737</v>
      </c>
      <c r="D97" s="208">
        <f t="shared" si="4"/>
        <v>216766729</v>
      </c>
      <c r="E97" s="208">
        <f t="shared" si="5"/>
        <v>361</v>
      </c>
      <c r="F97" s="208"/>
      <c r="G97" s="208"/>
      <c r="H97" s="208"/>
    </row>
    <row r="98" spans="1:8" x14ac:dyDescent="0.25">
      <c r="A98" s="199">
        <v>16601</v>
      </c>
      <c r="B98" s="168">
        <v>31</v>
      </c>
      <c r="C98">
        <f t="shared" si="3"/>
        <v>514631</v>
      </c>
      <c r="D98" s="208">
        <f t="shared" si="4"/>
        <v>275593201</v>
      </c>
      <c r="E98" s="208">
        <f t="shared" si="5"/>
        <v>961</v>
      </c>
      <c r="F98" s="208"/>
      <c r="G98" s="208"/>
      <c r="H98" s="208"/>
    </row>
    <row r="99" spans="1:8" x14ac:dyDescent="0.25">
      <c r="A99" s="199">
        <v>10440</v>
      </c>
      <c r="B99" s="168">
        <v>5</v>
      </c>
      <c r="C99">
        <f t="shared" si="3"/>
        <v>52200</v>
      </c>
      <c r="D99" s="208">
        <f t="shared" si="4"/>
        <v>108993600</v>
      </c>
      <c r="E99" s="208">
        <f t="shared" si="5"/>
        <v>25</v>
      </c>
      <c r="F99" s="208"/>
      <c r="G99" s="208"/>
      <c r="H99" s="208"/>
    </row>
    <row r="100" spans="1:8" x14ac:dyDescent="0.25">
      <c r="A100" s="199">
        <v>8550</v>
      </c>
      <c r="B100" s="168">
        <v>8</v>
      </c>
      <c r="C100">
        <f t="shared" si="3"/>
        <v>68400</v>
      </c>
      <c r="D100" s="208">
        <f t="shared" si="4"/>
        <v>73102500</v>
      </c>
      <c r="E100" s="208">
        <f t="shared" si="5"/>
        <v>64</v>
      </c>
      <c r="F100" s="208"/>
      <c r="G100" s="208"/>
      <c r="H100" s="208"/>
    </row>
    <row r="101" spans="1:8" x14ac:dyDescent="0.25">
      <c r="A101" s="199">
        <v>8208</v>
      </c>
      <c r="B101" s="168">
        <v>6</v>
      </c>
      <c r="C101">
        <f t="shared" si="3"/>
        <v>49248</v>
      </c>
      <c r="D101" s="208">
        <f t="shared" si="4"/>
        <v>67371264</v>
      </c>
      <c r="E101" s="208">
        <f t="shared" si="5"/>
        <v>36</v>
      </c>
      <c r="F101" s="208"/>
      <c r="G101" s="208"/>
      <c r="H101" s="208"/>
    </row>
    <row r="102" spans="1:8" x14ac:dyDescent="0.25">
      <c r="A102" s="199">
        <v>9559</v>
      </c>
      <c r="B102" s="168">
        <v>23</v>
      </c>
      <c r="C102">
        <f t="shared" si="3"/>
        <v>219857</v>
      </c>
      <c r="D102" s="208">
        <f t="shared" si="4"/>
        <v>91374481</v>
      </c>
      <c r="E102" s="208">
        <f t="shared" si="5"/>
        <v>529</v>
      </c>
      <c r="F102" s="208"/>
      <c r="G102" s="208"/>
      <c r="H102" s="208"/>
    </row>
    <row r="103" spans="1:8" x14ac:dyDescent="0.25">
      <c r="A103" s="199">
        <v>8706</v>
      </c>
      <c r="B103" s="168">
        <v>11</v>
      </c>
      <c r="C103">
        <f t="shared" si="3"/>
        <v>95766</v>
      </c>
      <c r="D103" s="208">
        <f t="shared" si="4"/>
        <v>75794436</v>
      </c>
      <c r="E103" s="208">
        <f t="shared" si="5"/>
        <v>121</v>
      </c>
      <c r="F103" s="208"/>
      <c r="G103" s="208"/>
      <c r="H103" s="208"/>
    </row>
    <row r="104" spans="1:8" x14ac:dyDescent="0.25">
      <c r="A104" s="199">
        <v>10060</v>
      </c>
      <c r="B104" s="168">
        <v>10</v>
      </c>
      <c r="C104">
        <f t="shared" si="3"/>
        <v>100600</v>
      </c>
      <c r="D104" s="208">
        <f t="shared" si="4"/>
        <v>101203600</v>
      </c>
      <c r="E104" s="208">
        <f t="shared" si="5"/>
        <v>100</v>
      </c>
      <c r="F104" s="208"/>
      <c r="G104" s="208"/>
      <c r="H104" s="208"/>
    </row>
    <row r="105" spans="1:8" x14ac:dyDescent="0.25">
      <c r="A105" s="199">
        <v>13694</v>
      </c>
      <c r="B105" s="168">
        <v>34</v>
      </c>
      <c r="C105">
        <f t="shared" si="3"/>
        <v>465596</v>
      </c>
      <c r="D105" s="208">
        <f t="shared" si="4"/>
        <v>187525636</v>
      </c>
      <c r="E105" s="208">
        <f t="shared" si="5"/>
        <v>1156</v>
      </c>
      <c r="F105" s="208"/>
      <c r="G105" s="208"/>
      <c r="H105" s="208"/>
    </row>
    <row r="106" spans="1:8" x14ac:dyDescent="0.25">
      <c r="A106" s="199">
        <v>20616</v>
      </c>
      <c r="B106" s="168">
        <v>41</v>
      </c>
      <c r="C106">
        <f t="shared" si="3"/>
        <v>845256</v>
      </c>
      <c r="D106" s="208">
        <f t="shared" si="4"/>
        <v>425019456</v>
      </c>
      <c r="E106" s="208">
        <f t="shared" si="5"/>
        <v>1681</v>
      </c>
      <c r="F106" s="208"/>
      <c r="G106" s="208"/>
      <c r="H106" s="208"/>
    </row>
    <row r="107" spans="1:8" x14ac:dyDescent="0.25">
      <c r="A107" s="199">
        <v>10050</v>
      </c>
      <c r="B107" s="168">
        <v>13</v>
      </c>
      <c r="C107">
        <f t="shared" si="3"/>
        <v>130650</v>
      </c>
      <c r="D107" s="208">
        <f t="shared" si="4"/>
        <v>101002500</v>
      </c>
      <c r="E107" s="208">
        <f t="shared" si="5"/>
        <v>169</v>
      </c>
      <c r="F107" s="208"/>
      <c r="G107" s="208"/>
      <c r="H107" s="208"/>
    </row>
    <row r="108" spans="1:8" x14ac:dyDescent="0.25">
      <c r="A108" s="199">
        <v>39160</v>
      </c>
      <c r="B108" s="168">
        <v>33</v>
      </c>
      <c r="C108">
        <f t="shared" si="3"/>
        <v>1292280</v>
      </c>
      <c r="D108" s="208">
        <f t="shared" si="4"/>
        <v>1533505600</v>
      </c>
      <c r="E108" s="208">
        <f t="shared" si="5"/>
        <v>1089</v>
      </c>
      <c r="F108" s="208"/>
      <c r="G108" s="208"/>
      <c r="H108" s="208"/>
    </row>
    <row r="109" spans="1:8" x14ac:dyDescent="0.25">
      <c r="A109" s="199">
        <v>6217</v>
      </c>
      <c r="B109" s="168">
        <v>28</v>
      </c>
      <c r="C109">
        <f t="shared" si="3"/>
        <v>174076</v>
      </c>
      <c r="D109" s="208">
        <f t="shared" si="4"/>
        <v>38651089</v>
      </c>
      <c r="E109" s="208">
        <f t="shared" si="5"/>
        <v>784</v>
      </c>
      <c r="F109" s="208"/>
      <c r="G109" s="208"/>
      <c r="H109" s="208"/>
    </row>
    <row r="110" spans="1:8" x14ac:dyDescent="0.25">
      <c r="A110" s="199">
        <v>15527</v>
      </c>
      <c r="B110" s="168">
        <v>55</v>
      </c>
      <c r="C110">
        <f t="shared" si="3"/>
        <v>853985</v>
      </c>
      <c r="D110" s="208">
        <f t="shared" si="4"/>
        <v>241087729</v>
      </c>
      <c r="E110" s="208">
        <f t="shared" si="5"/>
        <v>3025</v>
      </c>
      <c r="F110" s="208"/>
      <c r="G110" s="208"/>
      <c r="H110" s="208"/>
    </row>
    <row r="111" spans="1:8" x14ac:dyDescent="0.25">
      <c r="A111" s="199">
        <v>16783</v>
      </c>
      <c r="B111" s="168">
        <v>14</v>
      </c>
      <c r="C111">
        <f t="shared" si="3"/>
        <v>234962</v>
      </c>
      <c r="D111" s="208">
        <f t="shared" si="4"/>
        <v>281669089</v>
      </c>
      <c r="E111" s="208">
        <f t="shared" si="5"/>
        <v>196</v>
      </c>
      <c r="F111" s="208"/>
      <c r="G111" s="208"/>
      <c r="H111" s="208"/>
    </row>
    <row r="112" spans="1:8" x14ac:dyDescent="0.25">
      <c r="A112" s="199">
        <v>43057</v>
      </c>
      <c r="B112" s="168">
        <v>24</v>
      </c>
      <c r="C112">
        <f t="shared" si="3"/>
        <v>1033368</v>
      </c>
      <c r="D112" s="208">
        <f t="shared" si="4"/>
        <v>1853905249</v>
      </c>
      <c r="E112" s="208">
        <f t="shared" si="5"/>
        <v>576</v>
      </c>
      <c r="F112" s="208"/>
      <c r="G112" s="208"/>
      <c r="H112" s="208"/>
    </row>
    <row r="113" spans="1:8" x14ac:dyDescent="0.25">
      <c r="A113" s="199">
        <v>16266</v>
      </c>
      <c r="B113" s="168">
        <v>7</v>
      </c>
      <c r="C113">
        <f t="shared" si="3"/>
        <v>113862</v>
      </c>
      <c r="D113" s="208">
        <f t="shared" si="4"/>
        <v>264582756</v>
      </c>
      <c r="E113" s="208">
        <f t="shared" si="5"/>
        <v>49</v>
      </c>
      <c r="F113" s="208"/>
      <c r="G113" s="208"/>
      <c r="H113" s="208"/>
    </row>
    <row r="114" spans="1:8" x14ac:dyDescent="0.25">
      <c r="A114" s="199">
        <v>11472</v>
      </c>
      <c r="B114" s="168">
        <v>12</v>
      </c>
      <c r="C114">
        <f t="shared" si="3"/>
        <v>137664</v>
      </c>
      <c r="D114" s="208">
        <f t="shared" si="4"/>
        <v>131606784</v>
      </c>
      <c r="E114" s="208">
        <f t="shared" si="5"/>
        <v>144</v>
      </c>
      <c r="F114" s="208"/>
      <c r="G114" s="208"/>
      <c r="H114" s="208"/>
    </row>
    <row r="115" spans="1:8" x14ac:dyDescent="0.25">
      <c r="A115" s="199">
        <v>12279</v>
      </c>
      <c r="B115" s="168">
        <v>16</v>
      </c>
      <c r="C115">
        <f t="shared" si="3"/>
        <v>196464</v>
      </c>
      <c r="D115" s="208">
        <f t="shared" si="4"/>
        <v>150773841</v>
      </c>
      <c r="E115" s="208">
        <f t="shared" si="5"/>
        <v>256</v>
      </c>
      <c r="F115" s="208"/>
      <c r="G115" s="208"/>
      <c r="H115" s="208"/>
    </row>
    <row r="116" spans="1:8" x14ac:dyDescent="0.25">
      <c r="A116" s="199">
        <v>12577</v>
      </c>
      <c r="B116" s="168">
        <v>59</v>
      </c>
      <c r="C116">
        <f t="shared" si="3"/>
        <v>742043</v>
      </c>
      <c r="D116" s="208">
        <f t="shared" si="4"/>
        <v>158180929</v>
      </c>
      <c r="E116" s="208">
        <f t="shared" si="5"/>
        <v>3481</v>
      </c>
      <c r="F116" s="208"/>
      <c r="G116" s="208"/>
      <c r="H116" s="208"/>
    </row>
    <row r="117" spans="1:8" x14ac:dyDescent="0.25">
      <c r="A117" s="199">
        <v>21956</v>
      </c>
      <c r="B117" s="168">
        <v>27</v>
      </c>
      <c r="C117">
        <f t="shared" si="3"/>
        <v>592812</v>
      </c>
      <c r="D117" s="208">
        <f t="shared" si="4"/>
        <v>482065936</v>
      </c>
      <c r="E117" s="208">
        <f t="shared" si="5"/>
        <v>729</v>
      </c>
      <c r="F117" s="208"/>
      <c r="G117" s="208"/>
      <c r="H117" s="208"/>
    </row>
    <row r="118" spans="1:8" x14ac:dyDescent="0.25">
      <c r="A118" s="199">
        <v>26982</v>
      </c>
      <c r="B118" s="168">
        <v>35</v>
      </c>
      <c r="C118">
        <f t="shared" si="3"/>
        <v>944370</v>
      </c>
      <c r="D118" s="208">
        <f t="shared" si="4"/>
        <v>728028324</v>
      </c>
      <c r="E118" s="208">
        <f t="shared" si="5"/>
        <v>1225</v>
      </c>
      <c r="F118" s="208"/>
      <c r="G118" s="208"/>
      <c r="H118" s="208"/>
    </row>
    <row r="119" spans="1:8" x14ac:dyDescent="0.25">
      <c r="A119" s="199">
        <v>26216</v>
      </c>
      <c r="B119" s="168">
        <v>21</v>
      </c>
      <c r="C119">
        <f t="shared" si="3"/>
        <v>550536</v>
      </c>
      <c r="D119" s="208">
        <f t="shared" si="4"/>
        <v>687278656</v>
      </c>
      <c r="E119" s="208">
        <f t="shared" si="5"/>
        <v>441</v>
      </c>
      <c r="F119" s="208"/>
      <c r="G119" s="208"/>
      <c r="H119" s="208"/>
    </row>
    <row r="120" spans="1:8" x14ac:dyDescent="0.25">
      <c r="A120" s="199">
        <v>10647</v>
      </c>
      <c r="B120" s="168">
        <v>10</v>
      </c>
      <c r="C120">
        <f t="shared" si="3"/>
        <v>106470</v>
      </c>
      <c r="D120" s="208">
        <f t="shared" si="4"/>
        <v>113358609</v>
      </c>
      <c r="E120" s="208">
        <f t="shared" si="5"/>
        <v>100</v>
      </c>
      <c r="F120" s="208"/>
      <c r="G120" s="208"/>
      <c r="H120" s="208"/>
    </row>
    <row r="121" spans="1:8" x14ac:dyDescent="0.25">
      <c r="A121" s="199">
        <v>7888</v>
      </c>
      <c r="B121" s="168">
        <v>19</v>
      </c>
      <c r="C121">
        <f t="shared" si="3"/>
        <v>149872</v>
      </c>
      <c r="D121" s="208">
        <f t="shared" si="4"/>
        <v>62220544</v>
      </c>
      <c r="E121" s="208">
        <f t="shared" si="5"/>
        <v>361</v>
      </c>
      <c r="F121" s="208"/>
      <c r="G121" s="208"/>
      <c r="H121" s="208"/>
    </row>
    <row r="122" spans="1:8" x14ac:dyDescent="0.25">
      <c r="A122" s="199">
        <v>9080</v>
      </c>
      <c r="B122" s="168">
        <v>14</v>
      </c>
      <c r="C122">
        <f t="shared" si="3"/>
        <v>127120</v>
      </c>
      <c r="D122" s="208">
        <f t="shared" si="4"/>
        <v>82446400</v>
      </c>
      <c r="E122" s="208">
        <f t="shared" si="5"/>
        <v>196</v>
      </c>
      <c r="F122" s="208"/>
      <c r="G122" s="208"/>
      <c r="H122" s="208"/>
    </row>
    <row r="123" spans="1:8" x14ac:dyDescent="0.25">
      <c r="A123" s="199">
        <v>7423</v>
      </c>
      <c r="B123" s="168">
        <v>10</v>
      </c>
      <c r="C123">
        <f t="shared" si="3"/>
        <v>74230</v>
      </c>
      <c r="D123" s="208">
        <f t="shared" si="4"/>
        <v>55100929</v>
      </c>
      <c r="E123" s="208">
        <f t="shared" si="5"/>
        <v>100</v>
      </c>
      <c r="F123" s="208"/>
      <c r="G123" s="208"/>
      <c r="H123" s="208"/>
    </row>
    <row r="124" spans="1:8" x14ac:dyDescent="0.25">
      <c r="A124" s="199">
        <v>5899</v>
      </c>
      <c r="B124" s="168">
        <v>14</v>
      </c>
      <c r="C124">
        <f t="shared" si="3"/>
        <v>82586</v>
      </c>
      <c r="D124" s="208">
        <f t="shared" si="4"/>
        <v>34798201</v>
      </c>
      <c r="E124" s="208">
        <f t="shared" si="5"/>
        <v>196</v>
      </c>
      <c r="F124" s="208"/>
      <c r="G124" s="208"/>
      <c r="H124" s="208"/>
    </row>
    <row r="125" spans="1:8" x14ac:dyDescent="0.25">
      <c r="A125" s="199">
        <v>6169</v>
      </c>
      <c r="B125" s="168">
        <v>7</v>
      </c>
      <c r="C125">
        <f t="shared" si="3"/>
        <v>43183</v>
      </c>
      <c r="D125" s="208">
        <f t="shared" si="4"/>
        <v>38056561</v>
      </c>
      <c r="E125" s="208">
        <f t="shared" si="5"/>
        <v>49</v>
      </c>
      <c r="F125" s="208"/>
      <c r="G125" s="208"/>
      <c r="H125" s="208"/>
    </row>
    <row r="126" spans="1:8" x14ac:dyDescent="0.25">
      <c r="A126" s="199">
        <v>6497</v>
      </c>
      <c r="B126" s="168">
        <v>29</v>
      </c>
      <c r="C126">
        <f t="shared" si="3"/>
        <v>188413</v>
      </c>
      <c r="D126" s="208">
        <f t="shared" si="4"/>
        <v>42211009</v>
      </c>
      <c r="E126" s="208">
        <f t="shared" si="5"/>
        <v>841</v>
      </c>
      <c r="F126" s="208"/>
      <c r="G126" s="208"/>
      <c r="H126" s="208"/>
    </row>
    <row r="127" spans="1:8" x14ac:dyDescent="0.25">
      <c r="A127" s="199">
        <v>6696</v>
      </c>
      <c r="B127" s="168">
        <v>42</v>
      </c>
      <c r="C127">
        <f t="shared" si="3"/>
        <v>281232</v>
      </c>
      <c r="D127" s="208">
        <f t="shared" si="4"/>
        <v>44836416</v>
      </c>
      <c r="E127" s="208">
        <f t="shared" si="5"/>
        <v>1764</v>
      </c>
      <c r="F127" s="208"/>
      <c r="G127" s="208"/>
      <c r="H127" s="208"/>
    </row>
    <row r="128" spans="1:8" x14ac:dyDescent="0.25">
      <c r="A128" s="199">
        <v>12819</v>
      </c>
      <c r="B128" s="168">
        <v>10</v>
      </c>
      <c r="C128">
        <f t="shared" si="3"/>
        <v>128190</v>
      </c>
      <c r="D128" s="208">
        <f t="shared" si="4"/>
        <v>164326761</v>
      </c>
      <c r="E128" s="208">
        <f t="shared" si="5"/>
        <v>100</v>
      </c>
      <c r="F128" s="208"/>
      <c r="G128" s="208"/>
      <c r="H128" s="208"/>
    </row>
    <row r="129" spans="1:8" x14ac:dyDescent="0.25">
      <c r="A129" s="199">
        <v>14973</v>
      </c>
      <c r="B129" s="168">
        <v>7</v>
      </c>
      <c r="C129">
        <f t="shared" si="3"/>
        <v>104811</v>
      </c>
      <c r="D129" s="208">
        <f t="shared" si="4"/>
        <v>224190729</v>
      </c>
      <c r="E129" s="208">
        <f t="shared" si="5"/>
        <v>49</v>
      </c>
      <c r="F129" s="208"/>
      <c r="G129" s="208"/>
      <c r="H129" s="208"/>
    </row>
    <row r="130" spans="1:8" x14ac:dyDescent="0.25">
      <c r="A130" s="199">
        <v>9650</v>
      </c>
      <c r="B130" s="168">
        <v>5</v>
      </c>
      <c r="C130">
        <f t="shared" si="3"/>
        <v>48250</v>
      </c>
      <c r="D130" s="208">
        <f t="shared" si="4"/>
        <v>93122500</v>
      </c>
      <c r="E130" s="208">
        <f t="shared" si="5"/>
        <v>25</v>
      </c>
      <c r="F130" s="208"/>
      <c r="G130" s="208"/>
      <c r="H130" s="208"/>
    </row>
    <row r="131" spans="1:8" x14ac:dyDescent="0.25">
      <c r="A131" s="199">
        <v>7938</v>
      </c>
      <c r="B131" s="168">
        <v>7</v>
      </c>
      <c r="C131">
        <f t="shared" si="3"/>
        <v>55566</v>
      </c>
      <c r="D131" s="208">
        <f t="shared" si="4"/>
        <v>63011844</v>
      </c>
      <c r="E131" s="208">
        <f t="shared" si="5"/>
        <v>49</v>
      </c>
      <c r="F131" s="208"/>
      <c r="G131" s="208"/>
      <c r="H131" s="208"/>
    </row>
    <row r="132" spans="1:8" x14ac:dyDescent="0.25">
      <c r="A132" s="199">
        <v>7797</v>
      </c>
      <c r="B132" s="168">
        <v>8</v>
      </c>
      <c r="C132">
        <f t="shared" si="3"/>
        <v>62376</v>
      </c>
      <c r="D132" s="208">
        <f t="shared" si="4"/>
        <v>60793209</v>
      </c>
      <c r="E132" s="208">
        <f t="shared" si="5"/>
        <v>64</v>
      </c>
      <c r="F132" s="208"/>
      <c r="G132" s="208"/>
      <c r="H132" s="208"/>
    </row>
    <row r="133" spans="1:8" x14ac:dyDescent="0.25">
      <c r="A133" s="199">
        <v>8586</v>
      </c>
      <c r="B133" s="168">
        <v>18</v>
      </c>
      <c r="C133">
        <f t="shared" si="3"/>
        <v>154548</v>
      </c>
      <c r="D133" s="208">
        <f t="shared" si="4"/>
        <v>73719396</v>
      </c>
      <c r="E133" s="208">
        <f t="shared" si="5"/>
        <v>324</v>
      </c>
      <c r="F133" s="208"/>
      <c r="G133" s="208"/>
      <c r="H133" s="208"/>
    </row>
    <row r="134" spans="1:8" x14ac:dyDescent="0.25">
      <c r="A134" s="199">
        <v>7056</v>
      </c>
      <c r="B134" s="168">
        <v>30</v>
      </c>
      <c r="C134">
        <f t="shared" si="3"/>
        <v>211680</v>
      </c>
      <c r="D134" s="208">
        <f t="shared" si="4"/>
        <v>49787136</v>
      </c>
      <c r="E134" s="208">
        <f t="shared" si="5"/>
        <v>900</v>
      </c>
      <c r="F134" s="208"/>
      <c r="G134" s="208"/>
      <c r="H134" s="208"/>
    </row>
    <row r="135" spans="1:8" x14ac:dyDescent="0.25">
      <c r="A135" s="199">
        <v>8257</v>
      </c>
      <c r="B135" s="168">
        <v>27</v>
      </c>
      <c r="C135">
        <f t="shared" si="3"/>
        <v>222939</v>
      </c>
      <c r="D135" s="208">
        <f t="shared" si="4"/>
        <v>68178049</v>
      </c>
      <c r="E135" s="208">
        <f t="shared" si="5"/>
        <v>729</v>
      </c>
      <c r="F135" s="208"/>
      <c r="G135" s="208"/>
      <c r="H135" s="208"/>
    </row>
    <row r="136" spans="1:8" x14ac:dyDescent="0.25">
      <c r="A136" s="199">
        <v>11743</v>
      </c>
      <c r="B136" s="168">
        <v>62</v>
      </c>
      <c r="C136">
        <f t="shared" si="3"/>
        <v>728066</v>
      </c>
      <c r="D136" s="208">
        <f t="shared" si="4"/>
        <v>137898049</v>
      </c>
      <c r="E136" s="208">
        <f t="shared" si="5"/>
        <v>3844</v>
      </c>
      <c r="F136" s="208"/>
      <c r="G136" s="208"/>
      <c r="H136" s="208"/>
    </row>
    <row r="137" spans="1:8" x14ac:dyDescent="0.25">
      <c r="A137" s="199">
        <v>15232</v>
      </c>
      <c r="B137" s="168">
        <v>34</v>
      </c>
      <c r="C137">
        <f t="shared" si="3"/>
        <v>517888</v>
      </c>
      <c r="D137" s="208">
        <f t="shared" si="4"/>
        <v>232013824</v>
      </c>
      <c r="E137" s="208">
        <f t="shared" si="5"/>
        <v>1156</v>
      </c>
      <c r="F137" s="208"/>
      <c r="G137" s="208"/>
      <c r="H137" s="208"/>
    </row>
    <row r="138" spans="1:8" x14ac:dyDescent="0.25">
      <c r="A138" s="199">
        <v>7507</v>
      </c>
      <c r="B138" s="168">
        <v>28</v>
      </c>
      <c r="C138">
        <f t="shared" si="3"/>
        <v>210196</v>
      </c>
      <c r="D138" s="208">
        <f t="shared" si="4"/>
        <v>56355049</v>
      </c>
      <c r="E138" s="208">
        <f t="shared" si="5"/>
        <v>784</v>
      </c>
      <c r="F138" s="208"/>
      <c r="G138" s="208"/>
      <c r="H138" s="208"/>
    </row>
    <row r="139" spans="1:8" x14ac:dyDescent="0.25">
      <c r="A139" s="199">
        <v>32907</v>
      </c>
      <c r="B139" s="168">
        <v>52</v>
      </c>
      <c r="C139">
        <f t="shared" ref="C139:C164" si="6">A139*B139</f>
        <v>1711164</v>
      </c>
      <c r="D139" s="208">
        <f t="shared" ref="D139:D164" si="7">A139*A139</f>
        <v>1082870649</v>
      </c>
      <c r="E139" s="208">
        <f t="shared" ref="E139:E164" si="8">B139*B139</f>
        <v>2704</v>
      </c>
      <c r="F139" s="208"/>
      <c r="G139" s="208"/>
      <c r="H139" s="208"/>
    </row>
    <row r="140" spans="1:8" x14ac:dyDescent="0.25">
      <c r="A140" s="199">
        <v>4735</v>
      </c>
      <c r="B140" s="168">
        <v>15</v>
      </c>
      <c r="C140">
        <f t="shared" si="6"/>
        <v>71025</v>
      </c>
      <c r="D140" s="208">
        <f t="shared" si="7"/>
        <v>22420225</v>
      </c>
      <c r="E140" s="208">
        <f t="shared" si="8"/>
        <v>225</v>
      </c>
      <c r="F140" s="208"/>
      <c r="G140" s="208"/>
      <c r="H140" s="208"/>
    </row>
    <row r="141" spans="1:8" x14ac:dyDescent="0.25">
      <c r="A141" s="199">
        <v>11839</v>
      </c>
      <c r="B141" s="168">
        <v>8</v>
      </c>
      <c r="C141">
        <f t="shared" si="6"/>
        <v>94712</v>
      </c>
      <c r="D141" s="208">
        <f t="shared" si="7"/>
        <v>140161921</v>
      </c>
      <c r="E141" s="208">
        <f t="shared" si="8"/>
        <v>64</v>
      </c>
      <c r="F141" s="208"/>
      <c r="G141" s="208"/>
      <c r="H141" s="208"/>
    </row>
    <row r="142" spans="1:8" x14ac:dyDescent="0.25">
      <c r="A142" s="199">
        <v>14381</v>
      </c>
      <c r="B142" s="168">
        <v>34</v>
      </c>
      <c r="C142">
        <f t="shared" si="6"/>
        <v>488954</v>
      </c>
      <c r="D142" s="208">
        <f t="shared" si="7"/>
        <v>206813161</v>
      </c>
      <c r="E142" s="208">
        <f t="shared" si="8"/>
        <v>1156</v>
      </c>
      <c r="F142" s="208"/>
      <c r="G142" s="208"/>
      <c r="H142" s="208"/>
    </row>
    <row r="143" spans="1:8" x14ac:dyDescent="0.25">
      <c r="A143" s="199">
        <v>36631</v>
      </c>
      <c r="B143" s="168">
        <v>43</v>
      </c>
      <c r="C143">
        <f t="shared" si="6"/>
        <v>1575133</v>
      </c>
      <c r="D143" s="208">
        <f t="shared" si="7"/>
        <v>1341830161</v>
      </c>
      <c r="E143" s="208">
        <f t="shared" si="8"/>
        <v>1849</v>
      </c>
      <c r="F143" s="208"/>
      <c r="G143" s="208"/>
      <c r="H143" s="208"/>
    </row>
    <row r="144" spans="1:8" x14ac:dyDescent="0.25">
      <c r="A144" s="199">
        <v>14727</v>
      </c>
      <c r="B144" s="168">
        <v>31</v>
      </c>
      <c r="C144">
        <f t="shared" si="6"/>
        <v>456537</v>
      </c>
      <c r="D144" s="208">
        <f t="shared" si="7"/>
        <v>216884529</v>
      </c>
      <c r="E144" s="208">
        <f t="shared" si="8"/>
        <v>961</v>
      </c>
      <c r="F144" s="208"/>
      <c r="G144" s="208"/>
      <c r="H144" s="208"/>
    </row>
    <row r="145" spans="1:8" x14ac:dyDescent="0.25">
      <c r="A145" s="199">
        <v>10096</v>
      </c>
      <c r="B145" s="168">
        <v>10</v>
      </c>
      <c r="C145">
        <f t="shared" si="6"/>
        <v>100960</v>
      </c>
      <c r="D145" s="208">
        <f t="shared" si="7"/>
        <v>101929216</v>
      </c>
      <c r="E145" s="208">
        <f t="shared" si="8"/>
        <v>100</v>
      </c>
      <c r="F145" s="208"/>
      <c r="G145" s="208"/>
      <c r="H145" s="208"/>
    </row>
    <row r="146" spans="1:8" x14ac:dyDescent="0.25">
      <c r="A146" s="199">
        <v>9926</v>
      </c>
      <c r="B146" s="168">
        <v>33</v>
      </c>
      <c r="C146">
        <f t="shared" si="6"/>
        <v>327558</v>
      </c>
      <c r="D146" s="208">
        <f t="shared" si="7"/>
        <v>98525476</v>
      </c>
      <c r="E146" s="208">
        <f t="shared" si="8"/>
        <v>1089</v>
      </c>
      <c r="F146" s="208"/>
      <c r="G146" s="208"/>
      <c r="H146" s="208"/>
    </row>
    <row r="147" spans="1:8" x14ac:dyDescent="0.25">
      <c r="A147" s="199">
        <v>10830</v>
      </c>
      <c r="B147" s="168">
        <v>36</v>
      </c>
      <c r="C147">
        <f t="shared" si="6"/>
        <v>389880</v>
      </c>
      <c r="D147" s="208">
        <f t="shared" si="7"/>
        <v>117288900</v>
      </c>
      <c r="E147" s="208">
        <f t="shared" si="8"/>
        <v>1296</v>
      </c>
      <c r="F147" s="208"/>
      <c r="G147" s="208"/>
      <c r="H147" s="208"/>
    </row>
    <row r="148" spans="1:8" x14ac:dyDescent="0.25">
      <c r="A148" s="199">
        <v>18537</v>
      </c>
      <c r="B148" s="168">
        <v>32</v>
      </c>
      <c r="C148">
        <f t="shared" si="6"/>
        <v>593184</v>
      </c>
      <c r="D148" s="208">
        <f t="shared" si="7"/>
        <v>343620369</v>
      </c>
      <c r="E148" s="208">
        <f t="shared" si="8"/>
        <v>1024</v>
      </c>
      <c r="F148" s="208"/>
      <c r="G148" s="208"/>
      <c r="H148" s="208"/>
    </row>
    <row r="149" spans="1:8" x14ac:dyDescent="0.25">
      <c r="A149" s="199">
        <v>20086</v>
      </c>
      <c r="B149" s="168">
        <v>26</v>
      </c>
      <c r="C149">
        <f t="shared" si="6"/>
        <v>522236</v>
      </c>
      <c r="D149" s="208">
        <f t="shared" si="7"/>
        <v>403447396</v>
      </c>
      <c r="E149" s="208">
        <f t="shared" si="8"/>
        <v>676</v>
      </c>
      <c r="F149" s="208"/>
      <c r="G149" s="208"/>
      <c r="H149" s="208"/>
    </row>
    <row r="150" spans="1:8" x14ac:dyDescent="0.25">
      <c r="A150" s="199">
        <v>22733</v>
      </c>
      <c r="B150" s="168">
        <v>46</v>
      </c>
      <c r="C150">
        <f t="shared" si="6"/>
        <v>1045718</v>
      </c>
      <c r="D150" s="208">
        <f t="shared" si="7"/>
        <v>516789289</v>
      </c>
      <c r="E150" s="208">
        <f t="shared" si="8"/>
        <v>2116</v>
      </c>
      <c r="F150" s="208"/>
      <c r="G150" s="208"/>
      <c r="H150" s="208"/>
    </row>
    <row r="151" spans="1:8" x14ac:dyDescent="0.25">
      <c r="A151" s="199">
        <v>9539</v>
      </c>
      <c r="B151" s="168">
        <v>25</v>
      </c>
      <c r="C151">
        <f t="shared" si="6"/>
        <v>238475</v>
      </c>
      <c r="D151" s="208">
        <f t="shared" si="7"/>
        <v>90992521</v>
      </c>
      <c r="E151" s="208">
        <f t="shared" si="8"/>
        <v>625</v>
      </c>
      <c r="F151" s="208"/>
      <c r="G151" s="208"/>
      <c r="H151" s="208"/>
    </row>
    <row r="152" spans="1:8" x14ac:dyDescent="0.25">
      <c r="A152" s="199">
        <v>7509</v>
      </c>
      <c r="B152" s="168">
        <v>56</v>
      </c>
      <c r="C152">
        <f t="shared" si="6"/>
        <v>420504</v>
      </c>
      <c r="D152" s="208">
        <f t="shared" si="7"/>
        <v>56385081</v>
      </c>
      <c r="E152" s="208">
        <f t="shared" si="8"/>
        <v>3136</v>
      </c>
      <c r="F152" s="208"/>
      <c r="G152" s="208"/>
      <c r="H152" s="208"/>
    </row>
    <row r="153" spans="1:8" x14ac:dyDescent="0.25">
      <c r="A153" s="199">
        <v>7673</v>
      </c>
      <c r="B153" s="168">
        <v>31</v>
      </c>
      <c r="C153">
        <f t="shared" si="6"/>
        <v>237863</v>
      </c>
      <c r="D153" s="208">
        <f t="shared" si="7"/>
        <v>58874929</v>
      </c>
      <c r="E153" s="208">
        <f t="shared" si="8"/>
        <v>961</v>
      </c>
      <c r="F153" s="208"/>
      <c r="G153" s="208"/>
      <c r="H153" s="208"/>
    </row>
    <row r="154" spans="1:8" x14ac:dyDescent="0.25">
      <c r="A154" s="199">
        <v>6073</v>
      </c>
      <c r="B154" s="168">
        <v>22</v>
      </c>
      <c r="C154">
        <f t="shared" si="6"/>
        <v>133606</v>
      </c>
      <c r="D154" s="208">
        <f t="shared" si="7"/>
        <v>36881329</v>
      </c>
      <c r="E154" s="208">
        <f t="shared" si="8"/>
        <v>484</v>
      </c>
      <c r="F154" s="208"/>
      <c r="G154" s="208"/>
      <c r="H154" s="208"/>
    </row>
    <row r="155" spans="1:8" x14ac:dyDescent="0.25">
      <c r="A155" s="199">
        <v>4918</v>
      </c>
      <c r="B155" s="168">
        <v>32</v>
      </c>
      <c r="C155">
        <f t="shared" si="6"/>
        <v>157376</v>
      </c>
      <c r="D155" s="208">
        <f t="shared" si="7"/>
        <v>24186724</v>
      </c>
      <c r="E155" s="208">
        <f t="shared" si="8"/>
        <v>1024</v>
      </c>
      <c r="F155" s="208"/>
      <c r="G155" s="208"/>
      <c r="H155" s="208"/>
    </row>
    <row r="156" spans="1:8" x14ac:dyDescent="0.25">
      <c r="A156" s="199">
        <v>5420</v>
      </c>
      <c r="B156" s="168">
        <v>27</v>
      </c>
      <c r="C156">
        <f t="shared" si="6"/>
        <v>146340</v>
      </c>
      <c r="D156" s="208">
        <f t="shared" si="7"/>
        <v>29376400</v>
      </c>
      <c r="E156" s="208">
        <f t="shared" si="8"/>
        <v>729</v>
      </c>
      <c r="F156" s="208"/>
      <c r="G156" s="208"/>
      <c r="H156" s="208"/>
    </row>
    <row r="157" spans="1:8" x14ac:dyDescent="0.25">
      <c r="A157" s="199">
        <v>5394</v>
      </c>
      <c r="B157" s="168">
        <v>37</v>
      </c>
      <c r="C157">
        <f t="shared" si="6"/>
        <v>199578</v>
      </c>
      <c r="D157" s="208">
        <f t="shared" si="7"/>
        <v>29095236</v>
      </c>
      <c r="E157" s="208">
        <f t="shared" si="8"/>
        <v>1369</v>
      </c>
      <c r="F157" s="208"/>
      <c r="G157" s="208"/>
      <c r="H157" s="208"/>
    </row>
    <row r="158" spans="1:8" x14ac:dyDescent="0.25">
      <c r="A158" s="199">
        <v>5918</v>
      </c>
      <c r="B158" s="168">
        <v>31</v>
      </c>
      <c r="C158">
        <f t="shared" si="6"/>
        <v>183458</v>
      </c>
      <c r="D158" s="208">
        <f t="shared" si="7"/>
        <v>35022724</v>
      </c>
      <c r="E158" s="208">
        <f t="shared" si="8"/>
        <v>961</v>
      </c>
      <c r="F158" s="208"/>
      <c r="G158" s="208"/>
      <c r="H158" s="208"/>
    </row>
    <row r="159" spans="1:8" x14ac:dyDescent="0.25">
      <c r="A159" s="199">
        <v>10915</v>
      </c>
      <c r="B159" s="168">
        <v>22</v>
      </c>
      <c r="C159">
        <f t="shared" si="6"/>
        <v>240130</v>
      </c>
      <c r="D159" s="208">
        <f t="shared" si="7"/>
        <v>119137225</v>
      </c>
      <c r="E159" s="208">
        <f t="shared" si="8"/>
        <v>484</v>
      </c>
      <c r="F159" s="208"/>
      <c r="G159" s="208"/>
      <c r="H159" s="208"/>
    </row>
    <row r="160" spans="1:8" x14ac:dyDescent="0.25">
      <c r="A160" s="199">
        <v>13345</v>
      </c>
      <c r="B160" s="168">
        <v>28</v>
      </c>
      <c r="C160">
        <f t="shared" si="6"/>
        <v>373660</v>
      </c>
      <c r="D160" s="208">
        <f t="shared" si="7"/>
        <v>178089025</v>
      </c>
      <c r="E160" s="208">
        <f t="shared" si="8"/>
        <v>784</v>
      </c>
      <c r="F160" s="208"/>
      <c r="G160" s="208"/>
      <c r="H160" s="208"/>
    </row>
    <row r="161" spans="1:8" x14ac:dyDescent="0.25">
      <c r="A161" s="199">
        <v>8860</v>
      </c>
      <c r="B161" s="168">
        <v>6</v>
      </c>
      <c r="C161">
        <f t="shared" si="6"/>
        <v>53160</v>
      </c>
      <c r="D161" s="208">
        <f t="shared" si="7"/>
        <v>78499600</v>
      </c>
      <c r="E161" s="208">
        <f t="shared" si="8"/>
        <v>36</v>
      </c>
      <c r="F161" s="208"/>
      <c r="G161" s="208"/>
      <c r="H161" s="208"/>
    </row>
    <row r="162" spans="1:8" x14ac:dyDescent="0.25">
      <c r="A162" s="199">
        <v>7326</v>
      </c>
      <c r="B162" s="168">
        <v>9</v>
      </c>
      <c r="C162">
        <f t="shared" si="6"/>
        <v>65934</v>
      </c>
      <c r="D162" s="208">
        <f t="shared" si="7"/>
        <v>53670276</v>
      </c>
      <c r="E162" s="208">
        <f t="shared" si="8"/>
        <v>81</v>
      </c>
      <c r="F162" s="208"/>
      <c r="G162" s="208"/>
      <c r="H162" s="208"/>
    </row>
    <row r="163" spans="1:8" x14ac:dyDescent="0.25">
      <c r="A163" s="199">
        <v>7386</v>
      </c>
      <c r="B163" s="168">
        <v>23</v>
      </c>
      <c r="C163">
        <f t="shared" si="6"/>
        <v>169878</v>
      </c>
      <c r="D163" s="208">
        <f t="shared" si="7"/>
        <v>54552996</v>
      </c>
      <c r="E163" s="208">
        <f t="shared" si="8"/>
        <v>529</v>
      </c>
      <c r="F163" s="208"/>
      <c r="G163" s="208"/>
      <c r="H163" s="208"/>
    </row>
    <row r="164" spans="1:8" x14ac:dyDescent="0.25">
      <c r="A164" s="199">
        <v>7613</v>
      </c>
      <c r="B164" s="168">
        <v>42</v>
      </c>
      <c r="C164">
        <f t="shared" si="6"/>
        <v>319746</v>
      </c>
      <c r="D164" s="208">
        <f t="shared" si="7"/>
        <v>57957769</v>
      </c>
      <c r="E164" s="208">
        <f t="shared" si="8"/>
        <v>1764</v>
      </c>
      <c r="F164" s="208"/>
      <c r="G164" s="208"/>
      <c r="H164" s="208"/>
    </row>
    <row r="165" spans="1:8" x14ac:dyDescent="0.25">
      <c r="A165" s="1">
        <f>SUM(A10:A164)</f>
        <v>2511240</v>
      </c>
      <c r="B165" s="1">
        <f>SUM(B10:B164)</f>
        <v>5692</v>
      </c>
      <c r="C165" s="1">
        <f>SUM(C10:C164)</f>
        <v>115717214</v>
      </c>
      <c r="D165" s="1">
        <f>SUM(D10:D164)</f>
        <v>60709662130</v>
      </c>
      <c r="E165" s="1">
        <f>SUM(E10:E164)</f>
        <v>321680</v>
      </c>
      <c r="F165" s="140"/>
      <c r="G165" s="140"/>
      <c r="H165" s="140"/>
    </row>
    <row r="166" spans="1:8" x14ac:dyDescent="0.25">
      <c r="A166" s="140"/>
      <c r="B166" s="140"/>
      <c r="D166" s="140"/>
      <c r="E166" s="140"/>
      <c r="F166" s="140"/>
      <c r="G166" s="140"/>
      <c r="H166" s="140"/>
    </row>
    <row r="167" spans="1:8" x14ac:dyDescent="0.25">
      <c r="A167" s="140"/>
      <c r="B167" s="140"/>
      <c r="D167" s="140"/>
      <c r="E167" s="140"/>
      <c r="F167" s="140"/>
      <c r="G167" s="140"/>
      <c r="H167" s="140"/>
    </row>
    <row r="168" spans="1:8" x14ac:dyDescent="0.25">
      <c r="A168" s="140"/>
      <c r="B168" s="140"/>
      <c r="D168" s="140"/>
      <c r="E168" s="140"/>
      <c r="F168" s="140"/>
      <c r="G168" s="140"/>
      <c r="H168" s="140"/>
    </row>
    <row r="169" spans="1:8" x14ac:dyDescent="0.25">
      <c r="A169" s="140"/>
      <c r="B169" s="140"/>
      <c r="D169" s="140"/>
      <c r="E169" s="140"/>
      <c r="F169" s="140"/>
      <c r="G169" s="140"/>
      <c r="H169" s="140"/>
    </row>
    <row r="170" spans="1:8" x14ac:dyDescent="0.25">
      <c r="A170" s="140"/>
      <c r="B170" s="140"/>
      <c r="D170" s="140"/>
      <c r="E170" s="140"/>
      <c r="F170" s="140"/>
      <c r="G170" s="140"/>
      <c r="H170" s="140"/>
    </row>
    <row r="171" spans="1:8" x14ac:dyDescent="0.25">
      <c r="A171" s="140"/>
      <c r="B171" s="140"/>
      <c r="D171" s="140"/>
      <c r="E171" s="140"/>
      <c r="F171" s="140"/>
      <c r="G171" s="140"/>
      <c r="H171" s="140"/>
    </row>
    <row r="172" spans="1:8" x14ac:dyDescent="0.25">
      <c r="A172" s="140"/>
      <c r="B172" s="140"/>
      <c r="D172" s="140"/>
      <c r="E172" s="140"/>
      <c r="F172" s="140"/>
      <c r="G172" s="140"/>
      <c r="H172" s="140"/>
    </row>
    <row r="173" spans="1:8" x14ac:dyDescent="0.25">
      <c r="A173" s="140"/>
      <c r="B173" s="140"/>
      <c r="D173" s="140"/>
      <c r="E173" s="140"/>
      <c r="F173" s="140"/>
      <c r="G173" s="140"/>
      <c r="H173" s="140"/>
    </row>
    <row r="174" spans="1:8" x14ac:dyDescent="0.25">
      <c r="A174" s="140"/>
      <c r="B174" s="140"/>
      <c r="D174" s="140"/>
      <c r="E174" s="140"/>
      <c r="F174" s="140"/>
      <c r="G174" s="140"/>
      <c r="H174" s="140"/>
    </row>
    <row r="175" spans="1:8" x14ac:dyDescent="0.25">
      <c r="A175" s="140"/>
      <c r="B175" s="140"/>
      <c r="D175" s="140"/>
      <c r="E175" s="140"/>
      <c r="F175" s="140"/>
      <c r="G175" s="140"/>
      <c r="H175" s="140"/>
    </row>
    <row r="176" spans="1:8" x14ac:dyDescent="0.25">
      <c r="A176" s="140"/>
      <c r="B176" s="140"/>
      <c r="D176" s="140"/>
      <c r="E176" s="140"/>
      <c r="F176" s="140"/>
      <c r="G176" s="140"/>
      <c r="H176" s="140"/>
    </row>
    <row r="177" spans="1:8" x14ac:dyDescent="0.25">
      <c r="A177" s="140"/>
      <c r="B177" s="140"/>
      <c r="D177" s="140"/>
      <c r="E177" s="140"/>
      <c r="F177" s="140"/>
      <c r="G177" s="140"/>
      <c r="H177" s="140"/>
    </row>
    <row r="178" spans="1:8" x14ac:dyDescent="0.25">
      <c r="A178" s="140"/>
      <c r="B178" s="140"/>
      <c r="D178" s="140"/>
      <c r="E178" s="140"/>
      <c r="F178" s="140"/>
      <c r="G178" s="140"/>
      <c r="H178" s="140"/>
    </row>
    <row r="179" spans="1:8" x14ac:dyDescent="0.25">
      <c r="A179" s="140"/>
      <c r="B179" s="140"/>
      <c r="D179" s="140"/>
      <c r="E179" s="140"/>
      <c r="F179" s="140"/>
      <c r="G179" s="140"/>
      <c r="H179" s="140"/>
    </row>
    <row r="180" spans="1:8" x14ac:dyDescent="0.25">
      <c r="A180" s="140"/>
      <c r="B180" s="140"/>
      <c r="D180" s="140"/>
      <c r="E180" s="140"/>
      <c r="F180" s="140"/>
      <c r="G180" s="140"/>
      <c r="H180" s="140"/>
    </row>
    <row r="181" spans="1:8" x14ac:dyDescent="0.25">
      <c r="A181" s="140"/>
      <c r="B181" s="140"/>
      <c r="D181" s="140"/>
      <c r="E181" s="140"/>
      <c r="F181" s="140"/>
      <c r="G181" s="140"/>
      <c r="H181" s="140"/>
    </row>
    <row r="182" spans="1:8" x14ac:dyDescent="0.25">
      <c r="A182" s="140"/>
      <c r="B182" s="140"/>
      <c r="D182" s="140"/>
      <c r="E182" s="140"/>
      <c r="F182" s="140"/>
      <c r="G182" s="140"/>
      <c r="H182" s="140"/>
    </row>
    <row r="183" spans="1:8" x14ac:dyDescent="0.25">
      <c r="A183" s="140"/>
      <c r="B183" s="140"/>
      <c r="D183" s="140"/>
      <c r="E183" s="140"/>
      <c r="F183" s="140"/>
      <c r="G183" s="140"/>
      <c r="H183" s="140"/>
    </row>
    <row r="184" spans="1:8" x14ac:dyDescent="0.25">
      <c r="A184" s="140"/>
      <c r="B184" s="140"/>
      <c r="D184" s="140"/>
      <c r="E184" s="140"/>
      <c r="F184" s="140"/>
      <c r="G184" s="140"/>
      <c r="H184" s="140"/>
    </row>
    <row r="185" spans="1:8" x14ac:dyDescent="0.25">
      <c r="A185" s="140"/>
      <c r="B185" s="140"/>
      <c r="D185" s="140"/>
      <c r="E185" s="140"/>
      <c r="F185" s="140"/>
      <c r="G185" s="140"/>
      <c r="H185" s="140"/>
    </row>
    <row r="186" spans="1:8" x14ac:dyDescent="0.25">
      <c r="A186" s="140"/>
      <c r="B186" s="140"/>
      <c r="D186" s="140"/>
      <c r="E186" s="140"/>
      <c r="F186" s="140"/>
      <c r="G186" s="140"/>
      <c r="H186" s="140"/>
    </row>
    <row r="187" spans="1:8" x14ac:dyDescent="0.25">
      <c r="A187" s="140"/>
      <c r="B187" s="140"/>
      <c r="D187" s="140"/>
      <c r="E187" s="140"/>
      <c r="F187" s="140"/>
      <c r="G187" s="140"/>
      <c r="H187" s="140"/>
    </row>
    <row r="188" spans="1:8" x14ac:dyDescent="0.25">
      <c r="A188" s="140"/>
      <c r="B188" s="140"/>
      <c r="D188" s="140"/>
      <c r="E188" s="140"/>
      <c r="F188" s="140"/>
      <c r="G188" s="140"/>
      <c r="H188" s="140"/>
    </row>
    <row r="189" spans="1:8" x14ac:dyDescent="0.25">
      <c r="A189" s="140"/>
      <c r="B189" s="140"/>
      <c r="D189" s="140"/>
      <c r="E189" s="140"/>
      <c r="F189" s="140"/>
      <c r="G189" s="140"/>
      <c r="H189" s="140"/>
    </row>
    <row r="190" spans="1:8" x14ac:dyDescent="0.25">
      <c r="A190" s="140"/>
      <c r="B190" s="140"/>
      <c r="D190" s="140"/>
      <c r="E190" s="140"/>
      <c r="F190" s="140"/>
      <c r="G190" s="140"/>
      <c r="H190" s="140"/>
    </row>
    <row r="191" spans="1:8" x14ac:dyDescent="0.25">
      <c r="A191" s="140"/>
      <c r="B191" s="140"/>
      <c r="D191" s="140"/>
      <c r="E191" s="140"/>
      <c r="F191" s="140"/>
      <c r="G191" s="140"/>
      <c r="H191" s="140"/>
    </row>
    <row r="192" spans="1:8" x14ac:dyDescent="0.25">
      <c r="A192" s="140"/>
      <c r="B192" s="140"/>
      <c r="D192" s="140"/>
      <c r="E192" s="140"/>
      <c r="F192" s="140"/>
      <c r="G192" s="140"/>
      <c r="H192" s="140"/>
    </row>
    <row r="193" spans="1:8" x14ac:dyDescent="0.25">
      <c r="A193" s="140"/>
      <c r="B193" s="140"/>
      <c r="D193" s="140"/>
      <c r="E193" s="140"/>
      <c r="F193" s="140"/>
      <c r="G193" s="140"/>
      <c r="H193" s="140"/>
    </row>
    <row r="194" spans="1:8" x14ac:dyDescent="0.25">
      <c r="A194" s="140"/>
      <c r="B194" s="140"/>
      <c r="D194" s="140"/>
      <c r="E194" s="140"/>
      <c r="F194" s="140"/>
      <c r="G194" s="140"/>
      <c r="H194" s="140"/>
    </row>
    <row r="195" spans="1:8" x14ac:dyDescent="0.25">
      <c r="A195" s="140"/>
      <c r="B195" s="140"/>
      <c r="D195" s="140"/>
      <c r="E195" s="140"/>
      <c r="F195" s="140"/>
      <c r="G195" s="140"/>
      <c r="H195" s="140"/>
    </row>
    <row r="196" spans="1:8" x14ac:dyDescent="0.25">
      <c r="A196" s="140"/>
      <c r="B196" s="140"/>
      <c r="D196" s="140"/>
      <c r="E196" s="140"/>
      <c r="F196" s="140"/>
      <c r="G196" s="140"/>
      <c r="H196" s="140"/>
    </row>
    <row r="197" spans="1:8" x14ac:dyDescent="0.25">
      <c r="A197" s="140"/>
      <c r="B197" s="140"/>
      <c r="D197" s="140"/>
      <c r="E197" s="140"/>
      <c r="F197" s="140"/>
      <c r="G197" s="140"/>
      <c r="H197" s="140"/>
    </row>
    <row r="198" spans="1:8" x14ac:dyDescent="0.25">
      <c r="A198" s="140"/>
      <c r="B198" s="140"/>
      <c r="D198" s="140"/>
      <c r="E198" s="140"/>
      <c r="F198" s="140"/>
      <c r="G198" s="140"/>
      <c r="H198" s="140"/>
    </row>
    <row r="199" spans="1:8" x14ac:dyDescent="0.25">
      <c r="A199" s="140"/>
      <c r="B199" s="140"/>
      <c r="D199" s="140"/>
      <c r="E199" s="140"/>
      <c r="F199" s="140"/>
      <c r="G199" s="140"/>
      <c r="H199" s="140"/>
    </row>
    <row r="200" spans="1:8" x14ac:dyDescent="0.25">
      <c r="A200" s="140"/>
      <c r="B200" s="140"/>
      <c r="D200" s="140"/>
      <c r="E200" s="140"/>
      <c r="F200" s="140"/>
      <c r="G200" s="140"/>
      <c r="H200" s="140"/>
    </row>
    <row r="201" spans="1:8" x14ac:dyDescent="0.25">
      <c r="A201" s="140"/>
      <c r="B201" s="140"/>
      <c r="D201" s="140"/>
      <c r="E201" s="140"/>
      <c r="F201" s="140"/>
      <c r="G201" s="140"/>
      <c r="H201" s="140"/>
    </row>
    <row r="202" spans="1:8" x14ac:dyDescent="0.25">
      <c r="A202" s="140"/>
      <c r="B202" s="140"/>
      <c r="D202" s="140"/>
      <c r="E202" s="140"/>
      <c r="F202" s="140"/>
      <c r="G202" s="140"/>
      <c r="H202" s="140"/>
    </row>
    <row r="203" spans="1:8" x14ac:dyDescent="0.25">
      <c r="A203" s="140"/>
      <c r="B203" s="140"/>
    </row>
    <row r="204" spans="1:8" x14ac:dyDescent="0.25">
      <c r="A204" s="140"/>
      <c r="B204" s="140"/>
    </row>
    <row r="205" spans="1:8" x14ac:dyDescent="0.25">
      <c r="A205" s="140"/>
      <c r="B205" s="140"/>
    </row>
    <row r="206" spans="1:8" x14ac:dyDescent="0.25">
      <c r="A206" s="140"/>
      <c r="B206" s="140"/>
    </row>
    <row r="207" spans="1:8" x14ac:dyDescent="0.25">
      <c r="A207" s="140"/>
      <c r="B207" s="140"/>
    </row>
    <row r="208" spans="1:8" x14ac:dyDescent="0.25">
      <c r="A208" s="140"/>
      <c r="B208" s="140"/>
    </row>
    <row r="209" spans="1:2" x14ac:dyDescent="0.25">
      <c r="A209" s="140"/>
      <c r="B209" s="140"/>
    </row>
    <row r="210" spans="1:2" x14ac:dyDescent="0.25">
      <c r="A210" s="140"/>
      <c r="B210" s="140"/>
    </row>
    <row r="211" spans="1:2" x14ac:dyDescent="0.25">
      <c r="A211" s="140"/>
      <c r="B211" s="140"/>
    </row>
    <row r="212" spans="1:2" x14ac:dyDescent="0.25">
      <c r="A212" s="140"/>
      <c r="B212" s="140"/>
    </row>
    <row r="213" spans="1:2" x14ac:dyDescent="0.25">
      <c r="A213" s="140"/>
      <c r="B213" s="140"/>
    </row>
    <row r="214" spans="1:2" x14ac:dyDescent="0.25">
      <c r="A214" s="140"/>
      <c r="B214" s="140"/>
    </row>
    <row r="215" spans="1:2" x14ac:dyDescent="0.25">
      <c r="A215" s="140"/>
      <c r="B215" s="140"/>
    </row>
    <row r="216" spans="1:2" x14ac:dyDescent="0.25">
      <c r="A216" s="140"/>
      <c r="B216" s="140"/>
    </row>
    <row r="217" spans="1:2" x14ac:dyDescent="0.25">
      <c r="A217" s="140"/>
      <c r="B217" s="140"/>
    </row>
    <row r="218" spans="1:2" x14ac:dyDescent="0.25">
      <c r="A218" s="140"/>
      <c r="B218" s="140"/>
    </row>
    <row r="219" spans="1:2" x14ac:dyDescent="0.25">
      <c r="A219" s="140"/>
      <c r="B219" s="140"/>
    </row>
    <row r="220" spans="1:2" x14ac:dyDescent="0.25">
      <c r="A220" s="140"/>
      <c r="B220" s="140"/>
    </row>
    <row r="221" spans="1:2" x14ac:dyDescent="0.25">
      <c r="A221" s="140"/>
      <c r="B221" s="140"/>
    </row>
    <row r="222" spans="1:2" x14ac:dyDescent="0.25">
      <c r="A222" s="140"/>
      <c r="B222" s="140"/>
    </row>
    <row r="223" spans="1:2" x14ac:dyDescent="0.25">
      <c r="A223" s="140"/>
      <c r="B223" s="140"/>
    </row>
    <row r="224" spans="1:2" x14ac:dyDescent="0.25">
      <c r="A224" s="140"/>
      <c r="B224" s="140"/>
    </row>
    <row r="225" spans="1:2" x14ac:dyDescent="0.25">
      <c r="A225" s="140"/>
      <c r="B225" s="140"/>
    </row>
    <row r="226" spans="1:2" x14ac:dyDescent="0.25">
      <c r="A226" s="140"/>
      <c r="B226" s="140"/>
    </row>
    <row r="227" spans="1:2" x14ac:dyDescent="0.25">
      <c r="A227" s="140"/>
      <c r="B227" s="140"/>
    </row>
    <row r="228" spans="1:2" x14ac:dyDescent="0.25">
      <c r="A228" s="140"/>
      <c r="B228" s="140"/>
    </row>
    <row r="229" spans="1:2" x14ac:dyDescent="0.25">
      <c r="A229" s="140"/>
      <c r="B229" s="140"/>
    </row>
    <row r="230" spans="1:2" x14ac:dyDescent="0.25">
      <c r="A230" s="140"/>
      <c r="B230" s="140"/>
    </row>
    <row r="231" spans="1:2" x14ac:dyDescent="0.25">
      <c r="A231" s="140"/>
      <c r="B231" s="140"/>
    </row>
    <row r="232" spans="1:2" x14ac:dyDescent="0.25">
      <c r="A232" s="140"/>
      <c r="B232" s="140"/>
    </row>
    <row r="233" spans="1:2" x14ac:dyDescent="0.25">
      <c r="A233" s="140"/>
      <c r="B233" s="140"/>
    </row>
    <row r="234" spans="1:2" x14ac:dyDescent="0.25">
      <c r="A234" s="140"/>
      <c r="B234" s="140"/>
    </row>
    <row r="235" spans="1:2" x14ac:dyDescent="0.25">
      <c r="A235" s="140"/>
      <c r="B235" s="140"/>
    </row>
    <row r="236" spans="1:2" x14ac:dyDescent="0.25">
      <c r="A236" s="140"/>
      <c r="B236" s="140"/>
    </row>
    <row r="237" spans="1:2" x14ac:dyDescent="0.25">
      <c r="A237" s="140"/>
      <c r="B237" s="140"/>
    </row>
    <row r="238" spans="1:2" x14ac:dyDescent="0.25">
      <c r="A238" s="140"/>
      <c r="B238" s="140"/>
    </row>
    <row r="239" spans="1:2" x14ac:dyDescent="0.25">
      <c r="A239" s="140"/>
      <c r="B239" s="140"/>
    </row>
    <row r="240" spans="1:2" x14ac:dyDescent="0.25">
      <c r="A240" s="140"/>
      <c r="B240" s="140"/>
    </row>
    <row r="241" spans="1:2" x14ac:dyDescent="0.25">
      <c r="A241" s="140"/>
      <c r="B241" s="140"/>
    </row>
    <row r="242" spans="1:2" x14ac:dyDescent="0.25">
      <c r="A242" s="140"/>
      <c r="B242" s="140"/>
    </row>
    <row r="243" spans="1:2" x14ac:dyDescent="0.25">
      <c r="A243" s="140"/>
      <c r="B243" s="140"/>
    </row>
    <row r="244" spans="1:2" x14ac:dyDescent="0.25">
      <c r="A244" s="140"/>
      <c r="B244" s="140"/>
    </row>
    <row r="245" spans="1:2" x14ac:dyDescent="0.25">
      <c r="A245" s="140"/>
      <c r="B245" s="140"/>
    </row>
    <row r="246" spans="1:2" x14ac:dyDescent="0.25">
      <c r="A246" s="140"/>
      <c r="B246" s="140"/>
    </row>
    <row r="247" spans="1:2" x14ac:dyDescent="0.25">
      <c r="A247" s="140"/>
      <c r="B247" s="140"/>
    </row>
    <row r="248" spans="1:2" x14ac:dyDescent="0.25">
      <c r="A248" s="140"/>
      <c r="B248" s="140"/>
    </row>
    <row r="249" spans="1:2" x14ac:dyDescent="0.25">
      <c r="A249" s="140"/>
      <c r="B249" s="140"/>
    </row>
    <row r="250" spans="1:2" x14ac:dyDescent="0.25">
      <c r="A250" s="140"/>
      <c r="B250" s="140"/>
    </row>
    <row r="251" spans="1:2" x14ac:dyDescent="0.25">
      <c r="A251" s="140"/>
      <c r="B251" s="140"/>
    </row>
    <row r="252" spans="1:2" x14ac:dyDescent="0.25">
      <c r="A252" s="140"/>
      <c r="B252" s="140"/>
    </row>
    <row r="253" spans="1:2" x14ac:dyDescent="0.25">
      <c r="A253" s="140"/>
      <c r="B253" s="140"/>
    </row>
    <row r="254" spans="1:2" x14ac:dyDescent="0.25">
      <c r="A254" s="140"/>
      <c r="B254" s="140"/>
    </row>
    <row r="255" spans="1:2" x14ac:dyDescent="0.25">
      <c r="A255" s="140"/>
      <c r="B255" s="140"/>
    </row>
    <row r="256" spans="1:2" x14ac:dyDescent="0.25">
      <c r="A256" s="140"/>
      <c r="B256" s="140"/>
    </row>
    <row r="257" spans="1:2" x14ac:dyDescent="0.25">
      <c r="A257" s="140"/>
      <c r="B257" s="140"/>
    </row>
    <row r="258" spans="1:2" x14ac:dyDescent="0.25">
      <c r="A258" s="140"/>
      <c r="B258" s="140"/>
    </row>
    <row r="259" spans="1:2" x14ac:dyDescent="0.25">
      <c r="A259" s="140"/>
      <c r="B259" s="140"/>
    </row>
    <row r="260" spans="1:2" x14ac:dyDescent="0.25">
      <c r="A260" s="140"/>
      <c r="B260" s="140"/>
    </row>
    <row r="261" spans="1:2" x14ac:dyDescent="0.25">
      <c r="A261" s="140"/>
      <c r="B261" s="140"/>
    </row>
    <row r="262" spans="1:2" x14ac:dyDescent="0.25">
      <c r="A262" s="140"/>
      <c r="B262" s="140"/>
    </row>
    <row r="263" spans="1:2" x14ac:dyDescent="0.25">
      <c r="A263" s="140"/>
      <c r="B263" s="140"/>
    </row>
    <row r="264" spans="1:2" x14ac:dyDescent="0.25">
      <c r="A264" s="140"/>
      <c r="B264" s="140"/>
    </row>
    <row r="265" spans="1:2" x14ac:dyDescent="0.25">
      <c r="A265" s="140"/>
      <c r="B265" s="140"/>
    </row>
    <row r="266" spans="1:2" x14ac:dyDescent="0.25">
      <c r="A266" s="140"/>
      <c r="B266" s="140"/>
    </row>
    <row r="267" spans="1:2" x14ac:dyDescent="0.25">
      <c r="A267" s="140"/>
      <c r="B267" s="140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opLeftCell="I1" workbookViewId="0">
      <selection activeCell="K17" sqref="K17"/>
    </sheetView>
  </sheetViews>
  <sheetFormatPr defaultRowHeight="15" x14ac:dyDescent="0.25"/>
  <cols>
    <col min="4" max="4" width="11" bestFit="1" customWidth="1"/>
    <col min="9" max="9" width="9.28515625" customWidth="1"/>
    <col min="10" max="10" width="30.28515625" customWidth="1"/>
    <col min="11" max="11" width="10.5703125" customWidth="1"/>
    <col min="15" max="15" width="8.5703125" customWidth="1"/>
    <col min="16" max="16" width="12" bestFit="1" customWidth="1"/>
  </cols>
  <sheetData>
    <row r="1" spans="1:14" x14ac:dyDescent="0.25">
      <c r="A1" t="s">
        <v>687</v>
      </c>
    </row>
    <row r="3" spans="1:14" x14ac:dyDescent="0.25">
      <c r="B3" t="s">
        <v>688</v>
      </c>
      <c r="J3" s="202" t="s">
        <v>690</v>
      </c>
    </row>
    <row r="4" spans="1:14" x14ac:dyDescent="0.25">
      <c r="J4" s="202" t="s">
        <v>691</v>
      </c>
    </row>
    <row r="5" spans="1:14" ht="15.75" x14ac:dyDescent="0.25">
      <c r="J5" s="204" t="s">
        <v>692</v>
      </c>
    </row>
    <row r="6" spans="1:14" ht="15.75" x14ac:dyDescent="0.25">
      <c r="J6" s="203" t="s">
        <v>693</v>
      </c>
    </row>
    <row r="9" spans="1:14" x14ac:dyDescent="0.25">
      <c r="A9" s="205" t="s">
        <v>292</v>
      </c>
      <c r="B9" s="205" t="s">
        <v>412</v>
      </c>
      <c r="C9" s="207" t="s">
        <v>703</v>
      </c>
      <c r="D9" s="207" t="s">
        <v>701</v>
      </c>
      <c r="E9" s="207" t="s">
        <v>702</v>
      </c>
      <c r="F9" s="206"/>
      <c r="G9" s="206"/>
      <c r="H9" s="206"/>
      <c r="K9" s="211" t="s">
        <v>694</v>
      </c>
      <c r="L9" s="212">
        <v>155</v>
      </c>
      <c r="M9" s="213" t="s">
        <v>234</v>
      </c>
      <c r="N9" s="173">
        <f>SUM(D10:D164)</f>
        <v>7315162285</v>
      </c>
    </row>
    <row r="10" spans="1:14" x14ac:dyDescent="0.25">
      <c r="A10" s="199">
        <v>6357</v>
      </c>
      <c r="B10" s="168">
        <v>42</v>
      </c>
      <c r="C10" s="208">
        <f>A10*B10</f>
        <v>266994</v>
      </c>
      <c r="D10">
        <f>A10*A10</f>
        <v>40411449</v>
      </c>
      <c r="E10" s="208">
        <f>B10*B10</f>
        <v>1764</v>
      </c>
      <c r="F10" s="208"/>
      <c r="G10" s="208"/>
      <c r="H10" s="208"/>
      <c r="K10" s="214" t="s">
        <v>695</v>
      </c>
      <c r="L10" s="215">
        <f>SUM(C10:C164)</f>
        <v>40351254</v>
      </c>
      <c r="M10" s="216" t="s">
        <v>234</v>
      </c>
      <c r="N10" s="176">
        <f>L11*L11</f>
        <v>914175015625</v>
      </c>
    </row>
    <row r="11" spans="1:14" x14ac:dyDescent="0.25">
      <c r="A11" s="199">
        <v>6312</v>
      </c>
      <c r="B11" s="168">
        <v>30</v>
      </c>
      <c r="C11" s="208">
        <f t="shared" ref="C11:C74" si="0">A11*B11</f>
        <v>189360</v>
      </c>
      <c r="D11">
        <f t="shared" ref="D11:D74" si="1">A11*A11</f>
        <v>39841344</v>
      </c>
      <c r="E11" s="208">
        <f t="shared" ref="E11:E74" si="2">B11*B11</f>
        <v>900</v>
      </c>
      <c r="F11" s="208"/>
      <c r="G11" s="208"/>
      <c r="H11" s="208"/>
      <c r="K11" s="214" t="s">
        <v>696</v>
      </c>
      <c r="L11" s="215">
        <f>SUM(A10:A164)</f>
        <v>956125</v>
      </c>
      <c r="M11" s="216" t="s">
        <v>234</v>
      </c>
      <c r="N11" s="176">
        <f>SUM(E10:E164)</f>
        <v>321680</v>
      </c>
    </row>
    <row r="12" spans="1:14" x14ac:dyDescent="0.25">
      <c r="A12" s="199">
        <v>8417</v>
      </c>
      <c r="B12" s="168">
        <v>30</v>
      </c>
      <c r="C12" s="208">
        <f t="shared" si="0"/>
        <v>252510</v>
      </c>
      <c r="D12">
        <f t="shared" si="1"/>
        <v>70845889</v>
      </c>
      <c r="E12" s="208">
        <f t="shared" si="2"/>
        <v>900</v>
      </c>
      <c r="F12" s="208"/>
      <c r="G12" s="208"/>
      <c r="H12" s="208"/>
      <c r="K12" s="218" t="s">
        <v>697</v>
      </c>
      <c r="L12" s="219">
        <f>SUM(B10:B164)</f>
        <v>5692</v>
      </c>
      <c r="M12" s="220" t="s">
        <v>234</v>
      </c>
      <c r="N12" s="179">
        <f>L12*L12</f>
        <v>32398864</v>
      </c>
    </row>
    <row r="13" spans="1:14" x14ac:dyDescent="0.25">
      <c r="A13" s="199">
        <v>14281</v>
      </c>
      <c r="B13" s="168">
        <v>48</v>
      </c>
      <c r="C13" s="208">
        <f t="shared" si="0"/>
        <v>685488</v>
      </c>
      <c r="D13">
        <f t="shared" si="1"/>
        <v>203946961</v>
      </c>
      <c r="E13" s="208">
        <f t="shared" si="2"/>
        <v>2304</v>
      </c>
      <c r="F13" s="208"/>
      <c r="G13" s="208"/>
      <c r="H13" s="208"/>
    </row>
    <row r="14" spans="1:14" x14ac:dyDescent="0.25">
      <c r="A14" s="199">
        <v>9913</v>
      </c>
      <c r="B14" s="168">
        <v>24</v>
      </c>
      <c r="C14" s="208">
        <f t="shared" si="0"/>
        <v>237912</v>
      </c>
      <c r="D14">
        <f t="shared" si="1"/>
        <v>98267569</v>
      </c>
      <c r="E14" s="208">
        <f t="shared" si="2"/>
        <v>576</v>
      </c>
      <c r="F14" s="208"/>
      <c r="G14" s="208"/>
      <c r="H14" s="208"/>
      <c r="K14" s="199"/>
    </row>
    <row r="15" spans="1:14" x14ac:dyDescent="0.25">
      <c r="A15" s="199">
        <v>7884</v>
      </c>
      <c r="B15" s="168">
        <v>92</v>
      </c>
      <c r="C15" s="208">
        <f t="shared" si="0"/>
        <v>725328</v>
      </c>
      <c r="D15">
        <f t="shared" si="1"/>
        <v>62157456</v>
      </c>
      <c r="E15" s="208">
        <f t="shared" si="2"/>
        <v>8464</v>
      </c>
      <c r="F15" s="208"/>
      <c r="G15" s="208"/>
      <c r="H15" s="208"/>
    </row>
    <row r="16" spans="1:14" x14ac:dyDescent="0.25">
      <c r="A16" s="199">
        <v>5345</v>
      </c>
      <c r="B16" s="168">
        <v>11</v>
      </c>
      <c r="C16" s="208">
        <f t="shared" si="0"/>
        <v>58795</v>
      </c>
      <c r="D16">
        <f t="shared" si="1"/>
        <v>28569025</v>
      </c>
      <c r="E16" s="208">
        <f t="shared" si="2"/>
        <v>121</v>
      </c>
      <c r="F16" s="208"/>
      <c r="G16" s="208"/>
      <c r="H16" s="208"/>
      <c r="K16">
        <f>((155*L10)-(L11*L12)) / SQRT(((155*N9)-N10)*((155*N11)-N12))</f>
        <v>0.41468762899227352</v>
      </c>
    </row>
    <row r="17" spans="1:11" x14ac:dyDescent="0.25">
      <c r="A17" s="199">
        <v>11985</v>
      </c>
      <c r="B17" s="168">
        <v>27</v>
      </c>
      <c r="C17" s="208">
        <f t="shared" si="0"/>
        <v>323595</v>
      </c>
      <c r="D17">
        <f t="shared" si="1"/>
        <v>143640225</v>
      </c>
      <c r="E17" s="208">
        <f t="shared" si="2"/>
        <v>729</v>
      </c>
      <c r="F17" s="208"/>
      <c r="G17" s="208"/>
      <c r="H17" s="208"/>
    </row>
    <row r="18" spans="1:11" x14ac:dyDescent="0.25">
      <c r="A18" s="199">
        <v>6166</v>
      </c>
      <c r="B18" s="168">
        <v>17</v>
      </c>
      <c r="C18" s="208">
        <f t="shared" si="0"/>
        <v>104822</v>
      </c>
      <c r="D18">
        <f t="shared" si="1"/>
        <v>38019556</v>
      </c>
      <c r="E18" s="208">
        <f t="shared" si="2"/>
        <v>289</v>
      </c>
      <c r="F18" s="208"/>
      <c r="G18" s="208"/>
      <c r="H18" s="208"/>
    </row>
    <row r="19" spans="1:11" x14ac:dyDescent="0.25">
      <c r="A19" s="199">
        <v>9767</v>
      </c>
      <c r="B19" s="168">
        <v>54</v>
      </c>
      <c r="C19" s="208">
        <f t="shared" si="0"/>
        <v>527418</v>
      </c>
      <c r="D19">
        <f t="shared" si="1"/>
        <v>95394289</v>
      </c>
      <c r="E19" s="208">
        <f t="shared" si="2"/>
        <v>2916</v>
      </c>
      <c r="F19" s="208"/>
      <c r="G19" s="208"/>
      <c r="H19" s="208"/>
    </row>
    <row r="20" spans="1:11" x14ac:dyDescent="0.25">
      <c r="A20" s="199">
        <v>9263</v>
      </c>
      <c r="B20" s="168">
        <v>45</v>
      </c>
      <c r="C20" s="208">
        <f t="shared" si="0"/>
        <v>416835</v>
      </c>
      <c r="D20">
        <f t="shared" si="1"/>
        <v>85803169</v>
      </c>
      <c r="E20" s="208">
        <f t="shared" si="2"/>
        <v>2025</v>
      </c>
      <c r="F20" s="208"/>
      <c r="G20" s="208"/>
      <c r="H20" s="208"/>
    </row>
    <row r="21" spans="1:11" x14ac:dyDescent="0.25">
      <c r="A21" s="199">
        <v>4820</v>
      </c>
      <c r="B21" s="168">
        <v>28</v>
      </c>
      <c r="C21" s="208">
        <f t="shared" si="0"/>
        <v>134960</v>
      </c>
      <c r="D21">
        <f t="shared" si="1"/>
        <v>23232400</v>
      </c>
      <c r="E21" s="208">
        <f t="shared" si="2"/>
        <v>784</v>
      </c>
      <c r="F21" s="208"/>
      <c r="G21" s="208"/>
      <c r="H21" s="208"/>
    </row>
    <row r="22" spans="1:11" x14ac:dyDescent="0.25">
      <c r="A22" s="199">
        <v>9503</v>
      </c>
      <c r="B22" s="168">
        <v>38</v>
      </c>
      <c r="C22" s="208">
        <f t="shared" si="0"/>
        <v>361114</v>
      </c>
      <c r="D22">
        <f t="shared" si="1"/>
        <v>90307009</v>
      </c>
      <c r="E22" s="208">
        <f t="shared" si="2"/>
        <v>1444</v>
      </c>
      <c r="F22" s="208"/>
      <c r="G22" s="208"/>
      <c r="H22" s="208"/>
    </row>
    <row r="23" spans="1:11" x14ac:dyDescent="0.25">
      <c r="A23" s="199">
        <v>8324</v>
      </c>
      <c r="B23" s="168">
        <v>71</v>
      </c>
      <c r="C23" s="208">
        <f t="shared" si="0"/>
        <v>591004</v>
      </c>
      <c r="D23">
        <f t="shared" si="1"/>
        <v>69288976</v>
      </c>
      <c r="E23" s="208">
        <f t="shared" si="2"/>
        <v>5041</v>
      </c>
      <c r="F23" s="208"/>
      <c r="G23" s="208"/>
      <c r="H23" s="208"/>
    </row>
    <row r="24" spans="1:11" x14ac:dyDescent="0.25">
      <c r="A24" s="199">
        <v>5316</v>
      </c>
      <c r="B24" s="168">
        <v>42</v>
      </c>
      <c r="C24" s="208">
        <f t="shared" si="0"/>
        <v>223272</v>
      </c>
      <c r="D24">
        <f t="shared" si="1"/>
        <v>28259856</v>
      </c>
      <c r="E24" s="208">
        <f t="shared" si="2"/>
        <v>1764</v>
      </c>
      <c r="F24" s="208"/>
      <c r="G24" s="208"/>
      <c r="H24" s="208"/>
      <c r="K24" s="199"/>
    </row>
    <row r="25" spans="1:11" x14ac:dyDescent="0.25">
      <c r="A25" s="199">
        <v>19362</v>
      </c>
      <c r="B25" s="168">
        <v>73</v>
      </c>
      <c r="C25" s="208">
        <f t="shared" si="0"/>
        <v>1413426</v>
      </c>
      <c r="D25">
        <f t="shared" si="1"/>
        <v>374887044</v>
      </c>
      <c r="E25" s="208">
        <f t="shared" si="2"/>
        <v>5329</v>
      </c>
      <c r="F25" s="208"/>
      <c r="G25" s="208"/>
      <c r="H25" s="208"/>
    </row>
    <row r="26" spans="1:11" x14ac:dyDescent="0.25">
      <c r="A26" s="199">
        <v>11193</v>
      </c>
      <c r="B26" s="168">
        <v>43</v>
      </c>
      <c r="C26" s="208">
        <f t="shared" si="0"/>
        <v>481299</v>
      </c>
      <c r="D26">
        <f t="shared" si="1"/>
        <v>125283249</v>
      </c>
      <c r="E26" s="208">
        <f t="shared" si="2"/>
        <v>1849</v>
      </c>
      <c r="F26" s="208"/>
      <c r="G26" s="208"/>
      <c r="H26" s="208"/>
    </row>
    <row r="27" spans="1:11" x14ac:dyDescent="0.25">
      <c r="A27" s="199">
        <v>4025</v>
      </c>
      <c r="B27" s="168">
        <v>48</v>
      </c>
      <c r="C27" s="208">
        <f t="shared" si="0"/>
        <v>193200</v>
      </c>
      <c r="D27">
        <f t="shared" si="1"/>
        <v>16200625</v>
      </c>
      <c r="E27" s="208">
        <f t="shared" si="2"/>
        <v>2304</v>
      </c>
      <c r="F27" s="208"/>
      <c r="G27" s="208"/>
      <c r="H27" s="208"/>
    </row>
    <row r="28" spans="1:11" x14ac:dyDescent="0.25">
      <c r="A28" s="199">
        <v>5826</v>
      </c>
      <c r="B28" s="168">
        <v>39</v>
      </c>
      <c r="C28" s="208">
        <f t="shared" si="0"/>
        <v>227214</v>
      </c>
      <c r="D28">
        <f t="shared" si="1"/>
        <v>33942276</v>
      </c>
      <c r="E28" s="208">
        <f t="shared" si="2"/>
        <v>1521</v>
      </c>
      <c r="F28" s="208"/>
      <c r="G28" s="208"/>
      <c r="H28" s="208"/>
    </row>
    <row r="29" spans="1:11" x14ac:dyDescent="0.25">
      <c r="A29" s="199">
        <v>5521</v>
      </c>
      <c r="B29" s="168">
        <v>42</v>
      </c>
      <c r="C29" s="208">
        <f t="shared" si="0"/>
        <v>231882</v>
      </c>
      <c r="D29">
        <f t="shared" si="1"/>
        <v>30481441</v>
      </c>
      <c r="E29" s="208">
        <f t="shared" si="2"/>
        <v>1764</v>
      </c>
      <c r="F29" s="208"/>
      <c r="G29" s="208"/>
      <c r="H29" s="208"/>
    </row>
    <row r="30" spans="1:11" x14ac:dyDescent="0.25">
      <c r="A30" s="199">
        <v>4953</v>
      </c>
      <c r="B30" s="168">
        <v>25</v>
      </c>
      <c r="C30" s="208">
        <f t="shared" si="0"/>
        <v>123825</v>
      </c>
      <c r="D30">
        <f t="shared" si="1"/>
        <v>24532209</v>
      </c>
      <c r="E30" s="208">
        <f t="shared" si="2"/>
        <v>625</v>
      </c>
      <c r="F30" s="208"/>
      <c r="G30" s="208"/>
      <c r="H30" s="208"/>
    </row>
    <row r="31" spans="1:11" x14ac:dyDescent="0.25">
      <c r="A31" s="199">
        <v>3456</v>
      </c>
      <c r="B31" s="168">
        <v>19</v>
      </c>
      <c r="C31" s="208">
        <f t="shared" si="0"/>
        <v>65664</v>
      </c>
      <c r="D31">
        <f t="shared" si="1"/>
        <v>11943936</v>
      </c>
      <c r="E31" s="208">
        <f t="shared" si="2"/>
        <v>361</v>
      </c>
      <c r="F31" s="208"/>
      <c r="G31" s="208"/>
      <c r="H31" s="208"/>
    </row>
    <row r="32" spans="1:11" x14ac:dyDescent="0.25">
      <c r="A32" s="199">
        <v>4768</v>
      </c>
      <c r="B32" s="168">
        <v>15</v>
      </c>
      <c r="C32" s="208">
        <f t="shared" si="0"/>
        <v>71520</v>
      </c>
      <c r="D32">
        <f t="shared" si="1"/>
        <v>22733824</v>
      </c>
      <c r="E32" s="208">
        <f t="shared" si="2"/>
        <v>225</v>
      </c>
      <c r="F32" s="208"/>
      <c r="G32" s="208"/>
      <c r="H32" s="208"/>
    </row>
    <row r="33" spans="1:11" x14ac:dyDescent="0.25">
      <c r="A33" s="199">
        <v>4977</v>
      </c>
      <c r="B33" s="168">
        <v>23</v>
      </c>
      <c r="C33" s="208">
        <f t="shared" si="0"/>
        <v>114471</v>
      </c>
      <c r="D33">
        <f t="shared" si="1"/>
        <v>24770529</v>
      </c>
      <c r="E33" s="208">
        <f t="shared" si="2"/>
        <v>529</v>
      </c>
      <c r="F33" s="208"/>
      <c r="G33" s="208"/>
      <c r="H33" s="208"/>
    </row>
    <row r="34" spans="1:11" x14ac:dyDescent="0.25">
      <c r="A34" s="199">
        <v>5051</v>
      </c>
      <c r="B34" s="168">
        <v>22</v>
      </c>
      <c r="C34" s="208">
        <f t="shared" si="0"/>
        <v>111122</v>
      </c>
      <c r="D34">
        <f t="shared" si="1"/>
        <v>25512601</v>
      </c>
      <c r="E34" s="208">
        <f t="shared" si="2"/>
        <v>484</v>
      </c>
      <c r="F34" s="208"/>
      <c r="G34" s="208"/>
      <c r="H34" s="208"/>
    </row>
    <row r="35" spans="1:11" x14ac:dyDescent="0.25">
      <c r="A35" s="199">
        <v>4740</v>
      </c>
      <c r="B35" s="168">
        <v>15</v>
      </c>
      <c r="C35" s="208">
        <f t="shared" si="0"/>
        <v>71100</v>
      </c>
      <c r="D35">
        <f t="shared" si="1"/>
        <v>22467600</v>
      </c>
      <c r="E35" s="208">
        <f t="shared" si="2"/>
        <v>225</v>
      </c>
      <c r="F35" s="208"/>
      <c r="G35" s="208"/>
      <c r="H35" s="208"/>
    </row>
    <row r="36" spans="1:11" x14ac:dyDescent="0.25">
      <c r="A36" s="199">
        <v>8128</v>
      </c>
      <c r="B36" s="168">
        <v>53</v>
      </c>
      <c r="C36" s="208">
        <f t="shared" si="0"/>
        <v>430784</v>
      </c>
      <c r="D36">
        <f t="shared" si="1"/>
        <v>66064384</v>
      </c>
      <c r="E36" s="208">
        <f t="shared" si="2"/>
        <v>2809</v>
      </c>
      <c r="F36" s="208"/>
      <c r="G36" s="208"/>
      <c r="H36" s="208"/>
    </row>
    <row r="37" spans="1:11" x14ac:dyDescent="0.25">
      <c r="A37" s="199">
        <v>1760</v>
      </c>
      <c r="B37" s="168">
        <v>16</v>
      </c>
      <c r="C37" s="208">
        <f t="shared" si="0"/>
        <v>28160</v>
      </c>
      <c r="D37">
        <f t="shared" si="1"/>
        <v>3097600</v>
      </c>
      <c r="E37" s="208">
        <f t="shared" si="2"/>
        <v>256</v>
      </c>
      <c r="F37" s="208"/>
      <c r="G37" s="208"/>
      <c r="H37" s="208"/>
    </row>
    <row r="38" spans="1:11" x14ac:dyDescent="0.25">
      <c r="A38" s="199">
        <v>2781</v>
      </c>
      <c r="B38" s="168">
        <v>7</v>
      </c>
      <c r="C38" s="208">
        <f t="shared" si="0"/>
        <v>19467</v>
      </c>
      <c r="D38">
        <f t="shared" si="1"/>
        <v>7733961</v>
      </c>
      <c r="E38" s="208">
        <f t="shared" si="2"/>
        <v>49</v>
      </c>
      <c r="F38" s="208"/>
      <c r="G38" s="208"/>
      <c r="H38" s="208"/>
    </row>
    <row r="39" spans="1:11" x14ac:dyDescent="0.25">
      <c r="A39" s="199">
        <v>4497</v>
      </c>
      <c r="B39" s="168">
        <v>23</v>
      </c>
      <c r="C39" s="208">
        <f t="shared" si="0"/>
        <v>103431</v>
      </c>
      <c r="D39">
        <f t="shared" si="1"/>
        <v>20223009</v>
      </c>
      <c r="E39" s="208">
        <f t="shared" si="2"/>
        <v>529</v>
      </c>
      <c r="F39" s="208"/>
      <c r="G39" s="208"/>
      <c r="H39" s="208"/>
      <c r="K39" s="199"/>
    </row>
    <row r="40" spans="1:11" x14ac:dyDescent="0.25">
      <c r="A40" s="199">
        <v>5122</v>
      </c>
      <c r="B40" s="168">
        <v>29</v>
      </c>
      <c r="C40" s="208">
        <f t="shared" si="0"/>
        <v>148538</v>
      </c>
      <c r="D40">
        <f t="shared" si="1"/>
        <v>26234884</v>
      </c>
      <c r="E40" s="208">
        <f t="shared" si="2"/>
        <v>841</v>
      </c>
      <c r="F40" s="208"/>
      <c r="G40" s="208"/>
      <c r="H40" s="208"/>
    </row>
    <row r="41" spans="1:11" x14ac:dyDescent="0.25">
      <c r="A41" s="199">
        <v>6026</v>
      </c>
      <c r="B41" s="168">
        <v>50</v>
      </c>
      <c r="C41" s="208">
        <f t="shared" si="0"/>
        <v>301300</v>
      </c>
      <c r="D41">
        <f t="shared" si="1"/>
        <v>36312676</v>
      </c>
      <c r="E41" s="208">
        <f t="shared" si="2"/>
        <v>2500</v>
      </c>
      <c r="F41" s="208"/>
      <c r="G41" s="208"/>
      <c r="H41" s="208"/>
    </row>
    <row r="42" spans="1:11" x14ac:dyDescent="0.25">
      <c r="A42" s="199">
        <v>6052</v>
      </c>
      <c r="B42" s="168">
        <v>65</v>
      </c>
      <c r="C42" s="208">
        <f t="shared" si="0"/>
        <v>393380</v>
      </c>
      <c r="D42">
        <f t="shared" si="1"/>
        <v>36626704</v>
      </c>
      <c r="E42" s="208">
        <f t="shared" si="2"/>
        <v>4225</v>
      </c>
      <c r="F42" s="208"/>
      <c r="G42" s="208"/>
      <c r="H42" s="208"/>
    </row>
    <row r="43" spans="1:11" x14ac:dyDescent="0.25">
      <c r="A43" s="199">
        <v>8023</v>
      </c>
      <c r="B43" s="168">
        <v>102</v>
      </c>
      <c r="C43" s="208">
        <f t="shared" si="0"/>
        <v>818346</v>
      </c>
      <c r="D43">
        <f t="shared" si="1"/>
        <v>64368529</v>
      </c>
      <c r="E43" s="208">
        <f t="shared" si="2"/>
        <v>10404</v>
      </c>
      <c r="F43" s="208"/>
      <c r="G43" s="208"/>
      <c r="H43" s="208"/>
    </row>
    <row r="44" spans="1:11" x14ac:dyDescent="0.25">
      <c r="A44" s="199">
        <v>12988</v>
      </c>
      <c r="B44" s="168">
        <v>114</v>
      </c>
      <c r="C44" s="208">
        <f t="shared" si="0"/>
        <v>1480632</v>
      </c>
      <c r="D44">
        <f t="shared" si="1"/>
        <v>168688144</v>
      </c>
      <c r="E44" s="208">
        <f t="shared" si="2"/>
        <v>12996</v>
      </c>
      <c r="F44" s="208"/>
      <c r="G44" s="208"/>
      <c r="H44" s="208"/>
    </row>
    <row r="45" spans="1:11" x14ac:dyDescent="0.25">
      <c r="A45" s="199">
        <v>8930</v>
      </c>
      <c r="B45" s="168">
        <v>78</v>
      </c>
      <c r="C45" s="208">
        <f t="shared" si="0"/>
        <v>696540</v>
      </c>
      <c r="D45">
        <f t="shared" si="1"/>
        <v>79744900</v>
      </c>
      <c r="E45" s="208">
        <f t="shared" si="2"/>
        <v>6084</v>
      </c>
      <c r="F45" s="208"/>
      <c r="G45" s="208"/>
      <c r="H45" s="208"/>
    </row>
    <row r="46" spans="1:11" x14ac:dyDescent="0.25">
      <c r="A46" s="199">
        <v>7950</v>
      </c>
      <c r="B46" s="168">
        <v>188</v>
      </c>
      <c r="C46" s="208">
        <f t="shared" si="0"/>
        <v>1494600</v>
      </c>
      <c r="D46">
        <f t="shared" si="1"/>
        <v>63202500</v>
      </c>
      <c r="E46" s="208">
        <f t="shared" si="2"/>
        <v>35344</v>
      </c>
      <c r="F46" s="208"/>
      <c r="G46" s="208"/>
      <c r="H46" s="208"/>
    </row>
    <row r="47" spans="1:11" x14ac:dyDescent="0.25">
      <c r="A47" s="199">
        <v>4923</v>
      </c>
      <c r="B47" s="168">
        <v>43</v>
      </c>
      <c r="C47" s="208">
        <f t="shared" si="0"/>
        <v>211689</v>
      </c>
      <c r="D47">
        <f t="shared" si="1"/>
        <v>24235929</v>
      </c>
      <c r="E47" s="208">
        <f t="shared" si="2"/>
        <v>1849</v>
      </c>
      <c r="F47" s="208"/>
      <c r="G47" s="208"/>
      <c r="H47" s="208"/>
    </row>
    <row r="48" spans="1:11" x14ac:dyDescent="0.25">
      <c r="A48" s="199">
        <v>11344</v>
      </c>
      <c r="B48" s="168">
        <v>85</v>
      </c>
      <c r="C48" s="208">
        <f t="shared" si="0"/>
        <v>964240</v>
      </c>
      <c r="D48">
        <f t="shared" si="1"/>
        <v>128686336</v>
      </c>
      <c r="E48" s="208">
        <f t="shared" si="2"/>
        <v>7225</v>
      </c>
      <c r="F48" s="208"/>
      <c r="G48" s="208"/>
      <c r="H48" s="208"/>
    </row>
    <row r="49" spans="1:8" x14ac:dyDescent="0.25">
      <c r="A49" s="199">
        <v>5829</v>
      </c>
      <c r="B49" s="168">
        <v>97</v>
      </c>
      <c r="C49" s="208">
        <f t="shared" si="0"/>
        <v>565413</v>
      </c>
      <c r="D49">
        <f t="shared" si="1"/>
        <v>33977241</v>
      </c>
      <c r="E49" s="208">
        <f t="shared" si="2"/>
        <v>9409</v>
      </c>
      <c r="F49" s="208"/>
      <c r="G49" s="208"/>
      <c r="H49" s="208"/>
    </row>
    <row r="50" spans="1:8" x14ac:dyDescent="0.25">
      <c r="A50" s="199">
        <v>8960</v>
      </c>
      <c r="B50" s="168">
        <v>107</v>
      </c>
      <c r="C50" s="208">
        <f t="shared" si="0"/>
        <v>958720</v>
      </c>
      <c r="D50">
        <f t="shared" si="1"/>
        <v>80281600</v>
      </c>
      <c r="E50" s="208">
        <f t="shared" si="2"/>
        <v>11449</v>
      </c>
      <c r="F50" s="208"/>
      <c r="G50" s="208"/>
      <c r="H50" s="208"/>
    </row>
    <row r="51" spans="1:8" x14ac:dyDescent="0.25">
      <c r="A51" s="199">
        <v>8520</v>
      </c>
      <c r="B51" s="168">
        <v>81</v>
      </c>
      <c r="C51" s="208">
        <f t="shared" si="0"/>
        <v>690120</v>
      </c>
      <c r="D51">
        <f t="shared" si="1"/>
        <v>72590400</v>
      </c>
      <c r="E51" s="208">
        <f t="shared" si="2"/>
        <v>6561</v>
      </c>
      <c r="F51" s="208"/>
      <c r="G51" s="208"/>
      <c r="H51" s="208"/>
    </row>
    <row r="52" spans="1:8" x14ac:dyDescent="0.25">
      <c r="A52" s="199">
        <v>4380</v>
      </c>
      <c r="B52" s="168">
        <v>44</v>
      </c>
      <c r="C52" s="208">
        <f t="shared" si="0"/>
        <v>192720</v>
      </c>
      <c r="D52">
        <f t="shared" si="1"/>
        <v>19184400</v>
      </c>
      <c r="E52" s="208">
        <f t="shared" si="2"/>
        <v>1936</v>
      </c>
      <c r="F52" s="208"/>
      <c r="G52" s="208"/>
      <c r="H52" s="208"/>
    </row>
    <row r="53" spans="1:8" x14ac:dyDescent="0.25">
      <c r="A53" s="199">
        <v>8817</v>
      </c>
      <c r="B53" s="168">
        <v>57</v>
      </c>
      <c r="C53" s="208">
        <f t="shared" si="0"/>
        <v>502569</v>
      </c>
      <c r="D53">
        <f t="shared" si="1"/>
        <v>77739489</v>
      </c>
      <c r="E53" s="208">
        <f t="shared" si="2"/>
        <v>3249</v>
      </c>
      <c r="F53" s="208"/>
      <c r="G53" s="208"/>
      <c r="H53" s="208"/>
    </row>
    <row r="54" spans="1:8" x14ac:dyDescent="0.25">
      <c r="A54" s="199">
        <v>7743</v>
      </c>
      <c r="B54" s="168">
        <v>130</v>
      </c>
      <c r="C54" s="208">
        <f t="shared" si="0"/>
        <v>1006590</v>
      </c>
      <c r="D54">
        <f t="shared" si="1"/>
        <v>59954049</v>
      </c>
      <c r="E54" s="208">
        <f t="shared" si="2"/>
        <v>16900</v>
      </c>
      <c r="F54" s="208"/>
      <c r="G54" s="208"/>
      <c r="H54" s="208"/>
    </row>
    <row r="55" spans="1:8" x14ac:dyDescent="0.25">
      <c r="A55" s="199">
        <v>5136</v>
      </c>
      <c r="B55" s="168">
        <v>72</v>
      </c>
      <c r="C55" s="208">
        <f t="shared" si="0"/>
        <v>369792</v>
      </c>
      <c r="D55">
        <f t="shared" si="1"/>
        <v>26378496</v>
      </c>
      <c r="E55" s="208">
        <f t="shared" si="2"/>
        <v>5184</v>
      </c>
      <c r="F55" s="208"/>
      <c r="G55" s="208"/>
      <c r="H55" s="208"/>
    </row>
    <row r="56" spans="1:8" x14ac:dyDescent="0.25">
      <c r="A56" s="199">
        <v>17379</v>
      </c>
      <c r="B56" s="168">
        <v>74</v>
      </c>
      <c r="C56" s="208">
        <f t="shared" si="0"/>
        <v>1286046</v>
      </c>
      <c r="D56">
        <f t="shared" si="1"/>
        <v>302029641</v>
      </c>
      <c r="E56" s="208">
        <f t="shared" si="2"/>
        <v>5476</v>
      </c>
      <c r="F56" s="208"/>
      <c r="G56" s="208"/>
      <c r="H56" s="208"/>
    </row>
    <row r="57" spans="1:8" x14ac:dyDescent="0.25">
      <c r="A57" s="199">
        <v>10705</v>
      </c>
      <c r="B57" s="168">
        <v>64</v>
      </c>
      <c r="C57" s="208">
        <f t="shared" si="0"/>
        <v>685120</v>
      </c>
      <c r="D57">
        <f t="shared" si="1"/>
        <v>114597025</v>
      </c>
      <c r="E57" s="208">
        <f t="shared" si="2"/>
        <v>4096</v>
      </c>
      <c r="F57" s="208"/>
      <c r="G57" s="208"/>
      <c r="H57" s="208"/>
    </row>
    <row r="58" spans="1:8" x14ac:dyDescent="0.25">
      <c r="A58" s="199">
        <v>3697</v>
      </c>
      <c r="B58" s="168">
        <v>25</v>
      </c>
      <c r="C58" s="208">
        <f t="shared" si="0"/>
        <v>92425</v>
      </c>
      <c r="D58">
        <f t="shared" si="1"/>
        <v>13667809</v>
      </c>
      <c r="E58" s="208">
        <f t="shared" si="2"/>
        <v>625</v>
      </c>
      <c r="F58" s="208"/>
      <c r="G58" s="208"/>
      <c r="H58" s="208"/>
    </row>
    <row r="59" spans="1:8" x14ac:dyDescent="0.25">
      <c r="A59" s="199">
        <v>5514</v>
      </c>
      <c r="B59" s="168">
        <v>75</v>
      </c>
      <c r="C59" s="208">
        <f t="shared" si="0"/>
        <v>413550</v>
      </c>
      <c r="D59">
        <f t="shared" si="1"/>
        <v>30404196</v>
      </c>
      <c r="E59" s="208">
        <f t="shared" si="2"/>
        <v>5625</v>
      </c>
      <c r="F59" s="208"/>
      <c r="G59" s="208"/>
      <c r="H59" s="208"/>
    </row>
    <row r="60" spans="1:8" x14ac:dyDescent="0.25">
      <c r="A60" s="199">
        <v>5210</v>
      </c>
      <c r="B60" s="168">
        <v>62</v>
      </c>
      <c r="C60" s="208">
        <f t="shared" si="0"/>
        <v>323020</v>
      </c>
      <c r="D60">
        <f t="shared" si="1"/>
        <v>27144100</v>
      </c>
      <c r="E60" s="208">
        <f t="shared" si="2"/>
        <v>3844</v>
      </c>
      <c r="F60" s="208"/>
      <c r="G60" s="208"/>
      <c r="H60" s="208"/>
    </row>
    <row r="61" spans="1:8" x14ac:dyDescent="0.25">
      <c r="A61" s="199">
        <v>4577</v>
      </c>
      <c r="B61" s="168">
        <v>66</v>
      </c>
      <c r="C61" s="208">
        <f t="shared" si="0"/>
        <v>302082</v>
      </c>
      <c r="D61">
        <f t="shared" si="1"/>
        <v>20948929</v>
      </c>
      <c r="E61" s="208">
        <f t="shared" si="2"/>
        <v>4356</v>
      </c>
      <c r="F61" s="208"/>
      <c r="G61" s="208"/>
      <c r="H61" s="208"/>
    </row>
    <row r="62" spans="1:8" x14ac:dyDescent="0.25">
      <c r="A62" s="199">
        <v>3129</v>
      </c>
      <c r="B62" s="168">
        <v>61</v>
      </c>
      <c r="C62" s="208">
        <f t="shared" si="0"/>
        <v>190869</v>
      </c>
      <c r="D62">
        <f t="shared" si="1"/>
        <v>9790641</v>
      </c>
      <c r="E62" s="208">
        <f t="shared" si="2"/>
        <v>3721</v>
      </c>
      <c r="F62" s="208"/>
      <c r="G62" s="208"/>
      <c r="H62" s="208"/>
    </row>
    <row r="63" spans="1:8" x14ac:dyDescent="0.25">
      <c r="A63" s="199">
        <v>4503</v>
      </c>
      <c r="B63" s="168">
        <v>46</v>
      </c>
      <c r="C63" s="208">
        <f t="shared" si="0"/>
        <v>207138</v>
      </c>
      <c r="D63">
        <f t="shared" si="1"/>
        <v>20277009</v>
      </c>
      <c r="E63" s="208">
        <f t="shared" si="2"/>
        <v>2116</v>
      </c>
      <c r="F63" s="208"/>
      <c r="G63" s="208"/>
      <c r="H63" s="208"/>
    </row>
    <row r="64" spans="1:8" x14ac:dyDescent="0.25">
      <c r="A64" s="199">
        <v>4746</v>
      </c>
      <c r="B64" s="168">
        <v>91</v>
      </c>
      <c r="C64" s="208">
        <f t="shared" si="0"/>
        <v>431886</v>
      </c>
      <c r="D64">
        <f t="shared" si="1"/>
        <v>22524516</v>
      </c>
      <c r="E64" s="208">
        <f t="shared" si="2"/>
        <v>8281</v>
      </c>
      <c r="F64" s="208"/>
      <c r="G64" s="208"/>
      <c r="H64" s="208"/>
    </row>
    <row r="65" spans="1:8" x14ac:dyDescent="0.25">
      <c r="A65" s="199">
        <v>4785</v>
      </c>
      <c r="B65" s="168">
        <v>46</v>
      </c>
      <c r="C65" s="208">
        <f t="shared" si="0"/>
        <v>220110</v>
      </c>
      <c r="D65">
        <f t="shared" si="1"/>
        <v>22896225</v>
      </c>
      <c r="E65" s="208">
        <f t="shared" si="2"/>
        <v>2116</v>
      </c>
      <c r="F65" s="208"/>
      <c r="G65" s="208"/>
      <c r="H65" s="208"/>
    </row>
    <row r="66" spans="1:8" x14ac:dyDescent="0.25">
      <c r="A66" s="199">
        <v>4461</v>
      </c>
      <c r="B66" s="168">
        <v>65</v>
      </c>
      <c r="C66" s="208">
        <f t="shared" si="0"/>
        <v>289965</v>
      </c>
      <c r="D66">
        <f t="shared" si="1"/>
        <v>19900521</v>
      </c>
      <c r="E66" s="208">
        <f t="shared" si="2"/>
        <v>4225</v>
      </c>
      <c r="F66" s="208"/>
      <c r="G66" s="208"/>
      <c r="H66" s="208"/>
    </row>
    <row r="67" spans="1:8" x14ac:dyDescent="0.25">
      <c r="A67" s="199">
        <v>7483</v>
      </c>
      <c r="B67" s="168">
        <v>68</v>
      </c>
      <c r="C67" s="208">
        <f t="shared" si="0"/>
        <v>508844</v>
      </c>
      <c r="D67">
        <f t="shared" si="1"/>
        <v>55995289</v>
      </c>
      <c r="E67" s="208">
        <f t="shared" si="2"/>
        <v>4624</v>
      </c>
      <c r="F67" s="208"/>
      <c r="G67" s="208"/>
      <c r="H67" s="208"/>
    </row>
    <row r="68" spans="1:8" x14ac:dyDescent="0.25">
      <c r="A68" s="199">
        <v>1759</v>
      </c>
      <c r="B68" s="168">
        <v>22</v>
      </c>
      <c r="C68" s="208">
        <f t="shared" si="0"/>
        <v>38698</v>
      </c>
      <c r="D68">
        <f t="shared" si="1"/>
        <v>3094081</v>
      </c>
      <c r="E68" s="208">
        <f t="shared" si="2"/>
        <v>484</v>
      </c>
      <c r="F68" s="208"/>
      <c r="G68" s="208"/>
      <c r="H68" s="208"/>
    </row>
    <row r="69" spans="1:8" x14ac:dyDescent="0.25">
      <c r="A69" s="199">
        <v>2675</v>
      </c>
      <c r="B69" s="168">
        <v>19</v>
      </c>
      <c r="C69" s="208">
        <f t="shared" si="0"/>
        <v>50825</v>
      </c>
      <c r="D69">
        <f t="shared" si="1"/>
        <v>7155625</v>
      </c>
      <c r="E69" s="208">
        <f t="shared" si="2"/>
        <v>361</v>
      </c>
      <c r="F69" s="208"/>
      <c r="G69" s="208"/>
      <c r="H69" s="208"/>
    </row>
    <row r="70" spans="1:8" x14ac:dyDescent="0.25">
      <c r="A70" s="199">
        <v>4231</v>
      </c>
      <c r="B70" s="168">
        <v>35</v>
      </c>
      <c r="C70" s="208">
        <f t="shared" si="0"/>
        <v>148085</v>
      </c>
      <c r="D70">
        <f t="shared" si="1"/>
        <v>17901361</v>
      </c>
      <c r="E70" s="208">
        <f t="shared" si="2"/>
        <v>1225</v>
      </c>
      <c r="F70" s="208"/>
      <c r="G70" s="208"/>
      <c r="H70" s="208"/>
    </row>
    <row r="71" spans="1:8" x14ac:dyDescent="0.25">
      <c r="A71" s="199">
        <v>5044</v>
      </c>
      <c r="B71" s="168">
        <v>75</v>
      </c>
      <c r="C71" s="208">
        <f t="shared" si="0"/>
        <v>378300</v>
      </c>
      <c r="D71">
        <f t="shared" si="1"/>
        <v>25441936</v>
      </c>
      <c r="E71" s="208">
        <f t="shared" si="2"/>
        <v>5625</v>
      </c>
      <c r="F71" s="208"/>
      <c r="G71" s="208"/>
      <c r="H71" s="208"/>
    </row>
    <row r="72" spans="1:8" x14ac:dyDescent="0.25">
      <c r="A72" s="199">
        <v>5695</v>
      </c>
      <c r="B72" s="168">
        <v>25</v>
      </c>
      <c r="C72" s="208">
        <f t="shared" si="0"/>
        <v>142375</v>
      </c>
      <c r="D72">
        <f t="shared" si="1"/>
        <v>32433025</v>
      </c>
      <c r="E72" s="208">
        <f t="shared" si="2"/>
        <v>625</v>
      </c>
      <c r="F72" s="208"/>
      <c r="G72" s="208"/>
      <c r="H72" s="208"/>
    </row>
    <row r="73" spans="1:8" x14ac:dyDescent="0.25">
      <c r="A73" s="199">
        <v>5792</v>
      </c>
      <c r="B73" s="168">
        <v>19</v>
      </c>
      <c r="C73" s="208">
        <f t="shared" si="0"/>
        <v>110048</v>
      </c>
      <c r="D73">
        <f t="shared" si="1"/>
        <v>33547264</v>
      </c>
      <c r="E73" s="208">
        <f t="shared" si="2"/>
        <v>361</v>
      </c>
      <c r="F73" s="208"/>
      <c r="G73" s="208"/>
      <c r="H73" s="208"/>
    </row>
    <row r="74" spans="1:8" x14ac:dyDescent="0.25">
      <c r="A74" s="199">
        <v>7629</v>
      </c>
      <c r="B74" s="168">
        <v>41</v>
      </c>
      <c r="C74" s="208">
        <f t="shared" si="0"/>
        <v>312789</v>
      </c>
      <c r="D74">
        <f t="shared" si="1"/>
        <v>58201641</v>
      </c>
      <c r="E74" s="208">
        <f t="shared" si="2"/>
        <v>1681</v>
      </c>
      <c r="F74" s="208"/>
      <c r="G74" s="208"/>
      <c r="H74" s="208"/>
    </row>
    <row r="75" spans="1:8" x14ac:dyDescent="0.25">
      <c r="A75" s="199">
        <v>11695</v>
      </c>
      <c r="B75" s="168">
        <v>37</v>
      </c>
      <c r="C75" s="208">
        <f t="shared" ref="C75:C138" si="3">A75*B75</f>
        <v>432715</v>
      </c>
      <c r="D75">
        <f t="shared" ref="D75:D138" si="4">A75*A75</f>
        <v>136773025</v>
      </c>
      <c r="E75" s="208">
        <f t="shared" ref="E75:E138" si="5">B75*B75</f>
        <v>1369</v>
      </c>
      <c r="F75" s="208"/>
      <c r="G75" s="208"/>
      <c r="H75" s="208"/>
    </row>
    <row r="76" spans="1:8" x14ac:dyDescent="0.25">
      <c r="A76" s="199">
        <v>7947</v>
      </c>
      <c r="B76" s="168">
        <v>13</v>
      </c>
      <c r="C76" s="208">
        <f t="shared" si="3"/>
        <v>103311</v>
      </c>
      <c r="D76">
        <f t="shared" si="4"/>
        <v>63154809</v>
      </c>
      <c r="E76" s="208">
        <f t="shared" si="5"/>
        <v>169</v>
      </c>
      <c r="F76" s="208"/>
      <c r="G76" s="208"/>
      <c r="H76" s="208"/>
    </row>
    <row r="77" spans="1:8" x14ac:dyDescent="0.25">
      <c r="A77" s="199">
        <v>8016</v>
      </c>
      <c r="B77" s="168">
        <v>76</v>
      </c>
      <c r="C77" s="208">
        <f t="shared" si="3"/>
        <v>609216</v>
      </c>
      <c r="D77">
        <f t="shared" si="4"/>
        <v>64256256</v>
      </c>
      <c r="E77" s="208">
        <f t="shared" si="5"/>
        <v>5776</v>
      </c>
      <c r="F77" s="208"/>
      <c r="G77" s="208"/>
      <c r="H77" s="208"/>
    </row>
    <row r="78" spans="1:8" x14ac:dyDescent="0.25">
      <c r="A78" s="199">
        <v>4501</v>
      </c>
      <c r="B78" s="168">
        <v>19</v>
      </c>
      <c r="C78" s="208">
        <f t="shared" si="3"/>
        <v>85519</v>
      </c>
      <c r="D78">
        <f t="shared" si="4"/>
        <v>20259001</v>
      </c>
      <c r="E78" s="208">
        <f t="shared" si="5"/>
        <v>361</v>
      </c>
      <c r="F78" s="208"/>
      <c r="G78" s="208"/>
      <c r="H78" s="208"/>
    </row>
    <row r="79" spans="1:8" x14ac:dyDescent="0.25">
      <c r="A79" s="199">
        <v>10703</v>
      </c>
      <c r="B79" s="168">
        <v>27</v>
      </c>
      <c r="C79" s="208">
        <f t="shared" si="3"/>
        <v>288981</v>
      </c>
      <c r="D79">
        <f t="shared" si="4"/>
        <v>114554209</v>
      </c>
      <c r="E79" s="208">
        <f t="shared" si="5"/>
        <v>729</v>
      </c>
      <c r="F79" s="208"/>
      <c r="G79" s="208"/>
      <c r="H79" s="208"/>
    </row>
    <row r="80" spans="1:8" x14ac:dyDescent="0.25">
      <c r="A80" s="199">
        <v>5492</v>
      </c>
      <c r="B80" s="168">
        <v>31</v>
      </c>
      <c r="C80" s="208">
        <f t="shared" si="3"/>
        <v>170252</v>
      </c>
      <c r="D80">
        <f t="shared" si="4"/>
        <v>30162064</v>
      </c>
      <c r="E80" s="208">
        <f t="shared" si="5"/>
        <v>961</v>
      </c>
      <c r="F80" s="208"/>
      <c r="G80" s="208"/>
      <c r="H80" s="208"/>
    </row>
    <row r="81" spans="1:8" x14ac:dyDescent="0.25">
      <c r="A81" s="199">
        <v>8153</v>
      </c>
      <c r="B81" s="168">
        <v>33</v>
      </c>
      <c r="C81" s="208">
        <f t="shared" si="3"/>
        <v>269049</v>
      </c>
      <c r="D81">
        <f t="shared" si="4"/>
        <v>66471409</v>
      </c>
      <c r="E81" s="208">
        <f t="shared" si="5"/>
        <v>1089</v>
      </c>
      <c r="F81" s="208"/>
      <c r="G81" s="208"/>
      <c r="H81" s="208"/>
    </row>
    <row r="82" spans="1:8" x14ac:dyDescent="0.25">
      <c r="A82" s="199">
        <v>7777</v>
      </c>
      <c r="B82" s="168">
        <v>23</v>
      </c>
      <c r="C82" s="208">
        <f t="shared" si="3"/>
        <v>178871</v>
      </c>
      <c r="D82">
        <f t="shared" si="4"/>
        <v>60481729</v>
      </c>
      <c r="E82" s="208">
        <f t="shared" si="5"/>
        <v>529</v>
      </c>
      <c r="F82" s="208"/>
      <c r="G82" s="208"/>
      <c r="H82" s="208"/>
    </row>
    <row r="83" spans="1:8" x14ac:dyDescent="0.25">
      <c r="A83" s="199">
        <v>3940</v>
      </c>
      <c r="B83" s="168">
        <v>16</v>
      </c>
      <c r="C83" s="208">
        <f t="shared" si="3"/>
        <v>63040</v>
      </c>
      <c r="D83">
        <f t="shared" si="4"/>
        <v>15523600</v>
      </c>
      <c r="E83" s="208">
        <f t="shared" si="5"/>
        <v>256</v>
      </c>
      <c r="F83" s="208"/>
      <c r="G83" s="208"/>
      <c r="H83" s="208"/>
    </row>
    <row r="84" spans="1:8" x14ac:dyDescent="0.25">
      <c r="A84" s="199">
        <v>8131</v>
      </c>
      <c r="B84" s="168">
        <v>34</v>
      </c>
      <c r="C84" s="208">
        <f t="shared" si="3"/>
        <v>276454</v>
      </c>
      <c r="D84">
        <f t="shared" si="4"/>
        <v>66113161</v>
      </c>
      <c r="E84" s="208">
        <f t="shared" si="5"/>
        <v>1156</v>
      </c>
      <c r="F84" s="208"/>
      <c r="G84" s="208"/>
      <c r="H84" s="208"/>
    </row>
    <row r="85" spans="1:8" x14ac:dyDescent="0.25">
      <c r="A85" s="199">
        <v>7162</v>
      </c>
      <c r="B85" s="168">
        <v>31</v>
      </c>
      <c r="C85" s="208">
        <f t="shared" si="3"/>
        <v>222022</v>
      </c>
      <c r="D85">
        <f t="shared" si="4"/>
        <v>51294244</v>
      </c>
      <c r="E85" s="208">
        <f t="shared" si="5"/>
        <v>961</v>
      </c>
      <c r="F85" s="208"/>
      <c r="G85" s="208"/>
      <c r="H85" s="208"/>
    </row>
    <row r="86" spans="1:8" x14ac:dyDescent="0.25">
      <c r="A86" s="199">
        <v>4956</v>
      </c>
      <c r="B86" s="168">
        <v>34</v>
      </c>
      <c r="C86" s="208">
        <f t="shared" si="3"/>
        <v>168504</v>
      </c>
      <c r="D86">
        <f t="shared" si="4"/>
        <v>24561936</v>
      </c>
      <c r="E86" s="208">
        <f t="shared" si="5"/>
        <v>1156</v>
      </c>
      <c r="F86" s="208"/>
      <c r="G86" s="208"/>
      <c r="H86" s="208"/>
    </row>
    <row r="87" spans="1:8" x14ac:dyDescent="0.25">
      <c r="A87" s="199">
        <v>15396</v>
      </c>
      <c r="B87" s="168">
        <v>36</v>
      </c>
      <c r="C87" s="208">
        <f t="shared" si="3"/>
        <v>554256</v>
      </c>
      <c r="D87">
        <f t="shared" si="4"/>
        <v>237036816</v>
      </c>
      <c r="E87" s="208">
        <f t="shared" si="5"/>
        <v>1296</v>
      </c>
      <c r="F87" s="208"/>
      <c r="G87" s="208"/>
      <c r="H87" s="208"/>
    </row>
    <row r="88" spans="1:8" x14ac:dyDescent="0.25">
      <c r="A88" s="199">
        <v>10217</v>
      </c>
      <c r="B88" s="168">
        <v>42</v>
      </c>
      <c r="C88" s="208">
        <f t="shared" si="3"/>
        <v>429114</v>
      </c>
      <c r="D88">
        <f t="shared" si="4"/>
        <v>104387089</v>
      </c>
      <c r="E88" s="208">
        <f t="shared" si="5"/>
        <v>1764</v>
      </c>
      <c r="F88" s="208"/>
      <c r="G88" s="208"/>
      <c r="H88" s="208"/>
    </row>
    <row r="89" spans="1:8" x14ac:dyDescent="0.25">
      <c r="A89" s="199">
        <v>3369</v>
      </c>
      <c r="B89" s="168">
        <v>25</v>
      </c>
      <c r="C89" s="208">
        <f t="shared" si="3"/>
        <v>84225</v>
      </c>
      <c r="D89">
        <f t="shared" si="4"/>
        <v>11350161</v>
      </c>
      <c r="E89" s="208">
        <f t="shared" si="5"/>
        <v>625</v>
      </c>
      <c r="F89" s="208"/>
      <c r="G89" s="208"/>
      <c r="H89" s="208"/>
    </row>
    <row r="90" spans="1:8" x14ac:dyDescent="0.25">
      <c r="A90" s="199">
        <v>5202</v>
      </c>
      <c r="B90" s="168">
        <v>31</v>
      </c>
      <c r="C90" s="208">
        <f t="shared" si="3"/>
        <v>161262</v>
      </c>
      <c r="D90">
        <f t="shared" si="4"/>
        <v>27060804</v>
      </c>
      <c r="E90" s="208">
        <f t="shared" si="5"/>
        <v>961</v>
      </c>
      <c r="F90" s="208"/>
      <c r="G90" s="208"/>
      <c r="H90" s="208"/>
    </row>
    <row r="91" spans="1:8" x14ac:dyDescent="0.25">
      <c r="A91" s="199">
        <v>4899</v>
      </c>
      <c r="B91" s="168">
        <v>29</v>
      </c>
      <c r="C91" s="208">
        <f t="shared" si="3"/>
        <v>142071</v>
      </c>
      <c r="D91">
        <f t="shared" si="4"/>
        <v>24000201</v>
      </c>
      <c r="E91" s="208">
        <f t="shared" si="5"/>
        <v>841</v>
      </c>
      <c r="F91" s="208"/>
      <c r="G91" s="208"/>
      <c r="H91" s="208"/>
    </row>
    <row r="92" spans="1:8" x14ac:dyDescent="0.25">
      <c r="A92" s="199">
        <v>4201</v>
      </c>
      <c r="B92" s="168">
        <v>25</v>
      </c>
      <c r="C92" s="208">
        <f t="shared" si="3"/>
        <v>105025</v>
      </c>
      <c r="D92">
        <f t="shared" si="4"/>
        <v>17648401</v>
      </c>
      <c r="E92" s="208">
        <f t="shared" si="5"/>
        <v>625</v>
      </c>
      <c r="F92" s="208"/>
      <c r="G92" s="208"/>
      <c r="H92" s="208"/>
    </row>
    <row r="93" spans="1:8" x14ac:dyDescent="0.25">
      <c r="A93" s="199">
        <v>2802</v>
      </c>
      <c r="B93" s="168">
        <v>21</v>
      </c>
      <c r="C93" s="208">
        <f t="shared" si="3"/>
        <v>58842</v>
      </c>
      <c r="D93">
        <f t="shared" si="4"/>
        <v>7851204</v>
      </c>
      <c r="E93" s="208">
        <f t="shared" si="5"/>
        <v>441</v>
      </c>
      <c r="F93" s="208"/>
      <c r="G93" s="208"/>
      <c r="H93" s="208"/>
    </row>
    <row r="94" spans="1:8" x14ac:dyDescent="0.25">
      <c r="A94" s="199">
        <v>4238</v>
      </c>
      <c r="B94" s="168">
        <v>20</v>
      </c>
      <c r="C94" s="208">
        <f t="shared" si="3"/>
        <v>84760</v>
      </c>
      <c r="D94">
        <f t="shared" si="4"/>
        <v>17960644</v>
      </c>
      <c r="E94" s="208">
        <f t="shared" si="5"/>
        <v>400</v>
      </c>
      <c r="F94" s="208"/>
      <c r="G94" s="208"/>
      <c r="H94" s="208"/>
    </row>
    <row r="95" spans="1:8" x14ac:dyDescent="0.25">
      <c r="A95" s="199">
        <v>4515</v>
      </c>
      <c r="B95" s="168">
        <v>16</v>
      </c>
      <c r="C95" s="208">
        <f t="shared" si="3"/>
        <v>72240</v>
      </c>
      <c r="D95">
        <f t="shared" si="4"/>
        <v>20385225</v>
      </c>
      <c r="E95" s="208">
        <f t="shared" si="5"/>
        <v>256</v>
      </c>
      <c r="F95" s="208"/>
      <c r="G95" s="208"/>
      <c r="H95" s="208"/>
    </row>
    <row r="96" spans="1:8" x14ac:dyDescent="0.25">
      <c r="A96" s="199">
        <v>4519</v>
      </c>
      <c r="B96" s="168">
        <v>20</v>
      </c>
      <c r="C96" s="208">
        <f t="shared" si="3"/>
        <v>90380</v>
      </c>
      <c r="D96">
        <f t="shared" si="4"/>
        <v>20421361</v>
      </c>
      <c r="E96" s="208">
        <f t="shared" si="5"/>
        <v>400</v>
      </c>
      <c r="F96" s="208"/>
      <c r="G96" s="208"/>
      <c r="H96" s="208"/>
    </row>
    <row r="97" spans="1:8" x14ac:dyDescent="0.25">
      <c r="A97" s="199">
        <v>4182</v>
      </c>
      <c r="B97" s="168">
        <v>19</v>
      </c>
      <c r="C97" s="208">
        <f t="shared" si="3"/>
        <v>79458</v>
      </c>
      <c r="D97">
        <f t="shared" si="4"/>
        <v>17489124</v>
      </c>
      <c r="E97" s="208">
        <f t="shared" si="5"/>
        <v>361</v>
      </c>
      <c r="F97" s="208"/>
      <c r="G97" s="208"/>
      <c r="H97" s="208"/>
    </row>
    <row r="98" spans="1:8" x14ac:dyDescent="0.25">
      <c r="A98" s="199">
        <v>6838</v>
      </c>
      <c r="B98" s="168">
        <v>31</v>
      </c>
      <c r="C98" s="208">
        <f t="shared" si="3"/>
        <v>211978</v>
      </c>
      <c r="D98">
        <f t="shared" si="4"/>
        <v>46758244</v>
      </c>
      <c r="E98" s="208">
        <f t="shared" si="5"/>
        <v>961</v>
      </c>
      <c r="F98" s="208"/>
      <c r="G98" s="208"/>
      <c r="H98" s="208"/>
    </row>
    <row r="99" spans="1:8" x14ac:dyDescent="0.25">
      <c r="A99" s="199">
        <v>1758</v>
      </c>
      <c r="B99" s="168">
        <v>5</v>
      </c>
      <c r="C99" s="208">
        <f t="shared" si="3"/>
        <v>8790</v>
      </c>
      <c r="D99">
        <f t="shared" si="4"/>
        <v>3090564</v>
      </c>
      <c r="E99" s="208">
        <f t="shared" si="5"/>
        <v>25</v>
      </c>
      <c r="F99" s="208"/>
      <c r="G99" s="208"/>
      <c r="H99" s="208"/>
    </row>
    <row r="100" spans="1:8" x14ac:dyDescent="0.25">
      <c r="A100" s="199">
        <v>2569</v>
      </c>
      <c r="B100" s="168">
        <v>8</v>
      </c>
      <c r="C100" s="208">
        <f t="shared" si="3"/>
        <v>20552</v>
      </c>
      <c r="D100">
        <f t="shared" si="4"/>
        <v>6599761</v>
      </c>
      <c r="E100" s="208">
        <f t="shared" si="5"/>
        <v>64</v>
      </c>
      <c r="F100" s="208"/>
      <c r="G100" s="208"/>
      <c r="H100" s="208"/>
    </row>
    <row r="101" spans="1:8" x14ac:dyDescent="0.25">
      <c r="A101" s="199">
        <v>3965</v>
      </c>
      <c r="B101" s="168">
        <v>6</v>
      </c>
      <c r="C101" s="208">
        <f t="shared" si="3"/>
        <v>23790</v>
      </c>
      <c r="D101">
        <f t="shared" si="4"/>
        <v>15721225</v>
      </c>
      <c r="E101" s="208">
        <f t="shared" si="5"/>
        <v>36</v>
      </c>
      <c r="F101" s="208"/>
      <c r="G101" s="208"/>
      <c r="H101" s="208"/>
    </row>
    <row r="102" spans="1:8" x14ac:dyDescent="0.25">
      <c r="A102" s="199">
        <v>4966</v>
      </c>
      <c r="B102" s="168">
        <v>23</v>
      </c>
      <c r="C102" s="208">
        <f t="shared" si="3"/>
        <v>114218</v>
      </c>
      <c r="D102">
        <f t="shared" si="4"/>
        <v>24661156</v>
      </c>
      <c r="E102" s="208">
        <f t="shared" si="5"/>
        <v>529</v>
      </c>
      <c r="F102" s="208"/>
      <c r="G102" s="208"/>
      <c r="H102" s="208"/>
    </row>
    <row r="103" spans="1:8" x14ac:dyDescent="0.25">
      <c r="A103" s="199">
        <v>5364</v>
      </c>
      <c r="B103" s="168">
        <v>11</v>
      </c>
      <c r="C103" s="208">
        <f t="shared" si="3"/>
        <v>59004</v>
      </c>
      <c r="D103">
        <f t="shared" si="4"/>
        <v>28772496</v>
      </c>
      <c r="E103" s="208">
        <f t="shared" si="5"/>
        <v>121</v>
      </c>
      <c r="F103" s="208"/>
      <c r="G103" s="208"/>
      <c r="H103" s="208"/>
    </row>
    <row r="104" spans="1:8" x14ac:dyDescent="0.25">
      <c r="A104" s="199">
        <v>5532</v>
      </c>
      <c r="B104" s="168">
        <v>10</v>
      </c>
      <c r="C104" s="208">
        <f t="shared" si="3"/>
        <v>55320</v>
      </c>
      <c r="D104">
        <f t="shared" si="4"/>
        <v>30603024</v>
      </c>
      <c r="E104" s="208">
        <f t="shared" si="5"/>
        <v>100</v>
      </c>
      <c r="F104" s="208"/>
      <c r="G104" s="208"/>
      <c r="H104" s="208"/>
    </row>
    <row r="105" spans="1:8" x14ac:dyDescent="0.25">
      <c r="A105" s="199">
        <v>7235</v>
      </c>
      <c r="B105" s="168">
        <v>34</v>
      </c>
      <c r="C105" s="208">
        <f t="shared" si="3"/>
        <v>245990</v>
      </c>
      <c r="D105">
        <f t="shared" si="4"/>
        <v>52345225</v>
      </c>
      <c r="E105" s="208">
        <f t="shared" si="5"/>
        <v>1156</v>
      </c>
      <c r="F105" s="208"/>
      <c r="G105" s="208"/>
      <c r="H105" s="208"/>
    </row>
    <row r="106" spans="1:8" x14ac:dyDescent="0.25">
      <c r="A106" s="199">
        <v>10402</v>
      </c>
      <c r="B106" s="168">
        <v>41</v>
      </c>
      <c r="C106" s="208">
        <f t="shared" si="3"/>
        <v>426482</v>
      </c>
      <c r="D106">
        <f t="shared" si="4"/>
        <v>108201604</v>
      </c>
      <c r="E106" s="208">
        <f t="shared" si="5"/>
        <v>1681</v>
      </c>
      <c r="F106" s="208"/>
      <c r="G106" s="208"/>
      <c r="H106" s="208"/>
    </row>
    <row r="107" spans="1:8" x14ac:dyDescent="0.25">
      <c r="A107" s="199">
        <v>6964</v>
      </c>
      <c r="B107" s="168">
        <v>13</v>
      </c>
      <c r="C107" s="208">
        <f t="shared" si="3"/>
        <v>90532</v>
      </c>
      <c r="D107">
        <f t="shared" si="4"/>
        <v>48497296</v>
      </c>
      <c r="E107" s="208">
        <f t="shared" si="5"/>
        <v>169</v>
      </c>
      <c r="F107" s="208"/>
      <c r="G107" s="208"/>
      <c r="H107" s="208"/>
    </row>
    <row r="108" spans="1:8" x14ac:dyDescent="0.25">
      <c r="A108" s="199">
        <v>8082</v>
      </c>
      <c r="B108" s="168">
        <v>33</v>
      </c>
      <c r="C108" s="208">
        <f t="shared" si="3"/>
        <v>266706</v>
      </c>
      <c r="D108">
        <f t="shared" si="4"/>
        <v>65318724</v>
      </c>
      <c r="E108" s="208">
        <f t="shared" si="5"/>
        <v>1089</v>
      </c>
      <c r="F108" s="208"/>
      <c r="G108" s="208"/>
      <c r="H108" s="208"/>
    </row>
    <row r="109" spans="1:8" x14ac:dyDescent="0.25">
      <c r="A109" s="199">
        <v>4079</v>
      </c>
      <c r="B109" s="168">
        <v>28</v>
      </c>
      <c r="C109" s="208">
        <f t="shared" si="3"/>
        <v>114212</v>
      </c>
      <c r="D109">
        <f t="shared" si="4"/>
        <v>16638241</v>
      </c>
      <c r="E109" s="208">
        <f t="shared" si="5"/>
        <v>784</v>
      </c>
      <c r="F109" s="208"/>
      <c r="G109" s="208"/>
      <c r="H109" s="208"/>
    </row>
    <row r="110" spans="1:8" x14ac:dyDescent="0.25">
      <c r="A110" s="199">
        <v>10062</v>
      </c>
      <c r="B110" s="168">
        <v>55</v>
      </c>
      <c r="C110" s="208">
        <f t="shared" si="3"/>
        <v>553410</v>
      </c>
      <c r="D110">
        <f t="shared" si="4"/>
        <v>101243844</v>
      </c>
      <c r="E110" s="208">
        <f t="shared" si="5"/>
        <v>3025</v>
      </c>
      <c r="F110" s="208"/>
      <c r="G110" s="208"/>
      <c r="H110" s="208"/>
    </row>
    <row r="111" spans="1:8" x14ac:dyDescent="0.25">
      <c r="A111" s="199">
        <v>5155</v>
      </c>
      <c r="B111" s="168">
        <v>14</v>
      </c>
      <c r="C111" s="208">
        <f t="shared" si="3"/>
        <v>72170</v>
      </c>
      <c r="D111">
        <f t="shared" si="4"/>
        <v>26574025</v>
      </c>
      <c r="E111" s="208">
        <f t="shared" si="5"/>
        <v>196</v>
      </c>
      <c r="F111" s="208"/>
      <c r="G111" s="208"/>
      <c r="H111" s="208"/>
    </row>
    <row r="112" spans="1:8" x14ac:dyDescent="0.25">
      <c r="A112" s="199">
        <v>7346</v>
      </c>
      <c r="B112" s="168">
        <v>24</v>
      </c>
      <c r="C112" s="208">
        <f t="shared" si="3"/>
        <v>176304</v>
      </c>
      <c r="D112">
        <f t="shared" si="4"/>
        <v>53963716</v>
      </c>
      <c r="E112" s="208">
        <f t="shared" si="5"/>
        <v>576</v>
      </c>
      <c r="F112" s="208"/>
      <c r="G112" s="208"/>
      <c r="H112" s="208"/>
    </row>
    <row r="113" spans="1:8" x14ac:dyDescent="0.25">
      <c r="A113" s="199">
        <v>7034</v>
      </c>
      <c r="B113" s="168">
        <v>7</v>
      </c>
      <c r="C113" s="208">
        <f t="shared" si="3"/>
        <v>49238</v>
      </c>
      <c r="D113">
        <f t="shared" si="4"/>
        <v>49477156</v>
      </c>
      <c r="E113" s="208">
        <f t="shared" si="5"/>
        <v>49</v>
      </c>
      <c r="F113" s="208"/>
      <c r="G113" s="208"/>
      <c r="H113" s="208"/>
    </row>
    <row r="114" spans="1:8" x14ac:dyDescent="0.25">
      <c r="A114" s="199">
        <v>3500</v>
      </c>
      <c r="B114" s="168">
        <v>12</v>
      </c>
      <c r="C114" s="208">
        <f t="shared" si="3"/>
        <v>42000</v>
      </c>
      <c r="D114">
        <f t="shared" si="4"/>
        <v>12250000</v>
      </c>
      <c r="E114" s="208">
        <f t="shared" si="5"/>
        <v>144</v>
      </c>
      <c r="F114" s="208"/>
      <c r="G114" s="208"/>
      <c r="H114" s="208"/>
    </row>
    <row r="115" spans="1:8" x14ac:dyDescent="0.25">
      <c r="A115" s="199">
        <v>7445</v>
      </c>
      <c r="B115" s="168">
        <v>16</v>
      </c>
      <c r="C115" s="208">
        <f t="shared" si="3"/>
        <v>119120</v>
      </c>
      <c r="D115">
        <f t="shared" si="4"/>
        <v>55428025</v>
      </c>
      <c r="E115" s="208">
        <f t="shared" si="5"/>
        <v>256</v>
      </c>
      <c r="F115" s="208"/>
      <c r="G115" s="208"/>
      <c r="H115" s="208"/>
    </row>
    <row r="116" spans="1:8" x14ac:dyDescent="0.25">
      <c r="A116" s="199">
        <v>6581</v>
      </c>
      <c r="B116" s="168">
        <v>59</v>
      </c>
      <c r="C116" s="208">
        <f t="shared" si="3"/>
        <v>388279</v>
      </c>
      <c r="D116">
        <f t="shared" si="4"/>
        <v>43309561</v>
      </c>
      <c r="E116" s="208">
        <f t="shared" si="5"/>
        <v>3481</v>
      </c>
      <c r="F116" s="208"/>
      <c r="G116" s="208"/>
      <c r="H116" s="208"/>
    </row>
    <row r="117" spans="1:8" x14ac:dyDescent="0.25">
      <c r="A117" s="199">
        <v>4776</v>
      </c>
      <c r="B117" s="168">
        <v>27</v>
      </c>
      <c r="C117" s="208">
        <f t="shared" si="3"/>
        <v>128952</v>
      </c>
      <c r="D117">
        <f t="shared" si="4"/>
        <v>22810176</v>
      </c>
      <c r="E117" s="208">
        <f t="shared" si="5"/>
        <v>729</v>
      </c>
      <c r="F117" s="208"/>
      <c r="G117" s="208"/>
      <c r="H117" s="208"/>
    </row>
    <row r="118" spans="1:8" x14ac:dyDescent="0.25">
      <c r="A118" s="199">
        <v>13413</v>
      </c>
      <c r="B118" s="168">
        <v>35</v>
      </c>
      <c r="C118" s="208">
        <f t="shared" si="3"/>
        <v>469455</v>
      </c>
      <c r="D118">
        <f t="shared" si="4"/>
        <v>179908569</v>
      </c>
      <c r="E118" s="208">
        <f t="shared" si="5"/>
        <v>1225</v>
      </c>
      <c r="F118" s="208"/>
      <c r="G118" s="208"/>
      <c r="H118" s="208"/>
    </row>
    <row r="119" spans="1:8" x14ac:dyDescent="0.25">
      <c r="A119" s="199">
        <v>9729</v>
      </c>
      <c r="B119" s="168">
        <v>21</v>
      </c>
      <c r="C119" s="208">
        <f t="shared" si="3"/>
        <v>204309</v>
      </c>
      <c r="D119">
        <f t="shared" si="4"/>
        <v>94653441</v>
      </c>
      <c r="E119" s="208">
        <f t="shared" si="5"/>
        <v>441</v>
      </c>
      <c r="F119" s="208"/>
      <c r="G119" s="208"/>
      <c r="H119" s="208"/>
    </row>
    <row r="120" spans="1:8" x14ac:dyDescent="0.25">
      <c r="A120" s="199">
        <v>3041</v>
      </c>
      <c r="B120" s="168">
        <v>10</v>
      </c>
      <c r="C120" s="208">
        <f t="shared" si="3"/>
        <v>30410</v>
      </c>
      <c r="D120">
        <f t="shared" si="4"/>
        <v>9247681</v>
      </c>
      <c r="E120" s="208">
        <f t="shared" si="5"/>
        <v>100</v>
      </c>
      <c r="F120" s="208"/>
      <c r="G120" s="208"/>
      <c r="H120" s="208"/>
    </row>
    <row r="121" spans="1:8" x14ac:dyDescent="0.25">
      <c r="A121" s="199">
        <v>4890</v>
      </c>
      <c r="B121" s="168">
        <v>19</v>
      </c>
      <c r="C121" s="208">
        <f t="shared" si="3"/>
        <v>92910</v>
      </c>
      <c r="D121">
        <f t="shared" si="4"/>
        <v>23912100</v>
      </c>
      <c r="E121" s="208">
        <f t="shared" si="5"/>
        <v>361</v>
      </c>
      <c r="F121" s="208"/>
      <c r="G121" s="208"/>
      <c r="H121" s="208"/>
    </row>
    <row r="122" spans="1:8" x14ac:dyDescent="0.25">
      <c r="A122" s="199">
        <v>4588</v>
      </c>
      <c r="B122" s="168">
        <v>14</v>
      </c>
      <c r="C122" s="208">
        <f t="shared" si="3"/>
        <v>64232</v>
      </c>
      <c r="D122">
        <f t="shared" si="4"/>
        <v>21049744</v>
      </c>
      <c r="E122" s="208">
        <f t="shared" si="5"/>
        <v>196</v>
      </c>
      <c r="F122" s="208"/>
      <c r="G122" s="208"/>
      <c r="H122" s="208"/>
    </row>
    <row r="123" spans="1:8" x14ac:dyDescent="0.25">
      <c r="A123" s="199">
        <v>3825</v>
      </c>
      <c r="B123" s="168">
        <v>10</v>
      </c>
      <c r="C123" s="208">
        <f t="shared" si="3"/>
        <v>38250</v>
      </c>
      <c r="D123">
        <f t="shared" si="4"/>
        <v>14630625</v>
      </c>
      <c r="E123" s="208">
        <f t="shared" si="5"/>
        <v>100</v>
      </c>
      <c r="F123" s="208"/>
      <c r="G123" s="208"/>
      <c r="H123" s="208"/>
    </row>
    <row r="124" spans="1:8" x14ac:dyDescent="0.25">
      <c r="A124" s="199">
        <v>2475</v>
      </c>
      <c r="B124" s="168">
        <v>14</v>
      </c>
      <c r="C124" s="208">
        <f t="shared" si="3"/>
        <v>34650</v>
      </c>
      <c r="D124">
        <f t="shared" si="4"/>
        <v>6125625</v>
      </c>
      <c r="E124" s="208">
        <f t="shared" si="5"/>
        <v>196</v>
      </c>
      <c r="F124" s="208"/>
      <c r="G124" s="208"/>
      <c r="H124" s="208"/>
    </row>
    <row r="125" spans="1:8" x14ac:dyDescent="0.25">
      <c r="A125" s="199">
        <v>3973</v>
      </c>
      <c r="B125" s="168">
        <v>7</v>
      </c>
      <c r="C125" s="208">
        <f t="shared" si="3"/>
        <v>27811</v>
      </c>
      <c r="D125">
        <f t="shared" si="4"/>
        <v>15784729</v>
      </c>
      <c r="E125" s="208">
        <f t="shared" si="5"/>
        <v>49</v>
      </c>
      <c r="F125" s="208"/>
      <c r="G125" s="208"/>
      <c r="H125" s="208"/>
    </row>
    <row r="126" spans="1:8" x14ac:dyDescent="0.25">
      <c r="A126" s="199">
        <v>4284</v>
      </c>
      <c r="B126" s="168">
        <v>29</v>
      </c>
      <c r="C126" s="208">
        <f t="shared" si="3"/>
        <v>124236</v>
      </c>
      <c r="D126">
        <f t="shared" si="4"/>
        <v>18352656</v>
      </c>
      <c r="E126" s="208">
        <f t="shared" si="5"/>
        <v>841</v>
      </c>
      <c r="F126" s="208"/>
      <c r="G126" s="208"/>
      <c r="H126" s="208"/>
    </row>
    <row r="127" spans="1:8" x14ac:dyDescent="0.25">
      <c r="A127" s="199">
        <v>4253</v>
      </c>
      <c r="B127" s="168">
        <v>42</v>
      </c>
      <c r="C127" s="208">
        <f t="shared" si="3"/>
        <v>178626</v>
      </c>
      <c r="D127">
        <f t="shared" si="4"/>
        <v>18088009</v>
      </c>
      <c r="E127" s="208">
        <f t="shared" si="5"/>
        <v>1764</v>
      </c>
      <c r="F127" s="208"/>
      <c r="G127" s="208"/>
      <c r="H127" s="208"/>
    </row>
    <row r="128" spans="1:8" x14ac:dyDescent="0.25">
      <c r="A128" s="199">
        <v>3903</v>
      </c>
      <c r="B128" s="168">
        <v>10</v>
      </c>
      <c r="C128" s="208">
        <f t="shared" si="3"/>
        <v>39030</v>
      </c>
      <c r="D128">
        <f t="shared" si="4"/>
        <v>15233409</v>
      </c>
      <c r="E128" s="208">
        <f t="shared" si="5"/>
        <v>100</v>
      </c>
      <c r="F128" s="208"/>
      <c r="G128" s="208"/>
      <c r="H128" s="208"/>
    </row>
    <row r="129" spans="1:8" x14ac:dyDescent="0.25">
      <c r="A129" s="199">
        <v>6193</v>
      </c>
      <c r="B129" s="168">
        <v>7</v>
      </c>
      <c r="C129" s="208">
        <f t="shared" si="3"/>
        <v>43351</v>
      </c>
      <c r="D129">
        <f t="shared" si="4"/>
        <v>38353249</v>
      </c>
      <c r="E129" s="208">
        <f t="shared" si="5"/>
        <v>49</v>
      </c>
      <c r="F129" s="208"/>
      <c r="G129" s="208"/>
      <c r="H129" s="208"/>
    </row>
    <row r="130" spans="1:8" x14ac:dyDescent="0.25">
      <c r="A130" s="199">
        <v>1757</v>
      </c>
      <c r="B130" s="168">
        <v>5</v>
      </c>
      <c r="C130" s="208">
        <f t="shared" si="3"/>
        <v>8785</v>
      </c>
      <c r="D130">
        <f t="shared" si="4"/>
        <v>3087049</v>
      </c>
      <c r="E130" s="208">
        <f t="shared" si="5"/>
        <v>25</v>
      </c>
      <c r="F130" s="208"/>
      <c r="G130" s="208"/>
      <c r="H130" s="208"/>
    </row>
    <row r="131" spans="1:8" x14ac:dyDescent="0.25">
      <c r="A131" s="199">
        <v>2463</v>
      </c>
      <c r="B131" s="168">
        <v>7</v>
      </c>
      <c r="C131" s="208">
        <f t="shared" si="3"/>
        <v>17241</v>
      </c>
      <c r="D131">
        <f t="shared" si="4"/>
        <v>6066369</v>
      </c>
      <c r="E131" s="208">
        <f t="shared" si="5"/>
        <v>49</v>
      </c>
      <c r="F131" s="208"/>
      <c r="G131" s="208"/>
      <c r="H131" s="208"/>
    </row>
    <row r="132" spans="1:8" x14ac:dyDescent="0.25">
      <c r="A132" s="199">
        <v>3699</v>
      </c>
      <c r="B132" s="168">
        <v>8</v>
      </c>
      <c r="C132" s="208">
        <f t="shared" si="3"/>
        <v>29592</v>
      </c>
      <c r="D132">
        <f t="shared" si="4"/>
        <v>13682601</v>
      </c>
      <c r="E132" s="208">
        <f t="shared" si="5"/>
        <v>64</v>
      </c>
      <c r="F132" s="208"/>
      <c r="G132" s="208"/>
      <c r="H132" s="208"/>
    </row>
    <row r="133" spans="1:8" x14ac:dyDescent="0.25">
      <c r="A133" s="199">
        <v>4888</v>
      </c>
      <c r="B133" s="168">
        <v>18</v>
      </c>
      <c r="C133" s="208">
        <f t="shared" si="3"/>
        <v>87984</v>
      </c>
      <c r="D133">
        <f t="shared" si="4"/>
        <v>23892544</v>
      </c>
      <c r="E133" s="208">
        <f t="shared" si="5"/>
        <v>324</v>
      </c>
      <c r="F133" s="208"/>
      <c r="G133" s="208"/>
      <c r="H133" s="208"/>
    </row>
    <row r="134" spans="1:8" x14ac:dyDescent="0.25">
      <c r="A134" s="199">
        <v>5033</v>
      </c>
      <c r="B134" s="168">
        <v>30</v>
      </c>
      <c r="C134" s="208">
        <f t="shared" si="3"/>
        <v>150990</v>
      </c>
      <c r="D134">
        <f t="shared" si="4"/>
        <v>25331089</v>
      </c>
      <c r="E134" s="208">
        <f t="shared" si="5"/>
        <v>900</v>
      </c>
      <c r="F134" s="208"/>
      <c r="G134" s="208"/>
      <c r="H134" s="208"/>
    </row>
    <row r="135" spans="1:8" x14ac:dyDescent="0.25">
      <c r="A135" s="199">
        <v>5272</v>
      </c>
      <c r="B135" s="168">
        <v>27</v>
      </c>
      <c r="C135" s="208">
        <f t="shared" si="3"/>
        <v>142344</v>
      </c>
      <c r="D135">
        <f t="shared" si="4"/>
        <v>27793984</v>
      </c>
      <c r="E135" s="208">
        <f t="shared" si="5"/>
        <v>729</v>
      </c>
      <c r="F135" s="208"/>
      <c r="G135" s="208"/>
      <c r="H135" s="208"/>
    </row>
    <row r="136" spans="1:8" x14ac:dyDescent="0.25">
      <c r="A136" s="199">
        <v>6841</v>
      </c>
      <c r="B136" s="168">
        <v>62</v>
      </c>
      <c r="C136" s="208">
        <f t="shared" si="3"/>
        <v>424142</v>
      </c>
      <c r="D136">
        <f t="shared" si="4"/>
        <v>46799281</v>
      </c>
      <c r="E136" s="208">
        <f t="shared" si="5"/>
        <v>3844</v>
      </c>
      <c r="F136" s="208"/>
      <c r="G136" s="208"/>
      <c r="H136" s="208"/>
    </row>
    <row r="137" spans="1:8" x14ac:dyDescent="0.25">
      <c r="A137" s="199">
        <v>9109</v>
      </c>
      <c r="B137" s="168">
        <v>34</v>
      </c>
      <c r="C137" s="208">
        <f t="shared" si="3"/>
        <v>309706</v>
      </c>
      <c r="D137">
        <f t="shared" si="4"/>
        <v>82973881</v>
      </c>
      <c r="E137" s="208">
        <f t="shared" si="5"/>
        <v>1156</v>
      </c>
      <c r="F137" s="208"/>
      <c r="G137" s="208"/>
      <c r="H137" s="208"/>
    </row>
    <row r="138" spans="1:8" x14ac:dyDescent="0.25">
      <c r="A138" s="199">
        <v>5981</v>
      </c>
      <c r="B138" s="168">
        <v>28</v>
      </c>
      <c r="C138" s="208">
        <f t="shared" si="3"/>
        <v>167468</v>
      </c>
      <c r="D138">
        <f t="shared" si="4"/>
        <v>35772361</v>
      </c>
      <c r="E138" s="208">
        <f t="shared" si="5"/>
        <v>784</v>
      </c>
      <c r="F138" s="208"/>
      <c r="G138" s="208"/>
      <c r="H138" s="208"/>
    </row>
    <row r="139" spans="1:8" x14ac:dyDescent="0.25">
      <c r="A139" s="199">
        <v>8148</v>
      </c>
      <c r="B139" s="168">
        <v>52</v>
      </c>
      <c r="C139" s="208">
        <f t="shared" ref="C139:C164" si="6">A139*B139</f>
        <v>423696</v>
      </c>
      <c r="D139">
        <f t="shared" ref="D139:D164" si="7">A139*A139</f>
        <v>66389904</v>
      </c>
      <c r="E139" s="208">
        <f t="shared" ref="E139:E164" si="8">B139*B139</f>
        <v>2704</v>
      </c>
      <c r="F139" s="208"/>
      <c r="G139" s="208"/>
      <c r="H139" s="208"/>
    </row>
    <row r="140" spans="1:8" x14ac:dyDescent="0.25">
      <c r="A140" s="199">
        <v>3657</v>
      </c>
      <c r="B140" s="168">
        <v>15</v>
      </c>
      <c r="C140" s="208">
        <f t="shared" si="6"/>
        <v>54855</v>
      </c>
      <c r="D140">
        <f t="shared" si="7"/>
        <v>13373649</v>
      </c>
      <c r="E140" s="208">
        <f t="shared" si="8"/>
        <v>225</v>
      </c>
      <c r="F140" s="208"/>
      <c r="G140" s="208"/>
      <c r="H140" s="208"/>
    </row>
    <row r="141" spans="1:8" x14ac:dyDescent="0.25">
      <c r="A141" s="199">
        <v>9421</v>
      </c>
      <c r="B141" s="168">
        <v>8</v>
      </c>
      <c r="C141" s="208">
        <f t="shared" si="6"/>
        <v>75368</v>
      </c>
      <c r="D141">
        <f t="shared" si="7"/>
        <v>88755241</v>
      </c>
      <c r="E141" s="208">
        <f t="shared" si="8"/>
        <v>64</v>
      </c>
      <c r="F141" s="208"/>
      <c r="G141" s="208"/>
      <c r="H141" s="208"/>
    </row>
    <row r="142" spans="1:8" x14ac:dyDescent="0.25">
      <c r="A142" s="199">
        <v>4818</v>
      </c>
      <c r="B142" s="168">
        <v>34</v>
      </c>
      <c r="C142" s="208">
        <f t="shared" si="6"/>
        <v>163812</v>
      </c>
      <c r="D142">
        <f t="shared" si="7"/>
        <v>23213124</v>
      </c>
      <c r="E142" s="208">
        <f t="shared" si="8"/>
        <v>1156</v>
      </c>
      <c r="F142" s="208"/>
      <c r="G142" s="208"/>
      <c r="H142" s="208"/>
    </row>
    <row r="143" spans="1:8" x14ac:dyDescent="0.25">
      <c r="A143" s="199">
        <v>6539</v>
      </c>
      <c r="B143" s="168">
        <v>43</v>
      </c>
      <c r="C143" s="208">
        <f t="shared" si="6"/>
        <v>281177</v>
      </c>
      <c r="D143">
        <f t="shared" si="7"/>
        <v>42758521</v>
      </c>
      <c r="E143" s="208">
        <f t="shared" si="8"/>
        <v>1849</v>
      </c>
      <c r="F143" s="208"/>
      <c r="G143" s="208"/>
      <c r="H143" s="208"/>
    </row>
    <row r="144" spans="1:8" x14ac:dyDescent="0.25">
      <c r="A144" s="199">
        <v>6291</v>
      </c>
      <c r="B144" s="168">
        <v>31</v>
      </c>
      <c r="C144" s="208">
        <f t="shared" si="6"/>
        <v>195021</v>
      </c>
      <c r="D144">
        <f t="shared" si="7"/>
        <v>39576681</v>
      </c>
      <c r="E144" s="208">
        <f t="shared" si="8"/>
        <v>961</v>
      </c>
      <c r="F144" s="208"/>
      <c r="G144" s="208"/>
      <c r="H144" s="208"/>
    </row>
    <row r="145" spans="1:8" x14ac:dyDescent="0.25">
      <c r="A145" s="199">
        <v>3060</v>
      </c>
      <c r="B145" s="168">
        <v>10</v>
      </c>
      <c r="C145" s="208">
        <f t="shared" si="6"/>
        <v>30600</v>
      </c>
      <c r="D145">
        <f t="shared" si="7"/>
        <v>9363600</v>
      </c>
      <c r="E145" s="208">
        <f t="shared" si="8"/>
        <v>100</v>
      </c>
      <c r="F145" s="208"/>
      <c r="G145" s="208"/>
      <c r="H145" s="208"/>
    </row>
    <row r="146" spans="1:8" x14ac:dyDescent="0.25">
      <c r="A146" s="199">
        <v>6759</v>
      </c>
      <c r="B146" s="168">
        <v>33</v>
      </c>
      <c r="C146" s="208">
        <f t="shared" si="6"/>
        <v>223047</v>
      </c>
      <c r="D146">
        <f t="shared" si="7"/>
        <v>45684081</v>
      </c>
      <c r="E146" s="208">
        <f t="shared" si="8"/>
        <v>1089</v>
      </c>
      <c r="F146" s="208"/>
      <c r="G146" s="208"/>
      <c r="H146" s="208"/>
    </row>
    <row r="147" spans="1:8" x14ac:dyDescent="0.25">
      <c r="A147" s="199">
        <v>6000</v>
      </c>
      <c r="B147" s="168">
        <v>36</v>
      </c>
      <c r="C147" s="208">
        <f t="shared" si="6"/>
        <v>216000</v>
      </c>
      <c r="D147">
        <f t="shared" si="7"/>
        <v>36000000</v>
      </c>
      <c r="E147" s="208">
        <f t="shared" si="8"/>
        <v>1296</v>
      </c>
      <c r="F147" s="208"/>
      <c r="G147" s="208"/>
      <c r="H147" s="208"/>
    </row>
    <row r="148" spans="1:8" x14ac:dyDescent="0.25">
      <c r="A148" s="199">
        <v>4596</v>
      </c>
      <c r="B148" s="168">
        <v>32</v>
      </c>
      <c r="C148" s="208">
        <f t="shared" si="6"/>
        <v>147072</v>
      </c>
      <c r="D148">
        <f t="shared" si="7"/>
        <v>21123216</v>
      </c>
      <c r="E148" s="208">
        <f t="shared" si="8"/>
        <v>1024</v>
      </c>
      <c r="F148" s="208"/>
      <c r="G148" s="208"/>
      <c r="H148" s="208"/>
    </row>
    <row r="149" spans="1:8" x14ac:dyDescent="0.25">
      <c r="A149" s="199">
        <v>11430</v>
      </c>
      <c r="B149" s="168">
        <v>26</v>
      </c>
      <c r="C149" s="208">
        <f t="shared" si="6"/>
        <v>297180</v>
      </c>
      <c r="D149">
        <f t="shared" si="7"/>
        <v>130644900</v>
      </c>
      <c r="E149" s="208">
        <f t="shared" si="8"/>
        <v>676</v>
      </c>
      <c r="F149" s="208"/>
      <c r="G149" s="208"/>
      <c r="H149" s="208"/>
    </row>
    <row r="150" spans="1:8" x14ac:dyDescent="0.25">
      <c r="A150" s="199">
        <v>9241</v>
      </c>
      <c r="B150" s="168">
        <v>46</v>
      </c>
      <c r="C150" s="208">
        <f t="shared" si="6"/>
        <v>425086</v>
      </c>
      <c r="D150">
        <f t="shared" si="7"/>
        <v>85396081</v>
      </c>
      <c r="E150" s="208">
        <f t="shared" si="8"/>
        <v>2116</v>
      </c>
      <c r="F150" s="208"/>
      <c r="G150" s="208"/>
      <c r="H150" s="208"/>
    </row>
    <row r="151" spans="1:8" x14ac:dyDescent="0.25">
      <c r="A151" s="199">
        <v>2713</v>
      </c>
      <c r="B151" s="168">
        <v>25</v>
      </c>
      <c r="C151" s="208">
        <f t="shared" si="6"/>
        <v>67825</v>
      </c>
      <c r="D151">
        <f t="shared" si="7"/>
        <v>7360369</v>
      </c>
      <c r="E151" s="208">
        <f t="shared" si="8"/>
        <v>625</v>
      </c>
      <c r="F151" s="208"/>
      <c r="G151" s="208"/>
      <c r="H151" s="208"/>
    </row>
    <row r="152" spans="1:8" x14ac:dyDescent="0.25">
      <c r="A152" s="199">
        <v>4578</v>
      </c>
      <c r="B152" s="168">
        <v>56</v>
      </c>
      <c r="C152" s="208">
        <f t="shared" si="6"/>
        <v>256368</v>
      </c>
      <c r="D152">
        <f t="shared" si="7"/>
        <v>20958084</v>
      </c>
      <c r="E152" s="208">
        <f t="shared" si="8"/>
        <v>3136</v>
      </c>
      <c r="F152" s="208"/>
      <c r="G152" s="208"/>
      <c r="H152" s="208"/>
    </row>
    <row r="153" spans="1:8" x14ac:dyDescent="0.25">
      <c r="A153" s="199">
        <v>4277</v>
      </c>
      <c r="B153" s="168">
        <v>31</v>
      </c>
      <c r="C153" s="208">
        <f t="shared" si="6"/>
        <v>132587</v>
      </c>
      <c r="D153">
        <f t="shared" si="7"/>
        <v>18292729</v>
      </c>
      <c r="E153" s="208">
        <f t="shared" si="8"/>
        <v>961</v>
      </c>
      <c r="F153" s="208"/>
      <c r="G153" s="208"/>
      <c r="H153" s="208"/>
    </row>
    <row r="154" spans="1:8" x14ac:dyDescent="0.25">
      <c r="A154" s="199">
        <v>3449</v>
      </c>
      <c r="B154" s="168">
        <v>22</v>
      </c>
      <c r="C154" s="208">
        <f t="shared" si="6"/>
        <v>75878</v>
      </c>
      <c r="D154">
        <f t="shared" si="7"/>
        <v>11895601</v>
      </c>
      <c r="E154" s="208">
        <f t="shared" si="8"/>
        <v>484</v>
      </c>
      <c r="F154" s="208"/>
      <c r="G154" s="208"/>
      <c r="H154" s="208"/>
    </row>
    <row r="155" spans="1:8" x14ac:dyDescent="0.25">
      <c r="A155" s="199">
        <v>2148</v>
      </c>
      <c r="B155" s="168">
        <v>32</v>
      </c>
      <c r="C155" s="208">
        <f t="shared" si="6"/>
        <v>68736</v>
      </c>
      <c r="D155">
        <f t="shared" si="7"/>
        <v>4613904</v>
      </c>
      <c r="E155" s="208">
        <f t="shared" si="8"/>
        <v>1024</v>
      </c>
      <c r="F155" s="208"/>
      <c r="G155" s="208"/>
      <c r="H155" s="208"/>
    </row>
    <row r="156" spans="1:8" x14ac:dyDescent="0.25">
      <c r="A156" s="199">
        <v>3708</v>
      </c>
      <c r="B156" s="168">
        <v>27</v>
      </c>
      <c r="C156" s="208">
        <f t="shared" si="6"/>
        <v>100116</v>
      </c>
      <c r="D156">
        <f t="shared" si="7"/>
        <v>13749264</v>
      </c>
      <c r="E156" s="208">
        <f t="shared" si="8"/>
        <v>729</v>
      </c>
      <c r="F156" s="208"/>
      <c r="G156" s="208"/>
      <c r="H156" s="208"/>
    </row>
    <row r="157" spans="1:8" x14ac:dyDescent="0.25">
      <c r="A157" s="199">
        <v>4053</v>
      </c>
      <c r="B157" s="168">
        <v>37</v>
      </c>
      <c r="C157" s="208">
        <f t="shared" si="6"/>
        <v>149961</v>
      </c>
      <c r="D157">
        <f t="shared" si="7"/>
        <v>16426809</v>
      </c>
      <c r="E157" s="208">
        <f t="shared" si="8"/>
        <v>1369</v>
      </c>
      <c r="F157" s="208"/>
      <c r="G157" s="208"/>
      <c r="H157" s="208"/>
    </row>
    <row r="158" spans="1:8" x14ac:dyDescent="0.25">
      <c r="A158" s="199">
        <v>3987</v>
      </c>
      <c r="B158" s="168">
        <v>31</v>
      </c>
      <c r="C158" s="208">
        <f t="shared" si="6"/>
        <v>123597</v>
      </c>
      <c r="D158">
        <f t="shared" si="7"/>
        <v>15896169</v>
      </c>
      <c r="E158" s="208">
        <f t="shared" si="8"/>
        <v>961</v>
      </c>
      <c r="F158" s="208"/>
      <c r="G158" s="208"/>
      <c r="H158" s="208"/>
    </row>
    <row r="159" spans="1:8" x14ac:dyDescent="0.25">
      <c r="A159" s="199">
        <v>3624</v>
      </c>
      <c r="B159" s="168">
        <v>22</v>
      </c>
      <c r="C159" s="208">
        <f t="shared" si="6"/>
        <v>79728</v>
      </c>
      <c r="D159">
        <f t="shared" si="7"/>
        <v>13133376</v>
      </c>
      <c r="E159" s="208">
        <f t="shared" si="8"/>
        <v>484</v>
      </c>
      <c r="F159" s="208"/>
      <c r="G159" s="208"/>
      <c r="H159" s="208"/>
    </row>
    <row r="160" spans="1:8" x14ac:dyDescent="0.25">
      <c r="A160" s="199">
        <v>5548</v>
      </c>
      <c r="B160" s="168">
        <v>28</v>
      </c>
      <c r="C160" s="208">
        <f t="shared" si="6"/>
        <v>155344</v>
      </c>
      <c r="D160">
        <f t="shared" si="7"/>
        <v>30780304</v>
      </c>
      <c r="E160" s="208">
        <f t="shared" si="8"/>
        <v>784</v>
      </c>
      <c r="F160" s="208"/>
      <c r="G160" s="208"/>
      <c r="H160" s="208"/>
    </row>
    <row r="161" spans="1:8" x14ac:dyDescent="0.25">
      <c r="A161" s="199">
        <v>1756</v>
      </c>
      <c r="B161" s="168">
        <v>6</v>
      </c>
      <c r="C161" s="208">
        <f t="shared" si="6"/>
        <v>10536</v>
      </c>
      <c r="D161">
        <f t="shared" si="7"/>
        <v>3083536</v>
      </c>
      <c r="E161" s="208">
        <f t="shared" si="8"/>
        <v>36</v>
      </c>
      <c r="F161" s="208"/>
      <c r="G161" s="208"/>
      <c r="H161" s="208"/>
    </row>
    <row r="162" spans="1:8" x14ac:dyDescent="0.25">
      <c r="A162" s="199">
        <v>2357</v>
      </c>
      <c r="B162" s="168">
        <v>9</v>
      </c>
      <c r="C162" s="208">
        <f t="shared" si="6"/>
        <v>21213</v>
      </c>
      <c r="D162">
        <f t="shared" si="7"/>
        <v>5555449</v>
      </c>
      <c r="E162" s="208">
        <f t="shared" si="8"/>
        <v>81</v>
      </c>
      <c r="F162" s="208"/>
      <c r="G162" s="208"/>
      <c r="H162" s="208"/>
    </row>
    <row r="163" spans="1:8" x14ac:dyDescent="0.25">
      <c r="A163" s="199">
        <v>3433</v>
      </c>
      <c r="B163" s="168">
        <v>23</v>
      </c>
      <c r="C163" s="208">
        <f t="shared" si="6"/>
        <v>78959</v>
      </c>
      <c r="D163">
        <f t="shared" si="7"/>
        <v>11785489</v>
      </c>
      <c r="E163" s="208">
        <f t="shared" si="8"/>
        <v>529</v>
      </c>
      <c r="F163" s="208"/>
      <c r="G163" s="208"/>
      <c r="H163" s="208"/>
    </row>
    <row r="164" spans="1:8" x14ac:dyDescent="0.25">
      <c r="A164" s="199">
        <v>4810</v>
      </c>
      <c r="B164" s="168">
        <v>42</v>
      </c>
      <c r="C164" s="208">
        <f t="shared" si="6"/>
        <v>202020</v>
      </c>
      <c r="D164">
        <f t="shared" si="7"/>
        <v>23136100</v>
      </c>
      <c r="E164" s="208">
        <f t="shared" si="8"/>
        <v>1764</v>
      </c>
      <c r="F164" s="208"/>
      <c r="G164" s="208"/>
      <c r="H164" s="208"/>
    </row>
    <row r="165" spans="1:8" x14ac:dyDescent="0.25">
      <c r="A165" s="1">
        <f>SUM(A10:A164)</f>
        <v>956125</v>
      </c>
      <c r="B165" s="1">
        <f>SUM(B10:B164)</f>
        <v>5692</v>
      </c>
      <c r="C165" s="1">
        <f>SUM(C10:C164)</f>
        <v>40351254</v>
      </c>
      <c r="D165" s="1">
        <f>SUM(D10:D164)</f>
        <v>7315162285</v>
      </c>
      <c r="E165" s="1">
        <f>SUM(E10:E164)</f>
        <v>321680</v>
      </c>
      <c r="F165" s="140"/>
      <c r="G165" s="140"/>
      <c r="H165" s="140"/>
    </row>
    <row r="166" spans="1:8" x14ac:dyDescent="0.25">
      <c r="A166" s="140"/>
      <c r="B166" s="140"/>
      <c r="C166" s="140"/>
      <c r="E166" s="140"/>
      <c r="F166" s="140"/>
      <c r="G166" s="140"/>
      <c r="H166" s="140"/>
    </row>
    <row r="167" spans="1:8" x14ac:dyDescent="0.25">
      <c r="A167" s="140"/>
      <c r="B167" s="140"/>
      <c r="C167" s="140"/>
      <c r="E167" s="140"/>
      <c r="F167" s="140"/>
      <c r="G167" s="140"/>
      <c r="H167" s="140"/>
    </row>
    <row r="168" spans="1:8" x14ac:dyDescent="0.25">
      <c r="A168" s="140"/>
      <c r="B168" s="140"/>
      <c r="C168" s="140"/>
      <c r="E168" s="140"/>
      <c r="F168" s="140"/>
      <c r="G168" s="140"/>
      <c r="H168" s="140"/>
    </row>
    <row r="169" spans="1:8" x14ac:dyDescent="0.25">
      <c r="A169" s="140"/>
      <c r="B169" s="140"/>
      <c r="C169" s="140"/>
      <c r="E169" s="140"/>
      <c r="F169" s="140"/>
      <c r="G169" s="140"/>
      <c r="H169" s="140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workbookViewId="0">
      <selection activeCell="K17" sqref="K17"/>
    </sheetView>
  </sheetViews>
  <sheetFormatPr defaultRowHeight="15" x14ac:dyDescent="0.25"/>
  <cols>
    <col min="3" max="3" width="10" bestFit="1" customWidth="1"/>
    <col min="4" max="4" width="12.28515625" customWidth="1"/>
    <col min="5" max="5" width="12.85546875" customWidth="1"/>
    <col min="9" max="9" width="9.28515625" customWidth="1"/>
    <col min="10" max="10" width="30.28515625" customWidth="1"/>
    <col min="11" max="11" width="11.140625" customWidth="1"/>
    <col min="12" max="12" width="10" bestFit="1" customWidth="1"/>
    <col min="14" max="14" width="12" bestFit="1" customWidth="1"/>
    <col min="15" max="15" width="8.5703125" customWidth="1"/>
  </cols>
  <sheetData>
    <row r="1" spans="1:14" x14ac:dyDescent="0.25">
      <c r="A1" t="s">
        <v>687</v>
      </c>
    </row>
    <row r="3" spans="1:14" x14ac:dyDescent="0.25">
      <c r="B3" t="s">
        <v>688</v>
      </c>
      <c r="J3" s="202" t="s">
        <v>690</v>
      </c>
    </row>
    <row r="4" spans="1:14" x14ac:dyDescent="0.25">
      <c r="J4" s="202" t="s">
        <v>691</v>
      </c>
    </row>
    <row r="5" spans="1:14" ht="15.75" x14ac:dyDescent="0.25">
      <c r="J5" s="204" t="s">
        <v>692</v>
      </c>
    </row>
    <row r="6" spans="1:14" ht="15.75" x14ac:dyDescent="0.25">
      <c r="J6" s="203" t="s">
        <v>693</v>
      </c>
    </row>
    <row r="9" spans="1:14" x14ac:dyDescent="0.25">
      <c r="A9" s="205" t="s">
        <v>293</v>
      </c>
      <c r="B9" s="205" t="s">
        <v>412</v>
      </c>
      <c r="C9" s="207" t="s">
        <v>700</v>
      </c>
      <c r="D9" s="207" t="s">
        <v>698</v>
      </c>
      <c r="E9" s="207" t="s">
        <v>699</v>
      </c>
      <c r="G9" s="206"/>
      <c r="H9" s="206"/>
      <c r="K9" s="211" t="s">
        <v>694</v>
      </c>
      <c r="L9" s="212">
        <v>155</v>
      </c>
      <c r="M9" s="213" t="s">
        <v>234</v>
      </c>
      <c r="N9" s="173">
        <f>SUM(D10:D164)</f>
        <v>74458457035</v>
      </c>
    </row>
    <row r="10" spans="1:14" x14ac:dyDescent="0.25">
      <c r="A10" s="199">
        <v>12555</v>
      </c>
      <c r="B10" s="168">
        <v>42</v>
      </c>
      <c r="C10" s="208">
        <f>A10*B10</f>
        <v>527310</v>
      </c>
      <c r="D10" s="208">
        <f>A10*A10</f>
        <v>157628025</v>
      </c>
      <c r="E10">
        <f>B10*B10</f>
        <v>1764</v>
      </c>
      <c r="G10" s="208"/>
      <c r="H10" s="208"/>
      <c r="K10" s="214" t="s">
        <v>695</v>
      </c>
      <c r="L10" s="215">
        <f>SUM(C10:C164)</f>
        <v>120062857</v>
      </c>
      <c r="M10" s="216" t="s">
        <v>234</v>
      </c>
      <c r="N10" s="176">
        <f>L11*L11</f>
        <v>6991925850625</v>
      </c>
    </row>
    <row r="11" spans="1:14" x14ac:dyDescent="0.25">
      <c r="A11" s="199">
        <v>12854</v>
      </c>
      <c r="B11" s="168">
        <v>30</v>
      </c>
      <c r="C11" s="208">
        <f t="shared" ref="C11:C74" si="0">A11*B11</f>
        <v>385620</v>
      </c>
      <c r="D11" s="208">
        <f t="shared" ref="D11:D74" si="1">A11*A11</f>
        <v>165225316</v>
      </c>
      <c r="E11">
        <f t="shared" ref="E11:E74" si="2">B11*B11</f>
        <v>900</v>
      </c>
      <c r="G11" s="208"/>
      <c r="H11" s="208"/>
      <c r="K11" s="214" t="s">
        <v>696</v>
      </c>
      <c r="L11" s="215">
        <f>SUM(A10:A164)</f>
        <v>2644225</v>
      </c>
      <c r="M11" s="216" t="s">
        <v>234</v>
      </c>
      <c r="N11" s="176">
        <f>SUM(E10:E164)</f>
        <v>321680</v>
      </c>
    </row>
    <row r="12" spans="1:14" x14ac:dyDescent="0.25">
      <c r="A12" s="199">
        <v>15265</v>
      </c>
      <c r="B12" s="168">
        <v>30</v>
      </c>
      <c r="C12" s="208">
        <f t="shared" si="0"/>
        <v>457950</v>
      </c>
      <c r="D12" s="208">
        <f t="shared" si="1"/>
        <v>233020225</v>
      </c>
      <c r="E12">
        <f t="shared" si="2"/>
        <v>900</v>
      </c>
      <c r="G12" s="208"/>
      <c r="H12" s="208"/>
      <c r="K12" s="218" t="s">
        <v>697</v>
      </c>
      <c r="L12" s="219">
        <f>SUM(B10:B164)</f>
        <v>5692</v>
      </c>
      <c r="M12" s="220" t="s">
        <v>234</v>
      </c>
      <c r="N12" s="179">
        <f>L12*L12</f>
        <v>32398864</v>
      </c>
    </row>
    <row r="13" spans="1:14" x14ac:dyDescent="0.25">
      <c r="A13" s="199">
        <v>35405</v>
      </c>
      <c r="B13" s="168">
        <v>48</v>
      </c>
      <c r="C13" s="208">
        <f t="shared" si="0"/>
        <v>1699440</v>
      </c>
      <c r="D13" s="208">
        <f t="shared" si="1"/>
        <v>1253514025</v>
      </c>
      <c r="E13">
        <f t="shared" si="2"/>
        <v>2304</v>
      </c>
      <c r="G13" s="208"/>
      <c r="H13" s="208"/>
    </row>
    <row r="14" spans="1:14" x14ac:dyDescent="0.25">
      <c r="A14" s="199">
        <v>20699</v>
      </c>
      <c r="B14" s="168">
        <v>24</v>
      </c>
      <c r="C14" s="208">
        <f t="shared" si="0"/>
        <v>496776</v>
      </c>
      <c r="D14" s="208">
        <f t="shared" si="1"/>
        <v>428448601</v>
      </c>
      <c r="E14">
        <f t="shared" si="2"/>
        <v>576</v>
      </c>
      <c r="G14" s="208"/>
      <c r="H14" s="208"/>
      <c r="K14" s="199"/>
    </row>
    <row r="15" spans="1:14" x14ac:dyDescent="0.25">
      <c r="A15" s="199">
        <v>53612</v>
      </c>
      <c r="B15" s="168">
        <v>92</v>
      </c>
      <c r="C15" s="208">
        <f t="shared" si="0"/>
        <v>4932304</v>
      </c>
      <c r="D15" s="208">
        <f t="shared" si="1"/>
        <v>2874246544</v>
      </c>
      <c r="E15">
        <f t="shared" si="2"/>
        <v>8464</v>
      </c>
      <c r="G15" s="208"/>
      <c r="H15" s="208"/>
    </row>
    <row r="16" spans="1:14" x14ac:dyDescent="0.25">
      <c r="A16" s="199">
        <v>14367</v>
      </c>
      <c r="B16" s="168">
        <v>11</v>
      </c>
      <c r="C16" s="208">
        <f t="shared" si="0"/>
        <v>158037</v>
      </c>
      <c r="D16" s="208">
        <f t="shared" si="1"/>
        <v>206410689</v>
      </c>
      <c r="E16">
        <f t="shared" si="2"/>
        <v>121</v>
      </c>
      <c r="G16" s="208"/>
      <c r="H16" s="208"/>
      <c r="K16">
        <f>((155*L10)-(L11*L12)) / SQRT(((155*N9)-N10)*((155*N11)-N12))</f>
        <v>0.39930033350905547</v>
      </c>
    </row>
    <row r="17" spans="1:11" x14ac:dyDescent="0.25">
      <c r="A17" s="199">
        <v>22414</v>
      </c>
      <c r="B17" s="168">
        <v>27</v>
      </c>
      <c r="C17" s="208">
        <f t="shared" si="0"/>
        <v>605178</v>
      </c>
      <c r="D17" s="208">
        <f t="shared" si="1"/>
        <v>502387396</v>
      </c>
      <c r="E17">
        <f t="shared" si="2"/>
        <v>729</v>
      </c>
      <c r="G17" s="208"/>
      <c r="H17" s="208"/>
    </row>
    <row r="18" spans="1:11" x14ac:dyDescent="0.25">
      <c r="A18" s="199">
        <v>20366</v>
      </c>
      <c r="B18" s="168">
        <v>17</v>
      </c>
      <c r="C18" s="208">
        <f t="shared" si="0"/>
        <v>346222</v>
      </c>
      <c r="D18" s="208">
        <f t="shared" si="1"/>
        <v>414773956</v>
      </c>
      <c r="E18">
        <f t="shared" si="2"/>
        <v>289</v>
      </c>
      <c r="G18" s="208"/>
      <c r="H18" s="208"/>
    </row>
    <row r="19" spans="1:11" x14ac:dyDescent="0.25">
      <c r="A19" s="199">
        <v>59122</v>
      </c>
      <c r="B19" s="168">
        <v>54</v>
      </c>
      <c r="C19" s="208">
        <f t="shared" si="0"/>
        <v>3192588</v>
      </c>
      <c r="D19" s="208">
        <f t="shared" si="1"/>
        <v>3495410884</v>
      </c>
      <c r="E19">
        <f t="shared" si="2"/>
        <v>2916</v>
      </c>
      <c r="G19" s="208"/>
      <c r="H19" s="208"/>
    </row>
    <row r="20" spans="1:11" x14ac:dyDescent="0.25">
      <c r="A20" s="199">
        <v>31327</v>
      </c>
      <c r="B20" s="168">
        <v>45</v>
      </c>
      <c r="C20" s="208">
        <f t="shared" si="0"/>
        <v>1409715</v>
      </c>
      <c r="D20" s="208">
        <f t="shared" si="1"/>
        <v>981380929</v>
      </c>
      <c r="E20">
        <f t="shared" si="2"/>
        <v>2025</v>
      </c>
      <c r="G20" s="208"/>
      <c r="H20" s="208"/>
    </row>
    <row r="21" spans="1:11" x14ac:dyDescent="0.25">
      <c r="A21" s="199">
        <v>29348</v>
      </c>
      <c r="B21" s="168">
        <v>28</v>
      </c>
      <c r="C21" s="208">
        <f t="shared" si="0"/>
        <v>821744</v>
      </c>
      <c r="D21" s="208">
        <f t="shared" si="1"/>
        <v>861305104</v>
      </c>
      <c r="E21">
        <f t="shared" si="2"/>
        <v>784</v>
      </c>
      <c r="G21" s="208"/>
      <c r="H21" s="208"/>
    </row>
    <row r="22" spans="1:11" x14ac:dyDescent="0.25">
      <c r="A22" s="199">
        <v>27007</v>
      </c>
      <c r="B22" s="168">
        <v>38</v>
      </c>
      <c r="C22" s="208">
        <f t="shared" si="0"/>
        <v>1026266</v>
      </c>
      <c r="D22" s="208">
        <f t="shared" si="1"/>
        <v>729378049</v>
      </c>
      <c r="E22">
        <f t="shared" si="2"/>
        <v>1444</v>
      </c>
      <c r="G22" s="208"/>
      <c r="H22" s="208"/>
    </row>
    <row r="23" spans="1:11" x14ac:dyDescent="0.25">
      <c r="A23" s="199">
        <v>15025</v>
      </c>
      <c r="B23" s="168">
        <v>71</v>
      </c>
      <c r="C23" s="208">
        <f t="shared" si="0"/>
        <v>1066775</v>
      </c>
      <c r="D23" s="208">
        <f t="shared" si="1"/>
        <v>225750625</v>
      </c>
      <c r="E23">
        <f t="shared" si="2"/>
        <v>5041</v>
      </c>
      <c r="G23" s="208"/>
      <c r="H23" s="208"/>
    </row>
    <row r="24" spans="1:11" x14ac:dyDescent="0.25">
      <c r="A24" s="199">
        <v>39046</v>
      </c>
      <c r="B24" s="168">
        <v>42</v>
      </c>
      <c r="C24" s="208">
        <f t="shared" si="0"/>
        <v>1639932</v>
      </c>
      <c r="D24" s="208">
        <f t="shared" si="1"/>
        <v>1524590116</v>
      </c>
      <c r="E24">
        <f t="shared" si="2"/>
        <v>1764</v>
      </c>
      <c r="G24" s="208"/>
      <c r="H24" s="208"/>
      <c r="K24" s="199"/>
    </row>
    <row r="25" spans="1:11" x14ac:dyDescent="0.25">
      <c r="A25" s="199">
        <v>81154</v>
      </c>
      <c r="B25" s="168">
        <v>73</v>
      </c>
      <c r="C25" s="208">
        <f t="shared" si="0"/>
        <v>5924242</v>
      </c>
      <c r="D25" s="208">
        <f t="shared" si="1"/>
        <v>6585971716</v>
      </c>
      <c r="E25">
        <f t="shared" si="2"/>
        <v>5329</v>
      </c>
      <c r="G25" s="208"/>
      <c r="H25" s="208"/>
    </row>
    <row r="26" spans="1:11" x14ac:dyDescent="0.25">
      <c r="A26" s="199">
        <v>49553</v>
      </c>
      <c r="B26" s="168">
        <v>43</v>
      </c>
      <c r="C26" s="208">
        <f t="shared" si="0"/>
        <v>2130779</v>
      </c>
      <c r="D26" s="208">
        <f t="shared" si="1"/>
        <v>2455499809</v>
      </c>
      <c r="E26">
        <f t="shared" si="2"/>
        <v>1849</v>
      </c>
      <c r="G26" s="208"/>
      <c r="H26" s="208"/>
    </row>
    <row r="27" spans="1:11" x14ac:dyDescent="0.25">
      <c r="A27" s="199">
        <v>12797</v>
      </c>
      <c r="B27" s="168">
        <v>48</v>
      </c>
      <c r="C27" s="208">
        <f t="shared" si="0"/>
        <v>614256</v>
      </c>
      <c r="D27" s="208">
        <f t="shared" si="1"/>
        <v>163763209</v>
      </c>
      <c r="E27">
        <f t="shared" si="2"/>
        <v>2304</v>
      </c>
      <c r="G27" s="208"/>
      <c r="H27" s="208"/>
    </row>
    <row r="28" spans="1:11" x14ac:dyDescent="0.25">
      <c r="A28" s="199">
        <v>12508</v>
      </c>
      <c r="B28" s="168">
        <v>39</v>
      </c>
      <c r="C28" s="208">
        <f t="shared" si="0"/>
        <v>487812</v>
      </c>
      <c r="D28" s="208">
        <f t="shared" si="1"/>
        <v>156450064</v>
      </c>
      <c r="E28">
        <f t="shared" si="2"/>
        <v>1521</v>
      </c>
      <c r="G28" s="208"/>
      <c r="H28" s="208"/>
    </row>
    <row r="29" spans="1:11" x14ac:dyDescent="0.25">
      <c r="A29" s="199">
        <v>12909</v>
      </c>
      <c r="B29" s="168">
        <v>42</v>
      </c>
      <c r="C29" s="208">
        <f t="shared" si="0"/>
        <v>542178</v>
      </c>
      <c r="D29" s="208">
        <f t="shared" si="1"/>
        <v>166642281</v>
      </c>
      <c r="E29">
        <f t="shared" si="2"/>
        <v>1764</v>
      </c>
      <c r="G29" s="208"/>
      <c r="H29" s="208"/>
    </row>
    <row r="30" spans="1:11" x14ac:dyDescent="0.25">
      <c r="A30" s="199">
        <v>10564</v>
      </c>
      <c r="B30" s="168">
        <v>25</v>
      </c>
      <c r="C30" s="208">
        <f t="shared" si="0"/>
        <v>264100</v>
      </c>
      <c r="D30" s="208">
        <f t="shared" si="1"/>
        <v>111598096</v>
      </c>
      <c r="E30">
        <f t="shared" si="2"/>
        <v>625</v>
      </c>
      <c r="G30" s="208"/>
      <c r="H30" s="208"/>
    </row>
    <row r="31" spans="1:11" x14ac:dyDescent="0.25">
      <c r="A31" s="199">
        <v>6214</v>
      </c>
      <c r="B31" s="168">
        <v>19</v>
      </c>
      <c r="C31" s="208">
        <f t="shared" si="0"/>
        <v>118066</v>
      </c>
      <c r="D31" s="208">
        <f t="shared" si="1"/>
        <v>38613796</v>
      </c>
      <c r="E31">
        <f t="shared" si="2"/>
        <v>361</v>
      </c>
      <c r="G31" s="208"/>
      <c r="H31" s="208"/>
    </row>
    <row r="32" spans="1:11" x14ac:dyDescent="0.25">
      <c r="A32" s="199">
        <v>6586</v>
      </c>
      <c r="B32" s="168">
        <v>15</v>
      </c>
      <c r="C32" s="208">
        <f t="shared" si="0"/>
        <v>98790</v>
      </c>
      <c r="D32" s="208">
        <f t="shared" si="1"/>
        <v>43375396</v>
      </c>
      <c r="E32">
        <f t="shared" si="2"/>
        <v>225</v>
      </c>
      <c r="G32" s="208"/>
      <c r="H32" s="208"/>
    </row>
    <row r="33" spans="1:11" x14ac:dyDescent="0.25">
      <c r="A33" s="199">
        <v>8063</v>
      </c>
      <c r="B33" s="168">
        <v>23</v>
      </c>
      <c r="C33" s="208">
        <f t="shared" si="0"/>
        <v>185449</v>
      </c>
      <c r="D33" s="208">
        <f t="shared" si="1"/>
        <v>65011969</v>
      </c>
      <c r="E33">
        <f t="shared" si="2"/>
        <v>529</v>
      </c>
      <c r="G33" s="208"/>
      <c r="H33" s="208"/>
    </row>
    <row r="34" spans="1:11" x14ac:dyDescent="0.25">
      <c r="A34" s="199">
        <v>7168</v>
      </c>
      <c r="B34" s="168">
        <v>22</v>
      </c>
      <c r="C34" s="208">
        <f t="shared" si="0"/>
        <v>157696</v>
      </c>
      <c r="D34" s="208">
        <f t="shared" si="1"/>
        <v>51380224</v>
      </c>
      <c r="E34">
        <f t="shared" si="2"/>
        <v>484</v>
      </c>
      <c r="G34" s="208"/>
      <c r="H34" s="208"/>
    </row>
    <row r="35" spans="1:11" x14ac:dyDescent="0.25">
      <c r="A35" s="199">
        <v>13591</v>
      </c>
      <c r="B35" s="168">
        <v>15</v>
      </c>
      <c r="C35" s="208">
        <f t="shared" si="0"/>
        <v>203865</v>
      </c>
      <c r="D35" s="208">
        <f t="shared" si="1"/>
        <v>184715281</v>
      </c>
      <c r="E35">
        <f t="shared" si="2"/>
        <v>225</v>
      </c>
      <c r="G35" s="208"/>
      <c r="H35" s="208"/>
    </row>
    <row r="36" spans="1:11" x14ac:dyDescent="0.25">
      <c r="A36" s="199">
        <v>20664</v>
      </c>
      <c r="B36" s="168">
        <v>53</v>
      </c>
      <c r="C36" s="208">
        <f t="shared" si="0"/>
        <v>1095192</v>
      </c>
      <c r="D36" s="208">
        <f t="shared" si="1"/>
        <v>427000896</v>
      </c>
      <c r="E36">
        <f t="shared" si="2"/>
        <v>2809</v>
      </c>
      <c r="G36" s="208"/>
      <c r="H36" s="208"/>
    </row>
    <row r="37" spans="1:11" x14ac:dyDescent="0.25">
      <c r="A37" s="199">
        <v>16619</v>
      </c>
      <c r="B37" s="168">
        <v>16</v>
      </c>
      <c r="C37" s="208">
        <f t="shared" si="0"/>
        <v>265904</v>
      </c>
      <c r="D37" s="208">
        <f t="shared" si="1"/>
        <v>276191161</v>
      </c>
      <c r="E37">
        <f t="shared" si="2"/>
        <v>256</v>
      </c>
      <c r="G37" s="208"/>
      <c r="H37" s="208"/>
    </row>
    <row r="38" spans="1:11" x14ac:dyDescent="0.25">
      <c r="A38" s="199">
        <v>10179</v>
      </c>
      <c r="B38" s="168">
        <v>7</v>
      </c>
      <c r="C38" s="208">
        <f t="shared" si="0"/>
        <v>71253</v>
      </c>
      <c r="D38" s="208">
        <f t="shared" si="1"/>
        <v>103612041</v>
      </c>
      <c r="E38">
        <f t="shared" si="2"/>
        <v>49</v>
      </c>
      <c r="G38" s="208"/>
      <c r="H38" s="208"/>
    </row>
    <row r="39" spans="1:11" x14ac:dyDescent="0.25">
      <c r="A39" s="199">
        <v>10117</v>
      </c>
      <c r="B39" s="168">
        <v>23</v>
      </c>
      <c r="C39" s="208">
        <f t="shared" si="0"/>
        <v>232691</v>
      </c>
      <c r="D39" s="208">
        <f t="shared" si="1"/>
        <v>102353689</v>
      </c>
      <c r="E39">
        <f t="shared" si="2"/>
        <v>529</v>
      </c>
      <c r="G39" s="208"/>
      <c r="H39" s="208"/>
      <c r="K39" s="199"/>
    </row>
    <row r="40" spans="1:11" x14ac:dyDescent="0.25">
      <c r="A40" s="199">
        <v>11513</v>
      </c>
      <c r="B40" s="168">
        <v>29</v>
      </c>
      <c r="C40" s="208">
        <f t="shared" si="0"/>
        <v>333877</v>
      </c>
      <c r="D40" s="208">
        <f t="shared" si="1"/>
        <v>132549169</v>
      </c>
      <c r="E40">
        <f t="shared" si="2"/>
        <v>841</v>
      </c>
      <c r="G40" s="208"/>
      <c r="H40" s="208"/>
    </row>
    <row r="41" spans="1:11" x14ac:dyDescent="0.25">
      <c r="A41" s="199">
        <v>10790</v>
      </c>
      <c r="B41" s="168">
        <v>50</v>
      </c>
      <c r="C41" s="208">
        <f t="shared" si="0"/>
        <v>539500</v>
      </c>
      <c r="D41" s="208">
        <f t="shared" si="1"/>
        <v>116424100</v>
      </c>
      <c r="E41">
        <f t="shared" si="2"/>
        <v>2500</v>
      </c>
      <c r="G41" s="208"/>
      <c r="H41" s="208"/>
    </row>
    <row r="42" spans="1:11" x14ac:dyDescent="0.25">
      <c r="A42" s="199">
        <v>11329</v>
      </c>
      <c r="B42" s="168">
        <v>65</v>
      </c>
      <c r="C42" s="208">
        <f t="shared" si="0"/>
        <v>736385</v>
      </c>
      <c r="D42" s="208">
        <f t="shared" si="1"/>
        <v>128346241</v>
      </c>
      <c r="E42">
        <f t="shared" si="2"/>
        <v>4225</v>
      </c>
      <c r="G42" s="208"/>
      <c r="H42" s="208"/>
    </row>
    <row r="43" spans="1:11" x14ac:dyDescent="0.25">
      <c r="A43" s="199">
        <v>13675</v>
      </c>
      <c r="B43" s="168">
        <v>102</v>
      </c>
      <c r="C43" s="208">
        <f t="shared" si="0"/>
        <v>1394850</v>
      </c>
      <c r="D43" s="208">
        <f t="shared" si="1"/>
        <v>187005625</v>
      </c>
      <c r="E43">
        <f t="shared" si="2"/>
        <v>10404</v>
      </c>
      <c r="G43" s="208"/>
      <c r="H43" s="208"/>
    </row>
    <row r="44" spans="1:11" x14ac:dyDescent="0.25">
      <c r="A44" s="199">
        <v>28739</v>
      </c>
      <c r="B44" s="168">
        <v>114</v>
      </c>
      <c r="C44" s="208">
        <f t="shared" si="0"/>
        <v>3276246</v>
      </c>
      <c r="D44" s="208">
        <f t="shared" si="1"/>
        <v>825930121</v>
      </c>
      <c r="E44">
        <f t="shared" si="2"/>
        <v>12996</v>
      </c>
      <c r="G44" s="208"/>
      <c r="H44" s="208"/>
    </row>
    <row r="45" spans="1:11" x14ac:dyDescent="0.25">
      <c r="A45" s="199">
        <v>17367</v>
      </c>
      <c r="B45" s="168">
        <v>78</v>
      </c>
      <c r="C45" s="208">
        <f t="shared" si="0"/>
        <v>1354626</v>
      </c>
      <c r="D45" s="208">
        <f t="shared" si="1"/>
        <v>301612689</v>
      </c>
      <c r="E45">
        <f t="shared" si="2"/>
        <v>6084</v>
      </c>
      <c r="G45" s="208"/>
      <c r="H45" s="208"/>
    </row>
    <row r="46" spans="1:11" x14ac:dyDescent="0.25">
      <c r="A46" s="199">
        <v>45489</v>
      </c>
      <c r="B46" s="168">
        <v>188</v>
      </c>
      <c r="C46" s="208">
        <f t="shared" si="0"/>
        <v>8551932</v>
      </c>
      <c r="D46" s="208">
        <f t="shared" si="1"/>
        <v>2069249121</v>
      </c>
      <c r="E46">
        <f t="shared" si="2"/>
        <v>35344</v>
      </c>
      <c r="G46" s="208"/>
      <c r="H46" s="208"/>
    </row>
    <row r="47" spans="1:11" x14ac:dyDescent="0.25">
      <c r="A47" s="199">
        <v>12113</v>
      </c>
      <c r="B47" s="168">
        <v>43</v>
      </c>
      <c r="C47" s="208">
        <f t="shared" si="0"/>
        <v>520859</v>
      </c>
      <c r="D47" s="208">
        <f t="shared" si="1"/>
        <v>146724769</v>
      </c>
      <c r="E47">
        <f t="shared" si="2"/>
        <v>1849</v>
      </c>
      <c r="G47" s="208"/>
      <c r="H47" s="208"/>
    </row>
    <row r="48" spans="1:11" x14ac:dyDescent="0.25">
      <c r="A48" s="199">
        <v>18890</v>
      </c>
      <c r="B48" s="168">
        <v>85</v>
      </c>
      <c r="C48" s="208">
        <f t="shared" si="0"/>
        <v>1605650</v>
      </c>
      <c r="D48" s="208">
        <f t="shared" si="1"/>
        <v>356832100</v>
      </c>
      <c r="E48">
        <f t="shared" si="2"/>
        <v>7225</v>
      </c>
      <c r="G48" s="208"/>
      <c r="H48" s="208"/>
    </row>
    <row r="49" spans="1:8" x14ac:dyDescent="0.25">
      <c r="A49" s="199">
        <v>18533</v>
      </c>
      <c r="B49" s="168">
        <v>97</v>
      </c>
      <c r="C49" s="208">
        <f t="shared" si="0"/>
        <v>1797701</v>
      </c>
      <c r="D49" s="208">
        <f t="shared" si="1"/>
        <v>343472089</v>
      </c>
      <c r="E49">
        <f t="shared" si="2"/>
        <v>9409</v>
      </c>
      <c r="G49" s="208"/>
      <c r="H49" s="208"/>
    </row>
    <row r="50" spans="1:8" x14ac:dyDescent="0.25">
      <c r="A50" s="199">
        <v>50437</v>
      </c>
      <c r="B50" s="168">
        <v>107</v>
      </c>
      <c r="C50" s="208">
        <f t="shared" si="0"/>
        <v>5396759</v>
      </c>
      <c r="D50" s="208">
        <f t="shared" si="1"/>
        <v>2543890969</v>
      </c>
      <c r="E50">
        <f t="shared" si="2"/>
        <v>11449</v>
      </c>
      <c r="G50" s="208"/>
      <c r="H50" s="208"/>
    </row>
    <row r="51" spans="1:8" x14ac:dyDescent="0.25">
      <c r="A51" s="199">
        <v>28241</v>
      </c>
      <c r="B51" s="168">
        <v>81</v>
      </c>
      <c r="C51" s="208">
        <f t="shared" si="0"/>
        <v>2287521</v>
      </c>
      <c r="D51" s="208">
        <f t="shared" si="1"/>
        <v>797554081</v>
      </c>
      <c r="E51">
        <f t="shared" si="2"/>
        <v>6561</v>
      </c>
      <c r="G51" s="208"/>
      <c r="H51" s="208"/>
    </row>
    <row r="52" spans="1:8" x14ac:dyDescent="0.25">
      <c r="A52" s="199">
        <v>25788</v>
      </c>
      <c r="B52" s="168">
        <v>44</v>
      </c>
      <c r="C52" s="208">
        <f t="shared" si="0"/>
        <v>1134672</v>
      </c>
      <c r="D52" s="208">
        <f t="shared" si="1"/>
        <v>665020944</v>
      </c>
      <c r="E52">
        <f t="shared" si="2"/>
        <v>1936</v>
      </c>
      <c r="G52" s="208"/>
      <c r="H52" s="208"/>
    </row>
    <row r="53" spans="1:8" x14ac:dyDescent="0.25">
      <c r="A53" s="199">
        <v>23188</v>
      </c>
      <c r="B53" s="168">
        <v>57</v>
      </c>
      <c r="C53" s="208">
        <f t="shared" si="0"/>
        <v>1321716</v>
      </c>
      <c r="D53" s="208">
        <f t="shared" si="1"/>
        <v>537683344</v>
      </c>
      <c r="E53">
        <f t="shared" si="2"/>
        <v>3249</v>
      </c>
      <c r="G53" s="208"/>
      <c r="H53" s="208"/>
    </row>
    <row r="54" spans="1:8" x14ac:dyDescent="0.25">
      <c r="A54" s="199">
        <v>13402</v>
      </c>
      <c r="B54" s="168">
        <v>130</v>
      </c>
      <c r="C54" s="208">
        <f t="shared" si="0"/>
        <v>1742260</v>
      </c>
      <c r="D54" s="208">
        <f t="shared" si="1"/>
        <v>179613604</v>
      </c>
      <c r="E54">
        <f t="shared" si="2"/>
        <v>16900</v>
      </c>
      <c r="G54" s="208"/>
      <c r="H54" s="208"/>
    </row>
    <row r="55" spans="1:8" x14ac:dyDescent="0.25">
      <c r="A55" s="199">
        <v>34044</v>
      </c>
      <c r="B55" s="168">
        <v>72</v>
      </c>
      <c r="C55" s="208">
        <f t="shared" si="0"/>
        <v>2451168</v>
      </c>
      <c r="D55" s="208">
        <f t="shared" si="1"/>
        <v>1158993936</v>
      </c>
      <c r="E55">
        <f t="shared" si="2"/>
        <v>5184</v>
      </c>
      <c r="G55" s="208"/>
      <c r="H55" s="208"/>
    </row>
    <row r="56" spans="1:8" x14ac:dyDescent="0.25">
      <c r="A56" s="199">
        <v>71039</v>
      </c>
      <c r="B56" s="168">
        <v>74</v>
      </c>
      <c r="C56" s="208">
        <f t="shared" si="0"/>
        <v>5256886</v>
      </c>
      <c r="D56" s="208">
        <f t="shared" si="1"/>
        <v>5046539521</v>
      </c>
      <c r="E56">
        <f t="shared" si="2"/>
        <v>5476</v>
      </c>
      <c r="G56" s="208"/>
      <c r="H56" s="208"/>
    </row>
    <row r="57" spans="1:8" x14ac:dyDescent="0.25">
      <c r="A57" s="199">
        <v>45592</v>
      </c>
      <c r="B57" s="168">
        <v>64</v>
      </c>
      <c r="C57" s="208">
        <f t="shared" si="0"/>
        <v>2917888</v>
      </c>
      <c r="D57" s="208">
        <f t="shared" si="1"/>
        <v>2078630464</v>
      </c>
      <c r="E57">
        <f t="shared" si="2"/>
        <v>4096</v>
      </c>
      <c r="G57" s="208"/>
      <c r="H57" s="208"/>
    </row>
    <row r="58" spans="1:8" x14ac:dyDescent="0.25">
      <c r="A58" s="199">
        <v>11712</v>
      </c>
      <c r="B58" s="168">
        <v>25</v>
      </c>
      <c r="C58" s="208">
        <f t="shared" si="0"/>
        <v>292800</v>
      </c>
      <c r="D58" s="208">
        <f t="shared" si="1"/>
        <v>137170944</v>
      </c>
      <c r="E58">
        <f t="shared" si="2"/>
        <v>625</v>
      </c>
      <c r="G58" s="208"/>
      <c r="H58" s="208"/>
    </row>
    <row r="59" spans="1:8" x14ac:dyDescent="0.25">
      <c r="A59" s="199">
        <v>11990</v>
      </c>
      <c r="B59" s="168">
        <v>75</v>
      </c>
      <c r="C59" s="208">
        <f t="shared" si="0"/>
        <v>899250</v>
      </c>
      <c r="D59" s="208">
        <f t="shared" si="1"/>
        <v>143760100</v>
      </c>
      <c r="E59">
        <f t="shared" si="2"/>
        <v>5625</v>
      </c>
      <c r="G59" s="208"/>
      <c r="H59" s="208"/>
    </row>
    <row r="60" spans="1:8" x14ac:dyDescent="0.25">
      <c r="A60" s="199">
        <v>11700</v>
      </c>
      <c r="B60" s="168">
        <v>62</v>
      </c>
      <c r="C60" s="208">
        <f t="shared" si="0"/>
        <v>725400</v>
      </c>
      <c r="D60" s="208">
        <f t="shared" si="1"/>
        <v>136890000</v>
      </c>
      <c r="E60">
        <f t="shared" si="2"/>
        <v>3844</v>
      </c>
      <c r="G60" s="208"/>
      <c r="H60" s="208"/>
    </row>
    <row r="61" spans="1:8" x14ac:dyDescent="0.25">
      <c r="A61" s="199">
        <v>9464</v>
      </c>
      <c r="B61" s="168">
        <v>66</v>
      </c>
      <c r="C61" s="208">
        <f t="shared" si="0"/>
        <v>624624</v>
      </c>
      <c r="D61" s="208">
        <f t="shared" si="1"/>
        <v>89567296</v>
      </c>
      <c r="E61">
        <f t="shared" si="2"/>
        <v>4356</v>
      </c>
      <c r="G61" s="208"/>
      <c r="H61" s="208"/>
    </row>
    <row r="62" spans="1:8" x14ac:dyDescent="0.25">
      <c r="A62" s="199">
        <v>5350</v>
      </c>
      <c r="B62" s="168">
        <v>61</v>
      </c>
      <c r="C62" s="208">
        <f t="shared" si="0"/>
        <v>326350</v>
      </c>
      <c r="D62" s="208">
        <f t="shared" si="1"/>
        <v>28622500</v>
      </c>
      <c r="E62">
        <f t="shared" si="2"/>
        <v>3721</v>
      </c>
      <c r="G62" s="208"/>
      <c r="H62" s="208"/>
    </row>
    <row r="63" spans="1:8" x14ac:dyDescent="0.25">
      <c r="A63" s="199">
        <v>5891</v>
      </c>
      <c r="B63" s="168">
        <v>46</v>
      </c>
      <c r="C63" s="208">
        <f t="shared" si="0"/>
        <v>270986</v>
      </c>
      <c r="D63" s="208">
        <f t="shared" si="1"/>
        <v>34703881</v>
      </c>
      <c r="E63">
        <f t="shared" si="2"/>
        <v>2116</v>
      </c>
      <c r="G63" s="208"/>
      <c r="H63" s="208"/>
    </row>
    <row r="64" spans="1:8" x14ac:dyDescent="0.25">
      <c r="A64" s="199">
        <v>7373</v>
      </c>
      <c r="B64" s="168">
        <v>91</v>
      </c>
      <c r="C64" s="208">
        <f t="shared" si="0"/>
        <v>670943</v>
      </c>
      <c r="D64" s="208">
        <f t="shared" si="1"/>
        <v>54361129</v>
      </c>
      <c r="E64">
        <f t="shared" si="2"/>
        <v>8281</v>
      </c>
      <c r="G64" s="208"/>
      <c r="H64" s="208"/>
    </row>
    <row r="65" spans="1:8" x14ac:dyDescent="0.25">
      <c r="A65" s="199">
        <v>6436</v>
      </c>
      <c r="B65" s="168">
        <v>46</v>
      </c>
      <c r="C65" s="208">
        <f t="shared" si="0"/>
        <v>296056</v>
      </c>
      <c r="D65" s="208">
        <f t="shared" si="1"/>
        <v>41422096</v>
      </c>
      <c r="E65">
        <f t="shared" si="2"/>
        <v>2116</v>
      </c>
      <c r="G65" s="208"/>
      <c r="H65" s="208"/>
    </row>
    <row r="66" spans="1:8" x14ac:dyDescent="0.25">
      <c r="A66" s="199">
        <v>12219</v>
      </c>
      <c r="B66" s="168">
        <v>65</v>
      </c>
      <c r="C66" s="208">
        <f t="shared" si="0"/>
        <v>794235</v>
      </c>
      <c r="D66" s="208">
        <f t="shared" si="1"/>
        <v>149303961</v>
      </c>
      <c r="E66">
        <f t="shared" si="2"/>
        <v>4225</v>
      </c>
      <c r="G66" s="208"/>
      <c r="H66" s="208"/>
    </row>
    <row r="67" spans="1:8" x14ac:dyDescent="0.25">
      <c r="A67" s="199">
        <v>18110</v>
      </c>
      <c r="B67" s="168">
        <v>68</v>
      </c>
      <c r="C67" s="208">
        <f t="shared" si="0"/>
        <v>1231480</v>
      </c>
      <c r="D67" s="208">
        <f t="shared" si="1"/>
        <v>327972100</v>
      </c>
      <c r="E67">
        <f t="shared" si="2"/>
        <v>4624</v>
      </c>
      <c r="G67" s="208"/>
      <c r="H67" s="208"/>
    </row>
    <row r="68" spans="1:8" x14ac:dyDescent="0.25">
      <c r="A68" s="199">
        <v>15120</v>
      </c>
      <c r="B68" s="168">
        <v>22</v>
      </c>
      <c r="C68" s="208">
        <f t="shared" si="0"/>
        <v>332640</v>
      </c>
      <c r="D68" s="208">
        <f t="shared" si="1"/>
        <v>228614400</v>
      </c>
      <c r="E68">
        <f t="shared" si="2"/>
        <v>484</v>
      </c>
      <c r="G68" s="208"/>
      <c r="H68" s="208"/>
    </row>
    <row r="69" spans="1:8" x14ac:dyDescent="0.25">
      <c r="A69" s="199">
        <v>9565</v>
      </c>
      <c r="B69" s="168">
        <v>19</v>
      </c>
      <c r="C69" s="208">
        <f t="shared" si="0"/>
        <v>181735</v>
      </c>
      <c r="D69" s="208">
        <f t="shared" si="1"/>
        <v>91489225</v>
      </c>
      <c r="E69">
        <f t="shared" si="2"/>
        <v>361</v>
      </c>
      <c r="G69" s="208"/>
      <c r="H69" s="208"/>
    </row>
    <row r="70" spans="1:8" x14ac:dyDescent="0.25">
      <c r="A70" s="199">
        <v>9284</v>
      </c>
      <c r="B70" s="168">
        <v>35</v>
      </c>
      <c r="C70" s="208">
        <f t="shared" si="0"/>
        <v>324940</v>
      </c>
      <c r="D70" s="208">
        <f t="shared" si="1"/>
        <v>86192656</v>
      </c>
      <c r="E70">
        <f t="shared" si="2"/>
        <v>1225</v>
      </c>
      <c r="G70" s="208"/>
      <c r="H70" s="208"/>
    </row>
    <row r="71" spans="1:8" x14ac:dyDescent="0.25">
      <c r="A71" s="199">
        <v>10858</v>
      </c>
      <c r="B71" s="168">
        <v>75</v>
      </c>
      <c r="C71" s="208">
        <f t="shared" si="0"/>
        <v>814350</v>
      </c>
      <c r="D71" s="208">
        <f t="shared" si="1"/>
        <v>117896164</v>
      </c>
      <c r="E71">
        <f t="shared" si="2"/>
        <v>5625</v>
      </c>
      <c r="G71" s="208"/>
      <c r="H71" s="208"/>
    </row>
    <row r="72" spans="1:8" x14ac:dyDescent="0.25">
      <c r="A72" s="199">
        <v>9025</v>
      </c>
      <c r="B72" s="168">
        <v>25</v>
      </c>
      <c r="C72" s="208">
        <f t="shared" si="0"/>
        <v>225625</v>
      </c>
      <c r="D72" s="208">
        <f t="shared" si="1"/>
        <v>81450625</v>
      </c>
      <c r="E72">
        <f t="shared" si="2"/>
        <v>625</v>
      </c>
      <c r="G72" s="208"/>
      <c r="H72" s="208"/>
    </row>
    <row r="73" spans="1:8" x14ac:dyDescent="0.25">
      <c r="A73" s="199">
        <v>9804</v>
      </c>
      <c r="B73" s="168">
        <v>19</v>
      </c>
      <c r="C73" s="208">
        <f t="shared" si="0"/>
        <v>186276</v>
      </c>
      <c r="D73" s="208">
        <f t="shared" si="1"/>
        <v>96118416</v>
      </c>
      <c r="E73">
        <f t="shared" si="2"/>
        <v>361</v>
      </c>
      <c r="G73" s="208"/>
      <c r="H73" s="208"/>
    </row>
    <row r="74" spans="1:8" x14ac:dyDescent="0.25">
      <c r="A74" s="199">
        <v>12085</v>
      </c>
      <c r="B74" s="168">
        <v>41</v>
      </c>
      <c r="C74" s="208">
        <f t="shared" si="0"/>
        <v>495485</v>
      </c>
      <c r="D74" s="208">
        <f t="shared" si="1"/>
        <v>146047225</v>
      </c>
      <c r="E74">
        <f t="shared" si="2"/>
        <v>1681</v>
      </c>
      <c r="G74" s="208"/>
      <c r="H74" s="208"/>
    </row>
    <row r="75" spans="1:8" x14ac:dyDescent="0.25">
      <c r="A75" s="199">
        <v>22073</v>
      </c>
      <c r="B75" s="168">
        <v>37</v>
      </c>
      <c r="C75" s="208">
        <f t="shared" ref="C75:C138" si="3">A75*B75</f>
        <v>816701</v>
      </c>
      <c r="D75" s="208">
        <f t="shared" ref="D75:D138" si="4">A75*A75</f>
        <v>487217329</v>
      </c>
      <c r="E75">
        <f t="shared" ref="E75:E138" si="5">B75*B75</f>
        <v>1369</v>
      </c>
      <c r="G75" s="208"/>
      <c r="H75" s="208"/>
    </row>
    <row r="76" spans="1:8" x14ac:dyDescent="0.25">
      <c r="A76" s="199">
        <v>14035</v>
      </c>
      <c r="B76" s="168">
        <v>13</v>
      </c>
      <c r="C76" s="208">
        <f t="shared" si="3"/>
        <v>182455</v>
      </c>
      <c r="D76" s="208">
        <f t="shared" si="4"/>
        <v>196981225</v>
      </c>
      <c r="E76">
        <f t="shared" si="5"/>
        <v>169</v>
      </c>
      <c r="G76" s="208"/>
      <c r="H76" s="208"/>
    </row>
    <row r="77" spans="1:8" x14ac:dyDescent="0.25">
      <c r="A77" s="199">
        <v>37366</v>
      </c>
      <c r="B77" s="168">
        <v>76</v>
      </c>
      <c r="C77" s="208">
        <f t="shared" si="3"/>
        <v>2839816</v>
      </c>
      <c r="D77" s="208">
        <f t="shared" si="4"/>
        <v>1396217956</v>
      </c>
      <c r="E77">
        <f t="shared" si="5"/>
        <v>5776</v>
      </c>
      <c r="G77" s="208"/>
      <c r="H77" s="208"/>
    </row>
    <row r="78" spans="1:8" x14ac:dyDescent="0.25">
      <c r="A78" s="199">
        <v>9859</v>
      </c>
      <c r="B78" s="168">
        <v>19</v>
      </c>
      <c r="C78" s="208">
        <f t="shared" si="3"/>
        <v>187321</v>
      </c>
      <c r="D78" s="208">
        <f t="shared" si="4"/>
        <v>97199881</v>
      </c>
      <c r="E78">
        <f t="shared" si="5"/>
        <v>361</v>
      </c>
      <c r="G78" s="208"/>
      <c r="H78" s="208"/>
    </row>
    <row r="79" spans="1:8" x14ac:dyDescent="0.25">
      <c r="A79" s="199">
        <v>15366</v>
      </c>
      <c r="B79" s="168">
        <v>27</v>
      </c>
      <c r="C79" s="208">
        <f t="shared" si="3"/>
        <v>414882</v>
      </c>
      <c r="D79" s="208">
        <f t="shared" si="4"/>
        <v>236113956</v>
      </c>
      <c r="E79">
        <f t="shared" si="5"/>
        <v>729</v>
      </c>
      <c r="G79" s="208"/>
      <c r="H79" s="208"/>
    </row>
    <row r="80" spans="1:8" x14ac:dyDescent="0.25">
      <c r="A80" s="199">
        <v>16700</v>
      </c>
      <c r="B80" s="168">
        <v>31</v>
      </c>
      <c r="C80" s="208">
        <f t="shared" si="3"/>
        <v>517700</v>
      </c>
      <c r="D80" s="208">
        <f t="shared" si="4"/>
        <v>278890000</v>
      </c>
      <c r="E80">
        <f t="shared" si="5"/>
        <v>961</v>
      </c>
      <c r="G80" s="208"/>
      <c r="H80" s="208"/>
    </row>
    <row r="81" spans="1:8" x14ac:dyDescent="0.25">
      <c r="A81" s="199">
        <v>41752</v>
      </c>
      <c r="B81" s="168">
        <v>33</v>
      </c>
      <c r="C81" s="208">
        <f t="shared" si="3"/>
        <v>1377816</v>
      </c>
      <c r="D81" s="208">
        <f t="shared" si="4"/>
        <v>1743229504</v>
      </c>
      <c r="E81">
        <f t="shared" si="5"/>
        <v>1089</v>
      </c>
      <c r="G81" s="208"/>
      <c r="H81" s="208"/>
    </row>
    <row r="82" spans="1:8" x14ac:dyDescent="0.25">
      <c r="A82" s="199">
        <v>25155</v>
      </c>
      <c r="B82" s="168">
        <v>23</v>
      </c>
      <c r="C82" s="208">
        <f t="shared" si="3"/>
        <v>578565</v>
      </c>
      <c r="D82" s="208">
        <f t="shared" si="4"/>
        <v>632774025</v>
      </c>
      <c r="E82">
        <f t="shared" si="5"/>
        <v>529</v>
      </c>
      <c r="G82" s="208"/>
      <c r="H82" s="208"/>
    </row>
    <row r="83" spans="1:8" x14ac:dyDescent="0.25">
      <c r="A83" s="199">
        <v>22228</v>
      </c>
      <c r="B83" s="168">
        <v>16</v>
      </c>
      <c r="C83" s="208">
        <f t="shared" si="3"/>
        <v>355648</v>
      </c>
      <c r="D83" s="208">
        <f t="shared" si="4"/>
        <v>494083984</v>
      </c>
      <c r="E83">
        <f t="shared" si="5"/>
        <v>256</v>
      </c>
      <c r="G83" s="208"/>
      <c r="H83" s="208"/>
    </row>
    <row r="84" spans="1:8" x14ac:dyDescent="0.25">
      <c r="A84" s="199">
        <v>19369</v>
      </c>
      <c r="B84" s="168">
        <v>34</v>
      </c>
      <c r="C84" s="208">
        <f t="shared" si="3"/>
        <v>658546</v>
      </c>
      <c r="D84" s="208">
        <f t="shared" si="4"/>
        <v>375158161</v>
      </c>
      <c r="E84">
        <f t="shared" si="5"/>
        <v>1156</v>
      </c>
      <c r="G84" s="208"/>
      <c r="H84" s="208"/>
    </row>
    <row r="85" spans="1:8" x14ac:dyDescent="0.25">
      <c r="A85" s="199">
        <v>11779</v>
      </c>
      <c r="B85" s="168">
        <v>31</v>
      </c>
      <c r="C85" s="208">
        <f t="shared" si="3"/>
        <v>365149</v>
      </c>
      <c r="D85" s="208">
        <f t="shared" si="4"/>
        <v>138744841</v>
      </c>
      <c r="E85">
        <f t="shared" si="5"/>
        <v>961</v>
      </c>
      <c r="G85" s="208"/>
      <c r="H85" s="208"/>
    </row>
    <row r="86" spans="1:8" x14ac:dyDescent="0.25">
      <c r="A86" s="199">
        <v>29042</v>
      </c>
      <c r="B86" s="168">
        <v>34</v>
      </c>
      <c r="C86" s="208">
        <f t="shared" si="3"/>
        <v>987428</v>
      </c>
      <c r="D86" s="208">
        <f t="shared" si="4"/>
        <v>843437764</v>
      </c>
      <c r="E86">
        <f t="shared" si="5"/>
        <v>1156</v>
      </c>
      <c r="G86" s="208"/>
      <c r="H86" s="208"/>
    </row>
    <row r="87" spans="1:8" x14ac:dyDescent="0.25">
      <c r="A87" s="199">
        <v>60924</v>
      </c>
      <c r="B87" s="168">
        <v>36</v>
      </c>
      <c r="C87" s="208">
        <f t="shared" si="3"/>
        <v>2193264</v>
      </c>
      <c r="D87" s="208">
        <f t="shared" si="4"/>
        <v>3711733776</v>
      </c>
      <c r="E87">
        <f t="shared" si="5"/>
        <v>1296</v>
      </c>
      <c r="G87" s="208"/>
      <c r="H87" s="208"/>
    </row>
    <row r="88" spans="1:8" x14ac:dyDescent="0.25">
      <c r="A88" s="199">
        <v>41631</v>
      </c>
      <c r="B88" s="168">
        <v>42</v>
      </c>
      <c r="C88" s="208">
        <f t="shared" si="3"/>
        <v>1748502</v>
      </c>
      <c r="D88" s="208">
        <f t="shared" si="4"/>
        <v>1733140161</v>
      </c>
      <c r="E88">
        <f t="shared" si="5"/>
        <v>1764</v>
      </c>
      <c r="G88" s="208"/>
      <c r="H88" s="208"/>
    </row>
    <row r="89" spans="1:8" x14ac:dyDescent="0.25">
      <c r="A89" s="199">
        <v>10627</v>
      </c>
      <c r="B89" s="168">
        <v>25</v>
      </c>
      <c r="C89" s="208">
        <f t="shared" si="3"/>
        <v>265675</v>
      </c>
      <c r="D89" s="208">
        <f t="shared" si="4"/>
        <v>112933129</v>
      </c>
      <c r="E89">
        <f t="shared" si="5"/>
        <v>625</v>
      </c>
      <c r="G89" s="208"/>
      <c r="H89" s="208"/>
    </row>
    <row r="90" spans="1:8" x14ac:dyDescent="0.25">
      <c r="A90" s="199">
        <v>11472</v>
      </c>
      <c r="B90" s="168">
        <v>31</v>
      </c>
      <c r="C90" s="208">
        <f t="shared" si="3"/>
        <v>355632</v>
      </c>
      <c r="D90" s="208">
        <f t="shared" si="4"/>
        <v>131606784</v>
      </c>
      <c r="E90">
        <f t="shared" si="5"/>
        <v>961</v>
      </c>
      <c r="G90" s="208"/>
      <c r="H90" s="208"/>
    </row>
    <row r="91" spans="1:8" x14ac:dyDescent="0.25">
      <c r="A91" s="199">
        <v>10491</v>
      </c>
      <c r="B91" s="168">
        <v>29</v>
      </c>
      <c r="C91" s="208">
        <f t="shared" si="3"/>
        <v>304239</v>
      </c>
      <c r="D91" s="208">
        <f t="shared" si="4"/>
        <v>110061081</v>
      </c>
      <c r="E91">
        <f t="shared" si="5"/>
        <v>841</v>
      </c>
      <c r="G91" s="208"/>
      <c r="H91" s="208"/>
    </row>
    <row r="92" spans="1:8" x14ac:dyDescent="0.25">
      <c r="A92" s="199">
        <v>8364</v>
      </c>
      <c r="B92" s="168">
        <v>25</v>
      </c>
      <c r="C92" s="208">
        <f t="shared" si="3"/>
        <v>209100</v>
      </c>
      <c r="D92" s="208">
        <f t="shared" si="4"/>
        <v>69956496</v>
      </c>
      <c r="E92">
        <f t="shared" si="5"/>
        <v>625</v>
      </c>
      <c r="G92" s="208"/>
      <c r="H92" s="208"/>
    </row>
    <row r="93" spans="1:8" x14ac:dyDescent="0.25">
      <c r="A93" s="199">
        <v>4486</v>
      </c>
      <c r="B93" s="168">
        <v>21</v>
      </c>
      <c r="C93" s="208">
        <f t="shared" si="3"/>
        <v>94206</v>
      </c>
      <c r="D93" s="208">
        <f t="shared" si="4"/>
        <v>20124196</v>
      </c>
      <c r="E93">
        <f t="shared" si="5"/>
        <v>441</v>
      </c>
      <c r="G93" s="208"/>
      <c r="H93" s="208"/>
    </row>
    <row r="94" spans="1:8" x14ac:dyDescent="0.25">
      <c r="A94" s="199">
        <v>5196</v>
      </c>
      <c r="B94" s="168">
        <v>20</v>
      </c>
      <c r="C94" s="208">
        <f t="shared" si="3"/>
        <v>103920</v>
      </c>
      <c r="D94" s="208">
        <f t="shared" si="4"/>
        <v>26998416</v>
      </c>
      <c r="E94">
        <f t="shared" si="5"/>
        <v>400</v>
      </c>
      <c r="G94" s="208"/>
      <c r="H94" s="208"/>
    </row>
    <row r="95" spans="1:8" x14ac:dyDescent="0.25">
      <c r="A95" s="199">
        <v>6683</v>
      </c>
      <c r="B95" s="168">
        <v>16</v>
      </c>
      <c r="C95" s="208">
        <f t="shared" si="3"/>
        <v>106928</v>
      </c>
      <c r="D95" s="208">
        <f t="shared" si="4"/>
        <v>44662489</v>
      </c>
      <c r="E95">
        <f t="shared" si="5"/>
        <v>256</v>
      </c>
      <c r="G95" s="208"/>
      <c r="H95" s="208"/>
    </row>
    <row r="96" spans="1:8" x14ac:dyDescent="0.25">
      <c r="A96" s="199">
        <v>5704</v>
      </c>
      <c r="B96" s="168">
        <v>20</v>
      </c>
      <c r="C96" s="208">
        <f t="shared" si="3"/>
        <v>114080</v>
      </c>
      <c r="D96" s="208">
        <f t="shared" si="4"/>
        <v>32535616</v>
      </c>
      <c r="E96">
        <f t="shared" si="5"/>
        <v>400</v>
      </c>
      <c r="G96" s="208"/>
      <c r="H96" s="208"/>
    </row>
    <row r="97" spans="1:8" x14ac:dyDescent="0.25">
      <c r="A97" s="199">
        <v>10847</v>
      </c>
      <c r="B97" s="168">
        <v>19</v>
      </c>
      <c r="C97" s="208">
        <f t="shared" si="3"/>
        <v>206093</v>
      </c>
      <c r="D97" s="208">
        <f t="shared" si="4"/>
        <v>117657409</v>
      </c>
      <c r="E97">
        <f t="shared" si="5"/>
        <v>361</v>
      </c>
      <c r="G97" s="208"/>
      <c r="H97" s="208"/>
    </row>
    <row r="98" spans="1:8" x14ac:dyDescent="0.25">
      <c r="A98" s="199">
        <v>15556</v>
      </c>
      <c r="B98" s="168">
        <v>31</v>
      </c>
      <c r="C98" s="208">
        <f t="shared" si="3"/>
        <v>482236</v>
      </c>
      <c r="D98" s="208">
        <f t="shared" si="4"/>
        <v>241989136</v>
      </c>
      <c r="E98">
        <f t="shared" si="5"/>
        <v>961</v>
      </c>
      <c r="G98" s="208"/>
      <c r="H98" s="208"/>
    </row>
    <row r="99" spans="1:8" x14ac:dyDescent="0.25">
      <c r="A99" s="199">
        <v>13621</v>
      </c>
      <c r="B99" s="168">
        <v>5</v>
      </c>
      <c r="C99" s="208">
        <f t="shared" si="3"/>
        <v>68105</v>
      </c>
      <c r="D99" s="208">
        <f t="shared" si="4"/>
        <v>185531641</v>
      </c>
      <c r="E99">
        <f t="shared" si="5"/>
        <v>25</v>
      </c>
      <c r="G99" s="208"/>
      <c r="H99" s="208"/>
    </row>
    <row r="100" spans="1:8" x14ac:dyDescent="0.25">
      <c r="A100" s="199">
        <v>8951</v>
      </c>
      <c r="B100" s="168">
        <v>8</v>
      </c>
      <c r="C100" s="208">
        <f t="shared" si="3"/>
        <v>71608</v>
      </c>
      <c r="D100" s="208">
        <f t="shared" si="4"/>
        <v>80120401</v>
      </c>
      <c r="E100">
        <f t="shared" si="5"/>
        <v>64</v>
      </c>
      <c r="G100" s="208"/>
      <c r="H100" s="208"/>
    </row>
    <row r="101" spans="1:8" x14ac:dyDescent="0.25">
      <c r="A101" s="199">
        <v>8451</v>
      </c>
      <c r="B101" s="168">
        <v>6</v>
      </c>
      <c r="C101" s="208">
        <f t="shared" si="3"/>
        <v>50706</v>
      </c>
      <c r="D101" s="208">
        <f t="shared" si="4"/>
        <v>71419401</v>
      </c>
      <c r="E101">
        <f t="shared" si="5"/>
        <v>36</v>
      </c>
      <c r="G101" s="208"/>
      <c r="H101" s="208"/>
    </row>
    <row r="102" spans="1:8" x14ac:dyDescent="0.25">
      <c r="A102" s="199">
        <v>10203</v>
      </c>
      <c r="B102" s="168">
        <v>23</v>
      </c>
      <c r="C102" s="208">
        <f t="shared" si="3"/>
        <v>234669</v>
      </c>
      <c r="D102" s="208">
        <f t="shared" si="4"/>
        <v>104101209</v>
      </c>
      <c r="E102">
        <f t="shared" si="5"/>
        <v>529</v>
      </c>
      <c r="G102" s="208"/>
      <c r="H102" s="208"/>
    </row>
    <row r="103" spans="1:8" x14ac:dyDescent="0.25">
      <c r="A103" s="199">
        <v>7260</v>
      </c>
      <c r="B103" s="168">
        <v>11</v>
      </c>
      <c r="C103" s="208">
        <f t="shared" si="3"/>
        <v>79860</v>
      </c>
      <c r="D103" s="208">
        <f t="shared" si="4"/>
        <v>52707600</v>
      </c>
      <c r="E103">
        <f t="shared" si="5"/>
        <v>121</v>
      </c>
      <c r="G103" s="208"/>
      <c r="H103" s="208"/>
    </row>
    <row r="104" spans="1:8" x14ac:dyDescent="0.25">
      <c r="A104" s="199">
        <v>8279</v>
      </c>
      <c r="B104" s="168">
        <v>10</v>
      </c>
      <c r="C104" s="208">
        <f t="shared" si="3"/>
        <v>82790</v>
      </c>
      <c r="D104" s="208">
        <f t="shared" si="4"/>
        <v>68541841</v>
      </c>
      <c r="E104">
        <f t="shared" si="5"/>
        <v>100</v>
      </c>
      <c r="G104" s="208"/>
      <c r="H104" s="208"/>
    </row>
    <row r="105" spans="1:8" x14ac:dyDescent="0.25">
      <c r="A105" s="199">
        <v>10495</v>
      </c>
      <c r="B105" s="168">
        <v>34</v>
      </c>
      <c r="C105" s="208">
        <f t="shared" si="3"/>
        <v>356830</v>
      </c>
      <c r="D105" s="208">
        <f t="shared" si="4"/>
        <v>110145025</v>
      </c>
      <c r="E105">
        <f t="shared" si="5"/>
        <v>1156</v>
      </c>
      <c r="G105" s="208"/>
      <c r="H105" s="208"/>
    </row>
    <row r="106" spans="1:8" x14ac:dyDescent="0.25">
      <c r="A106" s="199">
        <v>15407</v>
      </c>
      <c r="B106" s="168">
        <v>41</v>
      </c>
      <c r="C106" s="208">
        <f t="shared" si="3"/>
        <v>631687</v>
      </c>
      <c r="D106" s="208">
        <f t="shared" si="4"/>
        <v>237375649</v>
      </c>
      <c r="E106">
        <f t="shared" si="5"/>
        <v>1681</v>
      </c>
      <c r="G106" s="208"/>
      <c r="H106" s="208"/>
    </row>
    <row r="107" spans="1:8" x14ac:dyDescent="0.25">
      <c r="A107" s="199">
        <v>10703</v>
      </c>
      <c r="B107" s="168">
        <v>13</v>
      </c>
      <c r="C107" s="208">
        <f t="shared" si="3"/>
        <v>139139</v>
      </c>
      <c r="D107" s="208">
        <f t="shared" si="4"/>
        <v>114554209</v>
      </c>
      <c r="E107">
        <f t="shared" si="5"/>
        <v>169</v>
      </c>
      <c r="G107" s="208"/>
      <c r="H107" s="208"/>
    </row>
    <row r="108" spans="1:8" x14ac:dyDescent="0.25">
      <c r="A108" s="199">
        <v>29243</v>
      </c>
      <c r="B108" s="168">
        <v>33</v>
      </c>
      <c r="C108" s="208">
        <f t="shared" si="3"/>
        <v>965019</v>
      </c>
      <c r="D108" s="208">
        <f t="shared" si="4"/>
        <v>855153049</v>
      </c>
      <c r="E108">
        <f t="shared" si="5"/>
        <v>1089</v>
      </c>
      <c r="G108" s="208"/>
      <c r="H108" s="208"/>
    </row>
    <row r="109" spans="1:8" x14ac:dyDescent="0.25">
      <c r="A109" s="199">
        <v>7605</v>
      </c>
      <c r="B109" s="168">
        <v>28</v>
      </c>
      <c r="C109" s="208">
        <f t="shared" si="3"/>
        <v>212940</v>
      </c>
      <c r="D109" s="208">
        <f t="shared" si="4"/>
        <v>57836025</v>
      </c>
      <c r="E109">
        <f t="shared" si="5"/>
        <v>784</v>
      </c>
      <c r="G109" s="208"/>
      <c r="H109" s="208"/>
    </row>
    <row r="110" spans="1:8" x14ac:dyDescent="0.25">
      <c r="A110" s="199">
        <v>11842</v>
      </c>
      <c r="B110" s="168">
        <v>55</v>
      </c>
      <c r="C110" s="208">
        <f t="shared" si="3"/>
        <v>651310</v>
      </c>
      <c r="D110" s="208">
        <f t="shared" si="4"/>
        <v>140232964</v>
      </c>
      <c r="E110">
        <f t="shared" si="5"/>
        <v>3025</v>
      </c>
      <c r="G110" s="208"/>
      <c r="H110" s="208"/>
    </row>
    <row r="111" spans="1:8" x14ac:dyDescent="0.25">
      <c r="A111" s="199">
        <v>14867</v>
      </c>
      <c r="B111" s="168">
        <v>14</v>
      </c>
      <c r="C111" s="208">
        <f t="shared" si="3"/>
        <v>208138</v>
      </c>
      <c r="D111" s="208">
        <f t="shared" si="4"/>
        <v>221027689</v>
      </c>
      <c r="E111">
        <f t="shared" si="5"/>
        <v>196</v>
      </c>
      <c r="G111" s="208"/>
      <c r="H111" s="208"/>
    </row>
    <row r="112" spans="1:8" x14ac:dyDescent="0.25">
      <c r="A112" s="199">
        <v>33067</v>
      </c>
      <c r="B112" s="168">
        <v>24</v>
      </c>
      <c r="C112" s="208">
        <f t="shared" si="3"/>
        <v>793608</v>
      </c>
      <c r="D112" s="208">
        <f t="shared" si="4"/>
        <v>1093426489</v>
      </c>
      <c r="E112">
        <f t="shared" si="5"/>
        <v>576</v>
      </c>
      <c r="G112" s="208"/>
      <c r="H112" s="208"/>
    </row>
    <row r="113" spans="1:8" x14ac:dyDescent="0.25">
      <c r="A113" s="199">
        <v>22069</v>
      </c>
      <c r="B113" s="168">
        <v>7</v>
      </c>
      <c r="C113" s="208">
        <f t="shared" si="3"/>
        <v>154483</v>
      </c>
      <c r="D113" s="208">
        <f t="shared" si="4"/>
        <v>487040761</v>
      </c>
      <c r="E113">
        <f t="shared" si="5"/>
        <v>49</v>
      </c>
      <c r="G113" s="208"/>
      <c r="H113" s="208"/>
    </row>
    <row r="114" spans="1:8" x14ac:dyDescent="0.25">
      <c r="A114" s="199">
        <v>18668</v>
      </c>
      <c r="B114" s="168">
        <v>12</v>
      </c>
      <c r="C114" s="208">
        <f t="shared" si="3"/>
        <v>224016</v>
      </c>
      <c r="D114" s="208">
        <f t="shared" si="4"/>
        <v>348494224</v>
      </c>
      <c r="E114">
        <f t="shared" si="5"/>
        <v>144</v>
      </c>
      <c r="G114" s="208"/>
      <c r="H114" s="208"/>
    </row>
    <row r="115" spans="1:8" x14ac:dyDescent="0.25">
      <c r="A115" s="199">
        <v>15550</v>
      </c>
      <c r="B115" s="168">
        <v>16</v>
      </c>
      <c r="C115" s="208">
        <f t="shared" si="3"/>
        <v>248800</v>
      </c>
      <c r="D115" s="208">
        <f t="shared" si="4"/>
        <v>241802500</v>
      </c>
      <c r="E115">
        <f t="shared" si="5"/>
        <v>256</v>
      </c>
      <c r="G115" s="208"/>
      <c r="H115" s="208"/>
    </row>
    <row r="116" spans="1:8" x14ac:dyDescent="0.25">
      <c r="A116" s="199">
        <v>10156</v>
      </c>
      <c r="B116" s="168">
        <v>59</v>
      </c>
      <c r="C116" s="208">
        <f t="shared" si="3"/>
        <v>599204</v>
      </c>
      <c r="D116" s="208">
        <f t="shared" si="4"/>
        <v>103144336</v>
      </c>
      <c r="E116">
        <f t="shared" si="5"/>
        <v>3481</v>
      </c>
      <c r="G116" s="208"/>
      <c r="H116" s="208"/>
    </row>
    <row r="117" spans="1:8" x14ac:dyDescent="0.25">
      <c r="A117" s="199">
        <v>24040</v>
      </c>
      <c r="B117" s="168">
        <v>27</v>
      </c>
      <c r="C117" s="208">
        <f t="shared" si="3"/>
        <v>649080</v>
      </c>
      <c r="D117" s="208">
        <f t="shared" si="4"/>
        <v>577921600</v>
      </c>
      <c r="E117">
        <f t="shared" si="5"/>
        <v>729</v>
      </c>
      <c r="G117" s="208"/>
      <c r="H117" s="208"/>
    </row>
    <row r="118" spans="1:8" x14ac:dyDescent="0.25">
      <c r="A118" s="199">
        <v>50809</v>
      </c>
      <c r="B118" s="168">
        <v>35</v>
      </c>
      <c r="C118" s="208">
        <f t="shared" si="3"/>
        <v>1778315</v>
      </c>
      <c r="D118" s="208">
        <f t="shared" si="4"/>
        <v>2581554481</v>
      </c>
      <c r="E118">
        <f t="shared" si="5"/>
        <v>1225</v>
      </c>
      <c r="G118" s="208"/>
      <c r="H118" s="208"/>
    </row>
    <row r="119" spans="1:8" x14ac:dyDescent="0.25">
      <c r="A119" s="199">
        <v>37670</v>
      </c>
      <c r="B119" s="168">
        <v>21</v>
      </c>
      <c r="C119" s="208">
        <f t="shared" si="3"/>
        <v>791070</v>
      </c>
      <c r="D119" s="208">
        <f t="shared" si="4"/>
        <v>1419028900</v>
      </c>
      <c r="E119">
        <f t="shared" si="5"/>
        <v>441</v>
      </c>
      <c r="G119" s="208"/>
      <c r="H119" s="208"/>
    </row>
    <row r="120" spans="1:8" x14ac:dyDescent="0.25">
      <c r="A120" s="199">
        <v>9542</v>
      </c>
      <c r="B120" s="168">
        <v>10</v>
      </c>
      <c r="C120" s="208">
        <f t="shared" si="3"/>
        <v>95420</v>
      </c>
      <c r="D120" s="208">
        <f t="shared" si="4"/>
        <v>91049764</v>
      </c>
      <c r="E120">
        <f t="shared" si="5"/>
        <v>100</v>
      </c>
      <c r="G120" s="208"/>
      <c r="H120" s="208"/>
    </row>
    <row r="121" spans="1:8" x14ac:dyDescent="0.25">
      <c r="A121" s="199">
        <v>10954</v>
      </c>
      <c r="B121" s="168">
        <v>19</v>
      </c>
      <c r="C121" s="208">
        <f t="shared" si="3"/>
        <v>208126</v>
      </c>
      <c r="D121" s="208">
        <f t="shared" si="4"/>
        <v>119990116</v>
      </c>
      <c r="E121">
        <f t="shared" si="5"/>
        <v>361</v>
      </c>
      <c r="G121" s="208"/>
      <c r="H121" s="208"/>
    </row>
    <row r="122" spans="1:8" x14ac:dyDescent="0.25">
      <c r="A122" s="199">
        <v>9282</v>
      </c>
      <c r="B122" s="168">
        <v>14</v>
      </c>
      <c r="C122" s="208">
        <f t="shared" si="3"/>
        <v>129948</v>
      </c>
      <c r="D122" s="208">
        <f t="shared" si="4"/>
        <v>86155524</v>
      </c>
      <c r="E122">
        <f t="shared" si="5"/>
        <v>196</v>
      </c>
      <c r="G122" s="208"/>
      <c r="H122" s="208"/>
    </row>
    <row r="123" spans="1:8" x14ac:dyDescent="0.25">
      <c r="A123" s="199">
        <v>7264</v>
      </c>
      <c r="B123" s="168">
        <v>10</v>
      </c>
      <c r="C123" s="208">
        <f t="shared" si="3"/>
        <v>72640</v>
      </c>
      <c r="D123" s="208">
        <f t="shared" si="4"/>
        <v>52765696</v>
      </c>
      <c r="E123">
        <f t="shared" si="5"/>
        <v>100</v>
      </c>
      <c r="G123" s="208"/>
      <c r="H123" s="208"/>
    </row>
    <row r="124" spans="1:8" x14ac:dyDescent="0.25">
      <c r="A124" s="199">
        <v>3622</v>
      </c>
      <c r="B124" s="168">
        <v>14</v>
      </c>
      <c r="C124" s="208">
        <f t="shared" si="3"/>
        <v>50708</v>
      </c>
      <c r="D124" s="208">
        <f t="shared" si="4"/>
        <v>13118884</v>
      </c>
      <c r="E124">
        <f t="shared" si="5"/>
        <v>196</v>
      </c>
      <c r="G124" s="208"/>
      <c r="H124" s="208"/>
    </row>
    <row r="125" spans="1:8" x14ac:dyDescent="0.25">
      <c r="A125" s="199">
        <v>4501</v>
      </c>
      <c r="B125" s="168">
        <v>7</v>
      </c>
      <c r="C125" s="208">
        <f t="shared" si="3"/>
        <v>31507</v>
      </c>
      <c r="D125" s="208">
        <f t="shared" si="4"/>
        <v>20259001</v>
      </c>
      <c r="E125">
        <f t="shared" si="5"/>
        <v>49</v>
      </c>
      <c r="G125" s="208"/>
      <c r="H125" s="208"/>
    </row>
    <row r="126" spans="1:8" x14ac:dyDescent="0.25">
      <c r="A126" s="199">
        <v>5993</v>
      </c>
      <c r="B126" s="168">
        <v>29</v>
      </c>
      <c r="C126" s="208">
        <f t="shared" si="3"/>
        <v>173797</v>
      </c>
      <c r="D126" s="208">
        <f t="shared" si="4"/>
        <v>35916049</v>
      </c>
      <c r="E126">
        <f t="shared" si="5"/>
        <v>841</v>
      </c>
      <c r="G126" s="208"/>
      <c r="H126" s="208"/>
    </row>
    <row r="127" spans="1:8" x14ac:dyDescent="0.25">
      <c r="A127" s="199">
        <v>4972</v>
      </c>
      <c r="B127" s="168">
        <v>42</v>
      </c>
      <c r="C127" s="208">
        <f t="shared" si="3"/>
        <v>208824</v>
      </c>
      <c r="D127" s="208">
        <f t="shared" si="4"/>
        <v>24720784</v>
      </c>
      <c r="E127">
        <f t="shared" si="5"/>
        <v>1764</v>
      </c>
      <c r="G127" s="208"/>
      <c r="H127" s="208"/>
    </row>
    <row r="128" spans="1:8" x14ac:dyDescent="0.25">
      <c r="A128" s="199">
        <v>9475</v>
      </c>
      <c r="B128" s="168">
        <v>10</v>
      </c>
      <c r="C128" s="208">
        <f t="shared" si="3"/>
        <v>94750</v>
      </c>
      <c r="D128" s="208">
        <f t="shared" si="4"/>
        <v>89775625</v>
      </c>
      <c r="E128">
        <f t="shared" si="5"/>
        <v>100</v>
      </c>
      <c r="G128" s="208"/>
      <c r="H128" s="208"/>
    </row>
    <row r="129" spans="1:8" x14ac:dyDescent="0.25">
      <c r="A129" s="199">
        <v>13002</v>
      </c>
      <c r="B129" s="168">
        <v>7</v>
      </c>
      <c r="C129" s="208">
        <f t="shared" si="3"/>
        <v>91014</v>
      </c>
      <c r="D129" s="208">
        <f t="shared" si="4"/>
        <v>169052004</v>
      </c>
      <c r="E129">
        <f t="shared" si="5"/>
        <v>49</v>
      </c>
      <c r="G129" s="208"/>
      <c r="H129" s="208"/>
    </row>
    <row r="130" spans="1:8" x14ac:dyDescent="0.25">
      <c r="A130" s="199">
        <v>12122</v>
      </c>
      <c r="B130" s="168">
        <v>5</v>
      </c>
      <c r="C130" s="208">
        <f t="shared" si="3"/>
        <v>60610</v>
      </c>
      <c r="D130" s="208">
        <f t="shared" si="4"/>
        <v>146942884</v>
      </c>
      <c r="E130">
        <f t="shared" si="5"/>
        <v>25</v>
      </c>
      <c r="G130" s="208"/>
      <c r="H130" s="208"/>
    </row>
    <row r="131" spans="1:8" x14ac:dyDescent="0.25">
      <c r="A131" s="199">
        <v>8337</v>
      </c>
      <c r="B131" s="168">
        <v>7</v>
      </c>
      <c r="C131" s="208">
        <f t="shared" si="3"/>
        <v>58359</v>
      </c>
      <c r="D131" s="208">
        <f t="shared" si="4"/>
        <v>69505569</v>
      </c>
      <c r="E131">
        <f t="shared" si="5"/>
        <v>49</v>
      </c>
      <c r="G131" s="208"/>
      <c r="H131" s="208"/>
    </row>
    <row r="132" spans="1:8" x14ac:dyDescent="0.25">
      <c r="A132" s="199">
        <v>7618</v>
      </c>
      <c r="B132" s="168">
        <v>8</v>
      </c>
      <c r="C132" s="208">
        <f t="shared" si="3"/>
        <v>60944</v>
      </c>
      <c r="D132" s="208">
        <f t="shared" si="4"/>
        <v>58033924</v>
      </c>
      <c r="E132">
        <f t="shared" si="5"/>
        <v>64</v>
      </c>
      <c r="G132" s="208"/>
      <c r="H132" s="208"/>
    </row>
    <row r="133" spans="1:8" x14ac:dyDescent="0.25">
      <c r="A133" s="199">
        <v>9548</v>
      </c>
      <c r="B133" s="168">
        <v>18</v>
      </c>
      <c r="C133" s="208">
        <f t="shared" si="3"/>
        <v>171864</v>
      </c>
      <c r="D133" s="208">
        <f t="shared" si="4"/>
        <v>91164304</v>
      </c>
      <c r="E133">
        <f t="shared" si="5"/>
        <v>324</v>
      </c>
      <c r="G133" s="208"/>
      <c r="H133" s="208"/>
    </row>
    <row r="134" spans="1:8" x14ac:dyDescent="0.25">
      <c r="A134" s="199">
        <v>5495</v>
      </c>
      <c r="B134" s="168">
        <v>30</v>
      </c>
      <c r="C134" s="208">
        <f t="shared" si="3"/>
        <v>164850</v>
      </c>
      <c r="D134" s="208">
        <f t="shared" si="4"/>
        <v>30195025</v>
      </c>
      <c r="E134">
        <f t="shared" si="5"/>
        <v>900</v>
      </c>
      <c r="G134" s="208"/>
      <c r="H134" s="208"/>
    </row>
    <row r="135" spans="1:8" x14ac:dyDescent="0.25">
      <c r="A135" s="199">
        <v>6754</v>
      </c>
      <c r="B135" s="168">
        <v>27</v>
      </c>
      <c r="C135" s="208">
        <f t="shared" si="3"/>
        <v>182358</v>
      </c>
      <c r="D135" s="208">
        <f t="shared" si="4"/>
        <v>45616516</v>
      </c>
      <c r="E135">
        <f t="shared" si="5"/>
        <v>729</v>
      </c>
      <c r="G135" s="208"/>
      <c r="H135" s="208"/>
    </row>
    <row r="136" spans="1:8" x14ac:dyDescent="0.25">
      <c r="A136" s="199">
        <v>8905</v>
      </c>
      <c r="B136" s="168">
        <v>62</v>
      </c>
      <c r="C136" s="208">
        <f t="shared" si="3"/>
        <v>552110</v>
      </c>
      <c r="D136" s="208">
        <f t="shared" si="4"/>
        <v>79299025</v>
      </c>
      <c r="E136">
        <f t="shared" si="5"/>
        <v>3844</v>
      </c>
      <c r="G136" s="208"/>
      <c r="H136" s="208"/>
    </row>
    <row r="137" spans="1:8" x14ac:dyDescent="0.25">
      <c r="A137" s="199">
        <v>8741</v>
      </c>
      <c r="B137" s="168">
        <v>34</v>
      </c>
      <c r="C137" s="208">
        <f t="shared" si="3"/>
        <v>297194</v>
      </c>
      <c r="D137" s="208">
        <f t="shared" si="4"/>
        <v>76405081</v>
      </c>
      <c r="E137">
        <f t="shared" si="5"/>
        <v>1156</v>
      </c>
      <c r="G137" s="208"/>
      <c r="H137" s="208"/>
    </row>
    <row r="138" spans="1:8" x14ac:dyDescent="0.25">
      <c r="A138" s="199">
        <v>7371</v>
      </c>
      <c r="B138" s="168">
        <v>28</v>
      </c>
      <c r="C138" s="208">
        <f t="shared" si="3"/>
        <v>206388</v>
      </c>
      <c r="D138" s="208">
        <f t="shared" si="4"/>
        <v>54331641</v>
      </c>
      <c r="E138">
        <f t="shared" si="5"/>
        <v>784</v>
      </c>
      <c r="G138" s="208"/>
      <c r="H138" s="208"/>
    </row>
    <row r="139" spans="1:8" x14ac:dyDescent="0.25">
      <c r="A139" s="199">
        <v>21120</v>
      </c>
      <c r="B139" s="168">
        <v>52</v>
      </c>
      <c r="C139" s="208">
        <f t="shared" ref="C139:C164" si="6">A139*B139</f>
        <v>1098240</v>
      </c>
      <c r="D139" s="208">
        <f t="shared" ref="D139:D164" si="7">A139*A139</f>
        <v>446054400</v>
      </c>
      <c r="E139">
        <f t="shared" ref="E139:E164" si="8">B139*B139</f>
        <v>2704</v>
      </c>
      <c r="G139" s="208"/>
      <c r="H139" s="208"/>
    </row>
    <row r="140" spans="1:8" x14ac:dyDescent="0.25">
      <c r="A140" s="199">
        <v>5351</v>
      </c>
      <c r="B140" s="168">
        <v>15</v>
      </c>
      <c r="C140" s="208">
        <f t="shared" si="6"/>
        <v>80265</v>
      </c>
      <c r="D140" s="208">
        <f t="shared" si="7"/>
        <v>28633201</v>
      </c>
      <c r="E140">
        <f t="shared" si="8"/>
        <v>225</v>
      </c>
      <c r="G140" s="208"/>
      <c r="H140" s="208"/>
    </row>
    <row r="141" spans="1:8" x14ac:dyDescent="0.25">
      <c r="A141" s="199">
        <v>8318</v>
      </c>
      <c r="B141" s="168">
        <v>8</v>
      </c>
      <c r="C141" s="208">
        <f t="shared" si="6"/>
        <v>66544</v>
      </c>
      <c r="D141" s="208">
        <f t="shared" si="7"/>
        <v>69189124</v>
      </c>
      <c r="E141">
        <f t="shared" si="8"/>
        <v>64</v>
      </c>
      <c r="G141" s="208"/>
      <c r="H141" s="208"/>
    </row>
    <row r="142" spans="1:8" x14ac:dyDescent="0.25">
      <c r="A142" s="199">
        <v>13034</v>
      </c>
      <c r="B142" s="168">
        <v>34</v>
      </c>
      <c r="C142" s="208">
        <f t="shared" si="6"/>
        <v>443156</v>
      </c>
      <c r="D142" s="208">
        <f t="shared" si="7"/>
        <v>169885156</v>
      </c>
      <c r="E142">
        <f t="shared" si="8"/>
        <v>1156</v>
      </c>
      <c r="G142" s="208"/>
      <c r="H142" s="208"/>
    </row>
    <row r="143" spans="1:8" x14ac:dyDescent="0.25">
      <c r="A143" s="199">
        <v>24382</v>
      </c>
      <c r="B143" s="168">
        <v>43</v>
      </c>
      <c r="C143" s="208">
        <f t="shared" si="6"/>
        <v>1048426</v>
      </c>
      <c r="D143" s="208">
        <f t="shared" si="7"/>
        <v>594481924</v>
      </c>
      <c r="E143">
        <f t="shared" si="8"/>
        <v>1849</v>
      </c>
      <c r="G143" s="208"/>
      <c r="H143" s="208"/>
    </row>
    <row r="144" spans="1:8" x14ac:dyDescent="0.25">
      <c r="A144" s="199">
        <v>18983</v>
      </c>
      <c r="B144" s="168">
        <v>31</v>
      </c>
      <c r="C144" s="208">
        <f t="shared" si="6"/>
        <v>588473</v>
      </c>
      <c r="D144" s="208">
        <f t="shared" si="7"/>
        <v>360354289</v>
      </c>
      <c r="E144">
        <f t="shared" si="8"/>
        <v>961</v>
      </c>
      <c r="G144" s="208"/>
      <c r="H144" s="208"/>
    </row>
    <row r="145" spans="1:8" x14ac:dyDescent="0.25">
      <c r="A145" s="199">
        <v>15108</v>
      </c>
      <c r="B145" s="168">
        <v>10</v>
      </c>
      <c r="C145" s="208">
        <f t="shared" si="6"/>
        <v>151080</v>
      </c>
      <c r="D145" s="208">
        <f t="shared" si="7"/>
        <v>228251664</v>
      </c>
      <c r="E145">
        <f t="shared" si="8"/>
        <v>100</v>
      </c>
      <c r="G145" s="208"/>
      <c r="H145" s="208"/>
    </row>
    <row r="146" spans="1:8" x14ac:dyDescent="0.25">
      <c r="A146" s="199">
        <v>11731</v>
      </c>
      <c r="B146" s="168">
        <v>33</v>
      </c>
      <c r="C146" s="208">
        <f t="shared" si="6"/>
        <v>387123</v>
      </c>
      <c r="D146" s="208">
        <f t="shared" si="7"/>
        <v>137616361</v>
      </c>
      <c r="E146">
        <f t="shared" si="8"/>
        <v>1089</v>
      </c>
      <c r="G146" s="208"/>
      <c r="H146" s="208"/>
    </row>
    <row r="147" spans="1:8" x14ac:dyDescent="0.25">
      <c r="A147" s="199">
        <v>8533</v>
      </c>
      <c r="B147" s="168">
        <v>36</v>
      </c>
      <c r="C147" s="208">
        <f t="shared" si="6"/>
        <v>307188</v>
      </c>
      <c r="D147" s="208">
        <f t="shared" si="7"/>
        <v>72812089</v>
      </c>
      <c r="E147">
        <f t="shared" si="8"/>
        <v>1296</v>
      </c>
      <c r="G147" s="208"/>
      <c r="H147" s="208"/>
    </row>
    <row r="148" spans="1:8" x14ac:dyDescent="0.25">
      <c r="A148" s="199">
        <v>19038</v>
      </c>
      <c r="B148" s="168">
        <v>32</v>
      </c>
      <c r="C148" s="208">
        <f t="shared" si="6"/>
        <v>609216</v>
      </c>
      <c r="D148" s="208">
        <f t="shared" si="7"/>
        <v>362445444</v>
      </c>
      <c r="E148">
        <f t="shared" si="8"/>
        <v>1024</v>
      </c>
      <c r="G148" s="208"/>
      <c r="H148" s="208"/>
    </row>
    <row r="149" spans="1:8" x14ac:dyDescent="0.25">
      <c r="A149" s="199">
        <v>40694</v>
      </c>
      <c r="B149" s="168">
        <v>26</v>
      </c>
      <c r="C149" s="208">
        <f t="shared" si="6"/>
        <v>1058044</v>
      </c>
      <c r="D149" s="208">
        <f t="shared" si="7"/>
        <v>1656001636</v>
      </c>
      <c r="E149">
        <f t="shared" si="8"/>
        <v>676</v>
      </c>
      <c r="G149" s="208"/>
      <c r="H149" s="208"/>
    </row>
    <row r="150" spans="1:8" x14ac:dyDescent="0.25">
      <c r="A150" s="199">
        <v>33709</v>
      </c>
      <c r="B150" s="168">
        <v>46</v>
      </c>
      <c r="C150" s="208">
        <f t="shared" si="6"/>
        <v>1550614</v>
      </c>
      <c r="D150" s="208">
        <f t="shared" si="7"/>
        <v>1136296681</v>
      </c>
      <c r="E150">
        <f t="shared" si="8"/>
        <v>2116</v>
      </c>
      <c r="G150" s="208"/>
      <c r="H150" s="208"/>
    </row>
    <row r="151" spans="1:8" x14ac:dyDescent="0.25">
      <c r="A151" s="199">
        <v>8457</v>
      </c>
      <c r="B151" s="168">
        <v>25</v>
      </c>
      <c r="C151" s="208">
        <f t="shared" si="6"/>
        <v>211425</v>
      </c>
      <c r="D151" s="208">
        <f t="shared" si="7"/>
        <v>71520849</v>
      </c>
      <c r="E151">
        <f t="shared" si="8"/>
        <v>625</v>
      </c>
      <c r="G151" s="208"/>
      <c r="H151" s="208"/>
    </row>
    <row r="152" spans="1:8" x14ac:dyDescent="0.25">
      <c r="A152" s="199">
        <v>10436</v>
      </c>
      <c r="B152" s="168">
        <v>56</v>
      </c>
      <c r="C152" s="208">
        <f t="shared" si="6"/>
        <v>584416</v>
      </c>
      <c r="D152" s="208">
        <f t="shared" si="7"/>
        <v>108910096</v>
      </c>
      <c r="E152">
        <f t="shared" si="8"/>
        <v>3136</v>
      </c>
      <c r="G152" s="208"/>
      <c r="H152" s="208"/>
    </row>
    <row r="153" spans="1:8" x14ac:dyDescent="0.25">
      <c r="A153" s="199">
        <v>8073</v>
      </c>
      <c r="B153" s="168">
        <v>31</v>
      </c>
      <c r="C153" s="208">
        <f t="shared" si="6"/>
        <v>250263</v>
      </c>
      <c r="D153" s="208">
        <f t="shared" si="7"/>
        <v>65173329</v>
      </c>
      <c r="E153">
        <f t="shared" si="8"/>
        <v>961</v>
      </c>
      <c r="G153" s="208"/>
      <c r="H153" s="208"/>
    </row>
    <row r="154" spans="1:8" x14ac:dyDescent="0.25">
      <c r="A154" s="199">
        <v>6164</v>
      </c>
      <c r="B154" s="168">
        <v>22</v>
      </c>
      <c r="C154" s="208">
        <f t="shared" si="6"/>
        <v>135608</v>
      </c>
      <c r="D154" s="208">
        <f t="shared" si="7"/>
        <v>37994896</v>
      </c>
      <c r="E154">
        <f t="shared" si="8"/>
        <v>484</v>
      </c>
      <c r="G154" s="208"/>
      <c r="H154" s="208"/>
    </row>
    <row r="155" spans="1:8" x14ac:dyDescent="0.25">
      <c r="A155" s="199">
        <v>2758</v>
      </c>
      <c r="B155" s="168">
        <v>32</v>
      </c>
      <c r="C155" s="208">
        <f t="shared" si="6"/>
        <v>88256</v>
      </c>
      <c r="D155" s="208">
        <f t="shared" si="7"/>
        <v>7606564</v>
      </c>
      <c r="E155">
        <f t="shared" si="8"/>
        <v>1024</v>
      </c>
      <c r="G155" s="208"/>
      <c r="H155" s="208"/>
    </row>
    <row r="156" spans="1:8" x14ac:dyDescent="0.25">
      <c r="A156" s="199">
        <v>3806</v>
      </c>
      <c r="B156" s="168">
        <v>27</v>
      </c>
      <c r="C156" s="208">
        <f t="shared" si="6"/>
        <v>102762</v>
      </c>
      <c r="D156" s="208">
        <f t="shared" si="7"/>
        <v>14485636</v>
      </c>
      <c r="E156">
        <f t="shared" si="8"/>
        <v>729</v>
      </c>
      <c r="G156" s="208"/>
      <c r="H156" s="208"/>
    </row>
    <row r="157" spans="1:8" x14ac:dyDescent="0.25">
      <c r="A157" s="199">
        <v>5303</v>
      </c>
      <c r="B157" s="168">
        <v>37</v>
      </c>
      <c r="C157" s="208">
        <f t="shared" si="6"/>
        <v>196211</v>
      </c>
      <c r="D157" s="208">
        <f t="shared" si="7"/>
        <v>28121809</v>
      </c>
      <c r="E157">
        <f t="shared" si="8"/>
        <v>1369</v>
      </c>
      <c r="G157" s="208"/>
      <c r="H157" s="208"/>
    </row>
    <row r="158" spans="1:8" x14ac:dyDescent="0.25">
      <c r="A158" s="199">
        <v>4240</v>
      </c>
      <c r="B158" s="168">
        <v>31</v>
      </c>
      <c r="C158" s="208">
        <f t="shared" si="6"/>
        <v>131440</v>
      </c>
      <c r="D158" s="208">
        <f t="shared" si="7"/>
        <v>17977600</v>
      </c>
      <c r="E158">
        <f t="shared" si="8"/>
        <v>961</v>
      </c>
      <c r="G158" s="208"/>
      <c r="H158" s="208"/>
    </row>
    <row r="159" spans="1:8" x14ac:dyDescent="0.25">
      <c r="A159" s="199">
        <v>8103</v>
      </c>
      <c r="B159" s="168">
        <v>22</v>
      </c>
      <c r="C159" s="208">
        <f t="shared" si="6"/>
        <v>178266</v>
      </c>
      <c r="D159" s="208">
        <f t="shared" si="7"/>
        <v>65658609</v>
      </c>
      <c r="E159">
        <f t="shared" si="8"/>
        <v>484</v>
      </c>
      <c r="G159" s="208"/>
      <c r="H159" s="208"/>
    </row>
    <row r="160" spans="1:8" x14ac:dyDescent="0.25">
      <c r="A160" s="199">
        <v>10448</v>
      </c>
      <c r="B160" s="168">
        <v>28</v>
      </c>
      <c r="C160" s="208">
        <f t="shared" si="6"/>
        <v>292544</v>
      </c>
      <c r="D160" s="208">
        <f t="shared" si="7"/>
        <v>109160704</v>
      </c>
      <c r="E160">
        <f t="shared" si="8"/>
        <v>784</v>
      </c>
      <c r="G160" s="208"/>
      <c r="H160" s="208"/>
    </row>
    <row r="161" spans="1:8" x14ac:dyDescent="0.25">
      <c r="A161" s="199">
        <v>10623</v>
      </c>
      <c r="B161" s="168">
        <v>6</v>
      </c>
      <c r="C161" s="208">
        <f t="shared" si="6"/>
        <v>63738</v>
      </c>
      <c r="D161" s="208">
        <f t="shared" si="7"/>
        <v>112848129</v>
      </c>
      <c r="E161">
        <f t="shared" si="8"/>
        <v>36</v>
      </c>
      <c r="G161" s="208"/>
      <c r="H161" s="208"/>
    </row>
    <row r="162" spans="1:8" x14ac:dyDescent="0.25">
      <c r="A162" s="199">
        <v>7723</v>
      </c>
      <c r="B162" s="168">
        <v>9</v>
      </c>
      <c r="C162" s="208">
        <f t="shared" si="6"/>
        <v>69507</v>
      </c>
      <c r="D162" s="208">
        <f t="shared" si="7"/>
        <v>59644729</v>
      </c>
      <c r="E162">
        <f t="shared" si="8"/>
        <v>81</v>
      </c>
      <c r="G162" s="208"/>
      <c r="H162" s="208"/>
    </row>
    <row r="163" spans="1:8" x14ac:dyDescent="0.25">
      <c r="A163" s="199">
        <v>6785</v>
      </c>
      <c r="B163" s="168">
        <v>23</v>
      </c>
      <c r="C163" s="208">
        <f t="shared" si="6"/>
        <v>156055</v>
      </c>
      <c r="D163" s="208">
        <f t="shared" si="7"/>
        <v>46036225</v>
      </c>
      <c r="E163">
        <f t="shared" si="8"/>
        <v>529</v>
      </c>
      <c r="G163" s="208"/>
      <c r="H163" s="208"/>
    </row>
    <row r="164" spans="1:8" x14ac:dyDescent="0.25">
      <c r="A164" s="199">
        <v>8893</v>
      </c>
      <c r="B164" s="168">
        <v>42</v>
      </c>
      <c r="C164" s="208">
        <f t="shared" si="6"/>
        <v>373506</v>
      </c>
      <c r="D164" s="208">
        <f t="shared" si="7"/>
        <v>79085449</v>
      </c>
      <c r="E164">
        <f t="shared" si="8"/>
        <v>1764</v>
      </c>
      <c r="G164" s="208"/>
      <c r="H164" s="208"/>
    </row>
    <row r="165" spans="1:8" x14ac:dyDescent="0.25">
      <c r="A165" s="1">
        <f>SUM(A10:A164)</f>
        <v>2644225</v>
      </c>
      <c r="B165" s="1">
        <f>SUM(B10:B164)</f>
        <v>5692</v>
      </c>
      <c r="C165" s="1">
        <f>SUM(C10:C164)</f>
        <v>120062857</v>
      </c>
      <c r="D165" s="1">
        <f>SUM(D10:D164)</f>
        <v>74458457035</v>
      </c>
      <c r="E165" s="1">
        <f>SUM(E10:E164)</f>
        <v>321680</v>
      </c>
    </row>
    <row r="166" spans="1:8" x14ac:dyDescent="0.25">
      <c r="A166" s="140"/>
      <c r="B166" s="140"/>
      <c r="C166" s="140"/>
      <c r="D166" s="140"/>
    </row>
    <row r="167" spans="1:8" x14ac:dyDescent="0.25">
      <c r="A167" s="140"/>
      <c r="B167" s="140"/>
      <c r="C167" s="140"/>
      <c r="D167" s="140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workbookViewId="0">
      <selection activeCell="K17" sqref="K17"/>
    </sheetView>
  </sheetViews>
  <sheetFormatPr defaultRowHeight="15" x14ac:dyDescent="0.25"/>
  <cols>
    <col min="4" max="4" width="11.42578125" customWidth="1"/>
    <col min="5" max="5" width="13.42578125" customWidth="1"/>
    <col min="9" max="9" width="9.28515625" customWidth="1"/>
    <col min="10" max="10" width="30.28515625" customWidth="1"/>
    <col min="11" max="11" width="10.5703125" customWidth="1"/>
    <col min="12" max="12" width="12" bestFit="1" customWidth="1"/>
    <col min="14" max="14" width="12" bestFit="1" customWidth="1"/>
    <col min="15" max="15" width="8.5703125" customWidth="1"/>
  </cols>
  <sheetData>
    <row r="1" spans="1:14" x14ac:dyDescent="0.25">
      <c r="A1" t="s">
        <v>687</v>
      </c>
    </row>
    <row r="3" spans="1:14" x14ac:dyDescent="0.25">
      <c r="B3" t="s">
        <v>688</v>
      </c>
      <c r="J3" s="202" t="s">
        <v>690</v>
      </c>
    </row>
    <row r="4" spans="1:14" x14ac:dyDescent="0.25">
      <c r="J4" s="202" t="s">
        <v>691</v>
      </c>
    </row>
    <row r="5" spans="1:14" ht="15.75" x14ac:dyDescent="0.25">
      <c r="J5" s="204" t="s">
        <v>692</v>
      </c>
    </row>
    <row r="6" spans="1:14" ht="15.75" x14ac:dyDescent="0.25">
      <c r="J6" s="203" t="s">
        <v>693</v>
      </c>
    </row>
    <row r="9" spans="1:14" x14ac:dyDescent="0.25">
      <c r="A9" s="205" t="s">
        <v>409</v>
      </c>
      <c r="B9" s="205" t="s">
        <v>412</v>
      </c>
      <c r="C9" s="207" t="s">
        <v>705</v>
      </c>
      <c r="D9" s="207" t="s">
        <v>701</v>
      </c>
      <c r="E9" s="207" t="s">
        <v>704</v>
      </c>
      <c r="G9" s="206"/>
      <c r="H9" s="206"/>
      <c r="K9" s="211" t="s">
        <v>694</v>
      </c>
      <c r="L9" s="212">
        <v>155</v>
      </c>
      <c r="M9" s="213" t="s">
        <v>234</v>
      </c>
      <c r="N9" s="173">
        <f>SUM(D10:D164)</f>
        <v>34564230775</v>
      </c>
    </row>
    <row r="10" spans="1:14" x14ac:dyDescent="0.25">
      <c r="A10" s="199">
        <v>10819</v>
      </c>
      <c r="B10" s="168">
        <v>42</v>
      </c>
      <c r="C10" s="208">
        <f>A10*B10</f>
        <v>454398</v>
      </c>
      <c r="D10" s="208">
        <f>A10*A10</f>
        <v>117050761</v>
      </c>
      <c r="E10" s="208">
        <f>B10*B10</f>
        <v>1764</v>
      </c>
      <c r="G10" s="208"/>
      <c r="H10" s="208"/>
      <c r="K10" s="214" t="s">
        <v>695</v>
      </c>
      <c r="L10" s="215">
        <f>SUM(C10:C164)</f>
        <v>88560534</v>
      </c>
      <c r="M10" s="216" t="s">
        <v>234</v>
      </c>
      <c r="N10" s="176">
        <f>L11*L11</f>
        <v>3890933777025</v>
      </c>
    </row>
    <row r="11" spans="1:14" x14ac:dyDescent="0.25">
      <c r="A11" s="199">
        <v>12182</v>
      </c>
      <c r="B11" s="168">
        <v>30</v>
      </c>
      <c r="C11" s="208">
        <f t="shared" ref="C11:C74" si="0">A11*B11</f>
        <v>365460</v>
      </c>
      <c r="D11" s="208">
        <f t="shared" ref="D11:D74" si="1">A11*A11</f>
        <v>148401124</v>
      </c>
      <c r="E11" s="208">
        <f t="shared" ref="E11:E74" si="2">B11*B11</f>
        <v>900</v>
      </c>
      <c r="G11" s="208"/>
      <c r="H11" s="208"/>
      <c r="K11" s="214" t="s">
        <v>696</v>
      </c>
      <c r="L11" s="215">
        <f>SUM(A10:A164)</f>
        <v>1972545</v>
      </c>
      <c r="M11" s="216" t="s">
        <v>234</v>
      </c>
      <c r="N11" s="176">
        <f>SUM(E10:E164)</f>
        <v>321680</v>
      </c>
    </row>
    <row r="12" spans="1:14" x14ac:dyDescent="0.25">
      <c r="A12" s="199">
        <v>14436</v>
      </c>
      <c r="B12" s="168">
        <v>30</v>
      </c>
      <c r="C12" s="208">
        <f t="shared" si="0"/>
        <v>433080</v>
      </c>
      <c r="D12" s="208">
        <f t="shared" si="1"/>
        <v>208398096</v>
      </c>
      <c r="E12" s="208">
        <f t="shared" si="2"/>
        <v>900</v>
      </c>
      <c r="G12" s="208"/>
      <c r="H12" s="208"/>
      <c r="K12" s="218" t="s">
        <v>697</v>
      </c>
      <c r="L12" s="219">
        <f>SUM(B10:B164)</f>
        <v>5692</v>
      </c>
      <c r="M12" s="220" t="s">
        <v>234</v>
      </c>
      <c r="N12" s="179">
        <f>L12*L12</f>
        <v>32398864</v>
      </c>
    </row>
    <row r="13" spans="1:14" x14ac:dyDescent="0.25">
      <c r="A13" s="199">
        <v>30843</v>
      </c>
      <c r="B13" s="168">
        <v>48</v>
      </c>
      <c r="C13" s="208">
        <f t="shared" si="0"/>
        <v>1480464</v>
      </c>
      <c r="D13" s="208">
        <f t="shared" si="1"/>
        <v>951290649</v>
      </c>
      <c r="E13" s="208">
        <f t="shared" si="2"/>
        <v>2304</v>
      </c>
      <c r="G13" s="208"/>
      <c r="H13" s="208"/>
    </row>
    <row r="14" spans="1:14" x14ac:dyDescent="0.25">
      <c r="A14" s="199">
        <v>19822</v>
      </c>
      <c r="B14" s="168">
        <v>24</v>
      </c>
      <c r="C14" s="208">
        <f t="shared" si="0"/>
        <v>475728</v>
      </c>
      <c r="D14" s="208">
        <f t="shared" si="1"/>
        <v>392911684</v>
      </c>
      <c r="E14" s="208">
        <f t="shared" si="2"/>
        <v>576</v>
      </c>
      <c r="G14" s="208"/>
      <c r="H14" s="208"/>
      <c r="K14" s="199"/>
    </row>
    <row r="15" spans="1:14" x14ac:dyDescent="0.25">
      <c r="A15" s="199">
        <v>38226</v>
      </c>
      <c r="B15" s="168">
        <v>92</v>
      </c>
      <c r="C15" s="208">
        <f t="shared" si="0"/>
        <v>3516792</v>
      </c>
      <c r="D15" s="208">
        <f t="shared" si="1"/>
        <v>1461227076</v>
      </c>
      <c r="E15" s="208">
        <f t="shared" si="2"/>
        <v>8464</v>
      </c>
      <c r="G15" s="208"/>
      <c r="H15" s="208"/>
    </row>
    <row r="16" spans="1:14" x14ac:dyDescent="0.25">
      <c r="A16" s="199">
        <v>11564</v>
      </c>
      <c r="B16" s="168">
        <v>11</v>
      </c>
      <c r="C16" s="208">
        <f t="shared" si="0"/>
        <v>127204</v>
      </c>
      <c r="D16" s="208">
        <f t="shared" si="1"/>
        <v>133726096</v>
      </c>
      <c r="E16" s="208">
        <f t="shared" si="2"/>
        <v>121</v>
      </c>
      <c r="G16" s="208"/>
      <c r="H16" s="208"/>
      <c r="K16">
        <f>((155*L10)-(L11*L12)) / SQRT(((155*N9)-N10)*((155*N11)-N12))</f>
        <v>0.49386467541569778</v>
      </c>
    </row>
    <row r="17" spans="1:11" x14ac:dyDescent="0.25">
      <c r="A17" s="199">
        <v>21832</v>
      </c>
      <c r="B17" s="168">
        <v>27</v>
      </c>
      <c r="C17" s="208">
        <f t="shared" si="0"/>
        <v>589464</v>
      </c>
      <c r="D17" s="208">
        <f t="shared" si="1"/>
        <v>476636224</v>
      </c>
      <c r="E17" s="208">
        <f t="shared" si="2"/>
        <v>729</v>
      </c>
      <c r="G17" s="208"/>
      <c r="H17" s="208"/>
    </row>
    <row r="18" spans="1:11" x14ac:dyDescent="0.25">
      <c r="A18" s="199">
        <v>14104</v>
      </c>
      <c r="B18" s="168">
        <v>17</v>
      </c>
      <c r="C18" s="208">
        <f t="shared" si="0"/>
        <v>239768</v>
      </c>
      <c r="D18" s="208">
        <f t="shared" si="1"/>
        <v>198922816</v>
      </c>
      <c r="E18" s="208">
        <f t="shared" si="2"/>
        <v>289</v>
      </c>
      <c r="G18" s="208"/>
      <c r="H18" s="208"/>
    </row>
    <row r="19" spans="1:11" x14ac:dyDescent="0.25">
      <c r="A19" s="199">
        <v>40999</v>
      </c>
      <c r="B19" s="168">
        <v>54</v>
      </c>
      <c r="C19" s="208">
        <f t="shared" si="0"/>
        <v>2213946</v>
      </c>
      <c r="D19" s="208">
        <f t="shared" si="1"/>
        <v>1680918001</v>
      </c>
      <c r="E19" s="208">
        <f t="shared" si="2"/>
        <v>2916</v>
      </c>
      <c r="G19" s="208"/>
      <c r="H19" s="208"/>
    </row>
    <row r="20" spans="1:11" x14ac:dyDescent="0.25">
      <c r="A20" s="199">
        <v>18457</v>
      </c>
      <c r="B20" s="168">
        <v>45</v>
      </c>
      <c r="C20" s="208">
        <f t="shared" si="0"/>
        <v>830565</v>
      </c>
      <c r="D20" s="208">
        <f t="shared" si="1"/>
        <v>340660849</v>
      </c>
      <c r="E20" s="208">
        <f t="shared" si="2"/>
        <v>2025</v>
      </c>
      <c r="G20" s="208"/>
      <c r="H20" s="208"/>
    </row>
    <row r="21" spans="1:11" x14ac:dyDescent="0.25">
      <c r="A21" s="199">
        <v>16053</v>
      </c>
      <c r="B21" s="168">
        <v>28</v>
      </c>
      <c r="C21" s="208">
        <f t="shared" si="0"/>
        <v>449484</v>
      </c>
      <c r="D21" s="208">
        <f t="shared" si="1"/>
        <v>257698809</v>
      </c>
      <c r="E21" s="208">
        <f t="shared" si="2"/>
        <v>784</v>
      </c>
      <c r="G21" s="208"/>
      <c r="H21" s="208"/>
    </row>
    <row r="22" spans="1:11" x14ac:dyDescent="0.25">
      <c r="A22" s="199">
        <v>19884</v>
      </c>
      <c r="B22" s="168">
        <v>38</v>
      </c>
      <c r="C22" s="208">
        <f t="shared" si="0"/>
        <v>755592</v>
      </c>
      <c r="D22" s="208">
        <f t="shared" si="1"/>
        <v>395373456</v>
      </c>
      <c r="E22" s="208">
        <f t="shared" si="2"/>
        <v>1444</v>
      </c>
      <c r="G22" s="208"/>
      <c r="H22" s="208"/>
    </row>
    <row r="23" spans="1:11" x14ac:dyDescent="0.25">
      <c r="A23" s="199">
        <v>14493</v>
      </c>
      <c r="B23" s="168">
        <v>71</v>
      </c>
      <c r="C23" s="208">
        <f t="shared" si="0"/>
        <v>1029003</v>
      </c>
      <c r="D23" s="208">
        <f t="shared" si="1"/>
        <v>210047049</v>
      </c>
      <c r="E23" s="208">
        <f t="shared" si="2"/>
        <v>5041</v>
      </c>
      <c r="G23" s="208"/>
      <c r="H23" s="208"/>
    </row>
    <row r="24" spans="1:11" x14ac:dyDescent="0.25">
      <c r="A24" s="199">
        <v>21697</v>
      </c>
      <c r="B24" s="168">
        <v>42</v>
      </c>
      <c r="C24" s="208">
        <f t="shared" si="0"/>
        <v>911274</v>
      </c>
      <c r="D24" s="208">
        <f t="shared" si="1"/>
        <v>470759809</v>
      </c>
      <c r="E24" s="208">
        <f t="shared" si="2"/>
        <v>1764</v>
      </c>
      <c r="G24" s="208"/>
      <c r="H24" s="208"/>
      <c r="K24" s="199"/>
    </row>
    <row r="25" spans="1:11" x14ac:dyDescent="0.25">
      <c r="A25" s="199">
        <v>37727</v>
      </c>
      <c r="B25" s="168">
        <v>73</v>
      </c>
      <c r="C25" s="208">
        <f t="shared" si="0"/>
        <v>2754071</v>
      </c>
      <c r="D25" s="208">
        <f t="shared" si="1"/>
        <v>1423326529</v>
      </c>
      <c r="E25" s="208">
        <f t="shared" si="2"/>
        <v>5329</v>
      </c>
      <c r="G25" s="208"/>
      <c r="H25" s="208"/>
    </row>
    <row r="26" spans="1:11" x14ac:dyDescent="0.25">
      <c r="A26" s="199">
        <v>24021</v>
      </c>
      <c r="B26" s="168">
        <v>43</v>
      </c>
      <c r="C26" s="208">
        <f t="shared" si="0"/>
        <v>1032903</v>
      </c>
      <c r="D26" s="208">
        <f t="shared" si="1"/>
        <v>577008441</v>
      </c>
      <c r="E26" s="208">
        <f t="shared" si="2"/>
        <v>1849</v>
      </c>
      <c r="G26" s="208"/>
      <c r="H26" s="208"/>
    </row>
    <row r="27" spans="1:11" x14ac:dyDescent="0.25">
      <c r="A27" s="199">
        <v>6993</v>
      </c>
      <c r="B27" s="168">
        <v>48</v>
      </c>
      <c r="C27" s="208">
        <f t="shared" si="0"/>
        <v>335664</v>
      </c>
      <c r="D27" s="208">
        <f t="shared" si="1"/>
        <v>48902049</v>
      </c>
      <c r="E27" s="208">
        <f t="shared" si="2"/>
        <v>2304</v>
      </c>
      <c r="G27" s="208"/>
      <c r="H27" s="208"/>
    </row>
    <row r="28" spans="1:11" x14ac:dyDescent="0.25">
      <c r="A28" s="199">
        <v>9601</v>
      </c>
      <c r="B28" s="168">
        <v>39</v>
      </c>
      <c r="C28" s="208">
        <f t="shared" si="0"/>
        <v>374439</v>
      </c>
      <c r="D28" s="208">
        <f t="shared" si="1"/>
        <v>92179201</v>
      </c>
      <c r="E28" s="208">
        <f t="shared" si="2"/>
        <v>1521</v>
      </c>
      <c r="G28" s="208"/>
      <c r="H28" s="208"/>
    </row>
    <row r="29" spans="1:11" x14ac:dyDescent="0.25">
      <c r="A29" s="199">
        <v>8549</v>
      </c>
      <c r="B29" s="168">
        <v>42</v>
      </c>
      <c r="C29" s="208">
        <f t="shared" si="0"/>
        <v>359058</v>
      </c>
      <c r="D29" s="208">
        <f t="shared" si="1"/>
        <v>73085401</v>
      </c>
      <c r="E29" s="208">
        <f t="shared" si="2"/>
        <v>1764</v>
      </c>
      <c r="G29" s="208"/>
      <c r="H29" s="208"/>
    </row>
    <row r="30" spans="1:11" x14ac:dyDescent="0.25">
      <c r="A30" s="199">
        <v>8636</v>
      </c>
      <c r="B30" s="168">
        <v>25</v>
      </c>
      <c r="C30" s="208">
        <f t="shared" si="0"/>
        <v>215900</v>
      </c>
      <c r="D30" s="208">
        <f t="shared" si="1"/>
        <v>74580496</v>
      </c>
      <c r="E30" s="208">
        <f t="shared" si="2"/>
        <v>625</v>
      </c>
      <c r="G30" s="208"/>
      <c r="H30" s="208"/>
    </row>
    <row r="31" spans="1:11" x14ac:dyDescent="0.25">
      <c r="A31" s="199">
        <v>5645</v>
      </c>
      <c r="B31" s="168">
        <v>19</v>
      </c>
      <c r="C31" s="208">
        <f t="shared" si="0"/>
        <v>107255</v>
      </c>
      <c r="D31" s="208">
        <f t="shared" si="1"/>
        <v>31866025</v>
      </c>
      <c r="E31" s="208">
        <f t="shared" si="2"/>
        <v>361</v>
      </c>
      <c r="G31" s="208"/>
      <c r="H31" s="208"/>
    </row>
    <row r="32" spans="1:11" x14ac:dyDescent="0.25">
      <c r="A32" s="199">
        <v>6477</v>
      </c>
      <c r="B32" s="168">
        <v>15</v>
      </c>
      <c r="C32" s="208">
        <f t="shared" si="0"/>
        <v>97155</v>
      </c>
      <c r="D32" s="208">
        <f t="shared" si="1"/>
        <v>41951529</v>
      </c>
      <c r="E32" s="208">
        <f t="shared" si="2"/>
        <v>225</v>
      </c>
      <c r="G32" s="208"/>
      <c r="H32" s="208"/>
    </row>
    <row r="33" spans="1:11" x14ac:dyDescent="0.25">
      <c r="A33" s="199">
        <v>8263</v>
      </c>
      <c r="B33" s="168">
        <v>23</v>
      </c>
      <c r="C33" s="208">
        <f t="shared" si="0"/>
        <v>190049</v>
      </c>
      <c r="D33" s="208">
        <f t="shared" si="1"/>
        <v>68277169</v>
      </c>
      <c r="E33" s="208">
        <f t="shared" si="2"/>
        <v>529</v>
      </c>
      <c r="G33" s="208"/>
      <c r="H33" s="208"/>
    </row>
    <row r="34" spans="1:11" x14ac:dyDescent="0.25">
      <c r="A34" s="199">
        <v>7091</v>
      </c>
      <c r="B34" s="168">
        <v>22</v>
      </c>
      <c r="C34" s="208">
        <f t="shared" si="0"/>
        <v>156002</v>
      </c>
      <c r="D34" s="208">
        <f t="shared" si="1"/>
        <v>50282281</v>
      </c>
      <c r="E34" s="208">
        <f t="shared" si="2"/>
        <v>484</v>
      </c>
      <c r="G34" s="208"/>
      <c r="H34" s="208"/>
    </row>
    <row r="35" spans="1:11" x14ac:dyDescent="0.25">
      <c r="A35" s="199">
        <v>10842</v>
      </c>
      <c r="B35" s="168">
        <v>15</v>
      </c>
      <c r="C35" s="208">
        <f t="shared" si="0"/>
        <v>162630</v>
      </c>
      <c r="D35" s="208">
        <f t="shared" si="1"/>
        <v>117548964</v>
      </c>
      <c r="E35" s="208">
        <f t="shared" si="2"/>
        <v>225</v>
      </c>
      <c r="G35" s="208"/>
      <c r="H35" s="208"/>
    </row>
    <row r="36" spans="1:11" x14ac:dyDescent="0.25">
      <c r="A36" s="199">
        <v>16312</v>
      </c>
      <c r="B36" s="168">
        <v>53</v>
      </c>
      <c r="C36" s="208">
        <f t="shared" si="0"/>
        <v>864536</v>
      </c>
      <c r="D36" s="208">
        <f t="shared" si="1"/>
        <v>266081344</v>
      </c>
      <c r="E36" s="208">
        <f t="shared" si="2"/>
        <v>2809</v>
      </c>
      <c r="G36" s="208"/>
      <c r="H36" s="208"/>
    </row>
    <row r="37" spans="1:11" x14ac:dyDescent="0.25">
      <c r="A37" s="199">
        <v>7319</v>
      </c>
      <c r="B37" s="168">
        <v>16</v>
      </c>
      <c r="C37" s="208">
        <f t="shared" si="0"/>
        <v>117104</v>
      </c>
      <c r="D37" s="208">
        <f t="shared" si="1"/>
        <v>53567761</v>
      </c>
      <c r="E37" s="208">
        <f t="shared" si="2"/>
        <v>256</v>
      </c>
      <c r="G37" s="208"/>
      <c r="H37" s="208"/>
    </row>
    <row r="38" spans="1:11" x14ac:dyDescent="0.25">
      <c r="A38" s="199">
        <v>6053</v>
      </c>
      <c r="B38" s="168">
        <v>7</v>
      </c>
      <c r="C38" s="208">
        <f t="shared" si="0"/>
        <v>42371</v>
      </c>
      <c r="D38" s="208">
        <f t="shared" si="1"/>
        <v>36638809</v>
      </c>
      <c r="E38" s="208">
        <f t="shared" si="2"/>
        <v>49</v>
      </c>
      <c r="G38" s="208"/>
      <c r="H38" s="208"/>
    </row>
    <row r="39" spans="1:11" x14ac:dyDescent="0.25">
      <c r="A39" s="199">
        <v>7969</v>
      </c>
      <c r="B39" s="168">
        <v>23</v>
      </c>
      <c r="C39" s="208">
        <f t="shared" si="0"/>
        <v>183287</v>
      </c>
      <c r="D39" s="208">
        <f t="shared" si="1"/>
        <v>63504961</v>
      </c>
      <c r="E39" s="208">
        <f t="shared" si="2"/>
        <v>529</v>
      </c>
      <c r="G39" s="208"/>
      <c r="H39" s="208"/>
      <c r="K39" s="199"/>
    </row>
    <row r="40" spans="1:11" x14ac:dyDescent="0.25">
      <c r="A40" s="199">
        <v>8808</v>
      </c>
      <c r="B40" s="168">
        <v>29</v>
      </c>
      <c r="C40" s="208">
        <f t="shared" si="0"/>
        <v>255432</v>
      </c>
      <c r="D40" s="208">
        <f t="shared" si="1"/>
        <v>77580864</v>
      </c>
      <c r="E40" s="208">
        <f t="shared" si="2"/>
        <v>841</v>
      </c>
      <c r="G40" s="208"/>
      <c r="H40" s="208"/>
    </row>
    <row r="41" spans="1:11" x14ac:dyDescent="0.25">
      <c r="A41" s="199">
        <v>9842</v>
      </c>
      <c r="B41" s="168">
        <v>50</v>
      </c>
      <c r="C41" s="208">
        <f t="shared" si="0"/>
        <v>492100</v>
      </c>
      <c r="D41" s="208">
        <f t="shared" si="1"/>
        <v>96864964</v>
      </c>
      <c r="E41" s="208">
        <f t="shared" si="2"/>
        <v>2500</v>
      </c>
      <c r="G41" s="208"/>
      <c r="H41" s="208"/>
    </row>
    <row r="42" spans="1:11" x14ac:dyDescent="0.25">
      <c r="A42" s="199">
        <v>11209</v>
      </c>
      <c r="B42" s="168">
        <v>65</v>
      </c>
      <c r="C42" s="208">
        <f t="shared" si="0"/>
        <v>728585</v>
      </c>
      <c r="D42" s="208">
        <f t="shared" si="1"/>
        <v>125641681</v>
      </c>
      <c r="E42" s="208">
        <f t="shared" si="2"/>
        <v>4225</v>
      </c>
      <c r="G42" s="208"/>
      <c r="H42" s="208"/>
    </row>
    <row r="43" spans="1:11" x14ac:dyDescent="0.25">
      <c r="A43" s="199">
        <v>13398</v>
      </c>
      <c r="B43" s="168">
        <v>102</v>
      </c>
      <c r="C43" s="208">
        <f t="shared" si="0"/>
        <v>1366596</v>
      </c>
      <c r="D43" s="208">
        <f t="shared" si="1"/>
        <v>179506404</v>
      </c>
      <c r="E43" s="208">
        <f t="shared" si="2"/>
        <v>10404</v>
      </c>
      <c r="G43" s="208"/>
      <c r="H43" s="208"/>
    </row>
    <row r="44" spans="1:11" x14ac:dyDescent="0.25">
      <c r="A44" s="199">
        <v>26173</v>
      </c>
      <c r="B44" s="168">
        <v>114</v>
      </c>
      <c r="C44" s="208">
        <f t="shared" si="0"/>
        <v>2983722</v>
      </c>
      <c r="D44" s="208">
        <f t="shared" si="1"/>
        <v>685025929</v>
      </c>
      <c r="E44" s="208">
        <f t="shared" si="2"/>
        <v>12996</v>
      </c>
      <c r="G44" s="208"/>
      <c r="H44" s="208"/>
    </row>
    <row r="45" spans="1:11" x14ac:dyDescent="0.25">
      <c r="A45" s="199">
        <v>17297</v>
      </c>
      <c r="B45" s="168">
        <v>78</v>
      </c>
      <c r="C45" s="208">
        <f t="shared" si="0"/>
        <v>1349166</v>
      </c>
      <c r="D45" s="208">
        <f t="shared" si="1"/>
        <v>299186209</v>
      </c>
      <c r="E45" s="208">
        <f t="shared" si="2"/>
        <v>6084</v>
      </c>
      <c r="G45" s="208"/>
      <c r="H45" s="208"/>
    </row>
    <row r="46" spans="1:11" x14ac:dyDescent="0.25">
      <c r="A46" s="199">
        <v>33536</v>
      </c>
      <c r="B46" s="168">
        <v>188</v>
      </c>
      <c r="C46" s="208">
        <f t="shared" si="0"/>
        <v>6304768</v>
      </c>
      <c r="D46" s="208">
        <f t="shared" si="1"/>
        <v>1124663296</v>
      </c>
      <c r="E46" s="208">
        <f t="shared" si="2"/>
        <v>35344</v>
      </c>
      <c r="G46" s="208"/>
      <c r="H46" s="208"/>
    </row>
    <row r="47" spans="1:11" x14ac:dyDescent="0.25">
      <c r="A47" s="199">
        <v>10291</v>
      </c>
      <c r="B47" s="168">
        <v>43</v>
      </c>
      <c r="C47" s="208">
        <f t="shared" si="0"/>
        <v>442513</v>
      </c>
      <c r="D47" s="208">
        <f t="shared" si="1"/>
        <v>105904681</v>
      </c>
      <c r="E47" s="208">
        <f t="shared" si="2"/>
        <v>1849</v>
      </c>
      <c r="G47" s="208"/>
      <c r="H47" s="208"/>
    </row>
    <row r="48" spans="1:11" x14ac:dyDescent="0.25">
      <c r="A48" s="199">
        <v>19307</v>
      </c>
      <c r="B48" s="168">
        <v>85</v>
      </c>
      <c r="C48" s="208">
        <f t="shared" si="0"/>
        <v>1641095</v>
      </c>
      <c r="D48" s="208">
        <f t="shared" si="1"/>
        <v>372760249</v>
      </c>
      <c r="E48" s="208">
        <f t="shared" si="2"/>
        <v>7225</v>
      </c>
      <c r="G48" s="208"/>
      <c r="H48" s="208"/>
    </row>
    <row r="49" spans="1:8" x14ac:dyDescent="0.25">
      <c r="A49" s="199">
        <v>13288</v>
      </c>
      <c r="B49" s="168">
        <v>97</v>
      </c>
      <c r="C49" s="208">
        <f t="shared" si="0"/>
        <v>1288936</v>
      </c>
      <c r="D49" s="208">
        <f t="shared" si="1"/>
        <v>176570944</v>
      </c>
      <c r="E49" s="208">
        <f t="shared" si="2"/>
        <v>9409</v>
      </c>
      <c r="G49" s="208"/>
      <c r="H49" s="208"/>
    </row>
    <row r="50" spans="1:8" x14ac:dyDescent="0.25">
      <c r="A50" s="199">
        <v>36520</v>
      </c>
      <c r="B50" s="168">
        <v>107</v>
      </c>
      <c r="C50" s="208">
        <f t="shared" si="0"/>
        <v>3907640</v>
      </c>
      <c r="D50" s="208">
        <f t="shared" si="1"/>
        <v>1333710400</v>
      </c>
      <c r="E50" s="208">
        <f t="shared" si="2"/>
        <v>11449</v>
      </c>
      <c r="G50" s="208"/>
      <c r="H50" s="208"/>
    </row>
    <row r="51" spans="1:8" x14ac:dyDescent="0.25">
      <c r="A51" s="199">
        <v>16774</v>
      </c>
      <c r="B51" s="168">
        <v>81</v>
      </c>
      <c r="C51" s="208">
        <f t="shared" si="0"/>
        <v>1358694</v>
      </c>
      <c r="D51" s="208">
        <f t="shared" si="1"/>
        <v>281367076</v>
      </c>
      <c r="E51" s="208">
        <f t="shared" si="2"/>
        <v>6561</v>
      </c>
      <c r="G51" s="208"/>
      <c r="H51" s="208"/>
    </row>
    <row r="52" spans="1:8" x14ac:dyDescent="0.25">
      <c r="A52" s="199">
        <v>14259</v>
      </c>
      <c r="B52" s="168">
        <v>44</v>
      </c>
      <c r="C52" s="208">
        <f t="shared" si="0"/>
        <v>627396</v>
      </c>
      <c r="D52" s="208">
        <f t="shared" si="1"/>
        <v>203319081</v>
      </c>
      <c r="E52" s="208">
        <f t="shared" si="2"/>
        <v>1936</v>
      </c>
      <c r="G52" s="208"/>
      <c r="H52" s="208"/>
    </row>
    <row r="53" spans="1:8" x14ac:dyDescent="0.25">
      <c r="A53" s="199">
        <v>17679</v>
      </c>
      <c r="B53" s="168">
        <v>57</v>
      </c>
      <c r="C53" s="208">
        <f t="shared" si="0"/>
        <v>1007703</v>
      </c>
      <c r="D53" s="208">
        <f t="shared" si="1"/>
        <v>312547041</v>
      </c>
      <c r="E53" s="208">
        <f t="shared" si="2"/>
        <v>3249</v>
      </c>
      <c r="G53" s="208"/>
      <c r="H53" s="208"/>
    </row>
    <row r="54" spans="1:8" x14ac:dyDescent="0.25">
      <c r="A54" s="199">
        <v>13290</v>
      </c>
      <c r="B54" s="168">
        <v>130</v>
      </c>
      <c r="C54" s="208">
        <f t="shared" si="0"/>
        <v>1727700</v>
      </c>
      <c r="D54" s="208">
        <f t="shared" si="1"/>
        <v>176624100</v>
      </c>
      <c r="E54" s="208">
        <f t="shared" si="2"/>
        <v>16900</v>
      </c>
      <c r="G54" s="208"/>
      <c r="H54" s="208"/>
    </row>
    <row r="55" spans="1:8" x14ac:dyDescent="0.25">
      <c r="A55" s="199">
        <v>19377</v>
      </c>
      <c r="B55" s="168">
        <v>72</v>
      </c>
      <c r="C55" s="208">
        <f t="shared" si="0"/>
        <v>1395144</v>
      </c>
      <c r="D55" s="208">
        <f t="shared" si="1"/>
        <v>375468129</v>
      </c>
      <c r="E55" s="208">
        <f t="shared" si="2"/>
        <v>5184</v>
      </c>
      <c r="G55" s="208"/>
      <c r="H55" s="208"/>
    </row>
    <row r="56" spans="1:8" x14ac:dyDescent="0.25">
      <c r="A56" s="199">
        <v>34205</v>
      </c>
      <c r="B56" s="168">
        <v>74</v>
      </c>
      <c r="C56" s="208">
        <f t="shared" si="0"/>
        <v>2531170</v>
      </c>
      <c r="D56" s="208">
        <f t="shared" si="1"/>
        <v>1169982025</v>
      </c>
      <c r="E56" s="208">
        <f t="shared" si="2"/>
        <v>5476</v>
      </c>
      <c r="G56" s="208"/>
      <c r="H56" s="208"/>
    </row>
    <row r="57" spans="1:8" x14ac:dyDescent="0.25">
      <c r="A57" s="199">
        <v>22636</v>
      </c>
      <c r="B57" s="168">
        <v>64</v>
      </c>
      <c r="C57" s="208">
        <f t="shared" si="0"/>
        <v>1448704</v>
      </c>
      <c r="D57" s="208">
        <f t="shared" si="1"/>
        <v>512388496</v>
      </c>
      <c r="E57" s="208">
        <f t="shared" si="2"/>
        <v>4096</v>
      </c>
      <c r="G57" s="208"/>
      <c r="H57" s="208"/>
    </row>
    <row r="58" spans="1:8" x14ac:dyDescent="0.25">
      <c r="A58" s="199">
        <v>6600</v>
      </c>
      <c r="B58" s="168">
        <v>25</v>
      </c>
      <c r="C58" s="208">
        <f t="shared" si="0"/>
        <v>165000</v>
      </c>
      <c r="D58" s="208">
        <f t="shared" si="1"/>
        <v>43560000</v>
      </c>
      <c r="E58" s="208">
        <f t="shared" si="2"/>
        <v>625</v>
      </c>
      <c r="G58" s="208"/>
      <c r="H58" s="208"/>
    </row>
    <row r="59" spans="1:8" x14ac:dyDescent="0.25">
      <c r="A59" s="199">
        <v>9281</v>
      </c>
      <c r="B59" s="168">
        <v>75</v>
      </c>
      <c r="C59" s="208">
        <f t="shared" si="0"/>
        <v>696075</v>
      </c>
      <c r="D59" s="208">
        <f t="shared" si="1"/>
        <v>86136961</v>
      </c>
      <c r="E59" s="208">
        <f t="shared" si="2"/>
        <v>5625</v>
      </c>
      <c r="G59" s="208"/>
      <c r="H59" s="208"/>
    </row>
    <row r="60" spans="1:8" x14ac:dyDescent="0.25">
      <c r="A60" s="199">
        <v>8057</v>
      </c>
      <c r="B60" s="168">
        <v>62</v>
      </c>
      <c r="C60" s="208">
        <f t="shared" si="0"/>
        <v>499534</v>
      </c>
      <c r="D60" s="208">
        <f t="shared" si="1"/>
        <v>64915249</v>
      </c>
      <c r="E60" s="208">
        <f t="shared" si="2"/>
        <v>3844</v>
      </c>
      <c r="G60" s="208"/>
      <c r="H60" s="208"/>
    </row>
    <row r="61" spans="1:8" x14ac:dyDescent="0.25">
      <c r="A61" s="199">
        <v>7975</v>
      </c>
      <c r="B61" s="168">
        <v>66</v>
      </c>
      <c r="C61" s="208">
        <f t="shared" si="0"/>
        <v>526350</v>
      </c>
      <c r="D61" s="208">
        <f t="shared" si="1"/>
        <v>63600625</v>
      </c>
      <c r="E61" s="208">
        <f t="shared" si="2"/>
        <v>4356</v>
      </c>
      <c r="G61" s="208"/>
      <c r="H61" s="208"/>
    </row>
    <row r="62" spans="1:8" x14ac:dyDescent="0.25">
      <c r="A62" s="199">
        <v>5020</v>
      </c>
      <c r="B62" s="168">
        <v>61</v>
      </c>
      <c r="C62" s="208">
        <f t="shared" si="0"/>
        <v>306220</v>
      </c>
      <c r="D62" s="208">
        <f t="shared" si="1"/>
        <v>25200400</v>
      </c>
      <c r="E62" s="208">
        <f t="shared" si="2"/>
        <v>3721</v>
      </c>
      <c r="G62" s="208"/>
      <c r="H62" s="208"/>
    </row>
    <row r="63" spans="1:8" x14ac:dyDescent="0.25">
      <c r="A63" s="199">
        <v>6026</v>
      </c>
      <c r="B63" s="168">
        <v>46</v>
      </c>
      <c r="C63" s="208">
        <f t="shared" si="0"/>
        <v>277196</v>
      </c>
      <c r="D63" s="208">
        <f t="shared" si="1"/>
        <v>36312676</v>
      </c>
      <c r="E63" s="208">
        <f t="shared" si="2"/>
        <v>2116</v>
      </c>
      <c r="G63" s="208"/>
      <c r="H63" s="208"/>
    </row>
    <row r="64" spans="1:8" x14ac:dyDescent="0.25">
      <c r="A64" s="199">
        <v>7761</v>
      </c>
      <c r="B64" s="168">
        <v>91</v>
      </c>
      <c r="C64" s="208">
        <f t="shared" si="0"/>
        <v>706251</v>
      </c>
      <c r="D64" s="208">
        <f t="shared" si="1"/>
        <v>60233121</v>
      </c>
      <c r="E64" s="208">
        <f t="shared" si="2"/>
        <v>8281</v>
      </c>
      <c r="G64" s="208"/>
      <c r="H64" s="208"/>
    </row>
    <row r="65" spans="1:8" x14ac:dyDescent="0.25">
      <c r="A65" s="199">
        <v>6686</v>
      </c>
      <c r="B65" s="168">
        <v>46</v>
      </c>
      <c r="C65" s="208">
        <f t="shared" si="0"/>
        <v>307556</v>
      </c>
      <c r="D65" s="208">
        <f t="shared" si="1"/>
        <v>44702596</v>
      </c>
      <c r="E65" s="208">
        <f t="shared" si="2"/>
        <v>2116</v>
      </c>
      <c r="G65" s="208"/>
      <c r="H65" s="208"/>
    </row>
    <row r="66" spans="1:8" x14ac:dyDescent="0.25">
      <c r="A66" s="199">
        <v>10106</v>
      </c>
      <c r="B66" s="168">
        <v>65</v>
      </c>
      <c r="C66" s="208">
        <f t="shared" si="0"/>
        <v>656890</v>
      </c>
      <c r="D66" s="208">
        <f t="shared" si="1"/>
        <v>102131236</v>
      </c>
      <c r="E66" s="208">
        <f t="shared" si="2"/>
        <v>4225</v>
      </c>
      <c r="G66" s="208"/>
      <c r="H66" s="208"/>
    </row>
    <row r="67" spans="1:8" x14ac:dyDescent="0.25">
      <c r="A67" s="199">
        <v>14845</v>
      </c>
      <c r="B67" s="168">
        <v>68</v>
      </c>
      <c r="C67" s="208">
        <f t="shared" si="0"/>
        <v>1009460</v>
      </c>
      <c r="D67" s="208">
        <f t="shared" si="1"/>
        <v>220374025</v>
      </c>
      <c r="E67" s="208">
        <f t="shared" si="2"/>
        <v>4624</v>
      </c>
      <c r="G67" s="208"/>
      <c r="H67" s="208"/>
    </row>
    <row r="68" spans="1:8" x14ac:dyDescent="0.25">
      <c r="A68" s="199">
        <v>6774</v>
      </c>
      <c r="B68" s="168">
        <v>22</v>
      </c>
      <c r="C68" s="208">
        <f t="shared" si="0"/>
        <v>149028</v>
      </c>
      <c r="D68" s="208">
        <f t="shared" si="1"/>
        <v>45887076</v>
      </c>
      <c r="E68" s="208">
        <f t="shared" si="2"/>
        <v>484</v>
      </c>
      <c r="G68" s="208"/>
      <c r="H68" s="208"/>
    </row>
    <row r="69" spans="1:8" x14ac:dyDescent="0.25">
      <c r="A69" s="199">
        <v>5782</v>
      </c>
      <c r="B69" s="168">
        <v>19</v>
      </c>
      <c r="C69" s="208">
        <f t="shared" si="0"/>
        <v>109858</v>
      </c>
      <c r="D69" s="208">
        <f t="shared" si="1"/>
        <v>33431524</v>
      </c>
      <c r="E69" s="208">
        <f t="shared" si="2"/>
        <v>361</v>
      </c>
      <c r="G69" s="208"/>
      <c r="H69" s="208"/>
    </row>
    <row r="70" spans="1:8" x14ac:dyDescent="0.25">
      <c r="A70" s="199">
        <v>7642</v>
      </c>
      <c r="B70" s="168">
        <v>35</v>
      </c>
      <c r="C70" s="208">
        <f t="shared" si="0"/>
        <v>267470</v>
      </c>
      <c r="D70" s="208">
        <f t="shared" si="1"/>
        <v>58400164</v>
      </c>
      <c r="E70" s="208">
        <f t="shared" si="2"/>
        <v>1225</v>
      </c>
      <c r="G70" s="208"/>
      <c r="H70" s="208"/>
    </row>
    <row r="71" spans="1:8" x14ac:dyDescent="0.25">
      <c r="A71" s="199">
        <v>8477</v>
      </c>
      <c r="B71" s="168">
        <v>75</v>
      </c>
      <c r="C71" s="208">
        <f t="shared" si="0"/>
        <v>635775</v>
      </c>
      <c r="D71" s="208">
        <f t="shared" si="1"/>
        <v>71859529</v>
      </c>
      <c r="E71" s="208">
        <f t="shared" si="2"/>
        <v>5625</v>
      </c>
      <c r="G71" s="208"/>
      <c r="H71" s="208"/>
    </row>
    <row r="72" spans="1:8" x14ac:dyDescent="0.25">
      <c r="A72" s="199">
        <v>8865</v>
      </c>
      <c r="B72" s="168">
        <v>25</v>
      </c>
      <c r="C72" s="208">
        <f t="shared" si="0"/>
        <v>221625</v>
      </c>
      <c r="D72" s="208">
        <f t="shared" si="1"/>
        <v>78588225</v>
      </c>
      <c r="E72" s="208">
        <f t="shared" si="2"/>
        <v>625</v>
      </c>
      <c r="G72" s="208"/>
      <c r="H72" s="208"/>
    </row>
    <row r="73" spans="1:8" x14ac:dyDescent="0.25">
      <c r="A73" s="199">
        <v>10236</v>
      </c>
      <c r="B73" s="168">
        <v>19</v>
      </c>
      <c r="C73" s="208">
        <f t="shared" si="0"/>
        <v>194484</v>
      </c>
      <c r="D73" s="208">
        <f t="shared" si="1"/>
        <v>104775696</v>
      </c>
      <c r="E73" s="208">
        <f t="shared" si="2"/>
        <v>361</v>
      </c>
      <c r="G73" s="208"/>
      <c r="H73" s="208"/>
    </row>
    <row r="74" spans="1:8" x14ac:dyDescent="0.25">
      <c r="A74" s="199">
        <v>12360</v>
      </c>
      <c r="B74" s="168">
        <v>41</v>
      </c>
      <c r="C74" s="208">
        <f t="shared" si="0"/>
        <v>506760</v>
      </c>
      <c r="D74" s="208">
        <f t="shared" si="1"/>
        <v>152769600</v>
      </c>
      <c r="E74" s="208">
        <f t="shared" si="2"/>
        <v>1681</v>
      </c>
      <c r="G74" s="208"/>
      <c r="H74" s="208"/>
    </row>
    <row r="75" spans="1:8" x14ac:dyDescent="0.25">
      <c r="A75" s="199">
        <v>21503</v>
      </c>
      <c r="B75" s="168">
        <v>37</v>
      </c>
      <c r="C75" s="208">
        <f t="shared" ref="C75:C138" si="3">A75*B75</f>
        <v>795611</v>
      </c>
      <c r="D75" s="208">
        <f t="shared" ref="D75:D138" si="4">A75*A75</f>
        <v>462379009</v>
      </c>
      <c r="E75" s="208">
        <f t="shared" ref="E75:E138" si="5">B75*B75</f>
        <v>1369</v>
      </c>
      <c r="G75" s="208"/>
      <c r="H75" s="208"/>
    </row>
    <row r="76" spans="1:8" x14ac:dyDescent="0.25">
      <c r="A76" s="199">
        <v>14772</v>
      </c>
      <c r="B76" s="168">
        <v>13</v>
      </c>
      <c r="C76" s="208">
        <f t="shared" si="3"/>
        <v>192036</v>
      </c>
      <c r="D76" s="208">
        <f t="shared" si="4"/>
        <v>218211984</v>
      </c>
      <c r="E76" s="208">
        <f t="shared" si="5"/>
        <v>169</v>
      </c>
      <c r="G76" s="208"/>
      <c r="H76" s="208"/>
    </row>
    <row r="77" spans="1:8" x14ac:dyDescent="0.25">
      <c r="A77" s="199">
        <v>28846</v>
      </c>
      <c r="B77" s="168">
        <v>76</v>
      </c>
      <c r="C77" s="208">
        <f t="shared" si="3"/>
        <v>2192296</v>
      </c>
      <c r="D77" s="208">
        <f t="shared" si="4"/>
        <v>832091716</v>
      </c>
      <c r="E77" s="208">
        <f t="shared" si="5"/>
        <v>5776</v>
      </c>
      <c r="G77" s="208"/>
      <c r="H77" s="208"/>
    </row>
    <row r="78" spans="1:8" x14ac:dyDescent="0.25">
      <c r="A78" s="199">
        <v>9018</v>
      </c>
      <c r="B78" s="168">
        <v>19</v>
      </c>
      <c r="C78" s="208">
        <f t="shared" si="3"/>
        <v>171342</v>
      </c>
      <c r="D78" s="208">
        <f t="shared" si="4"/>
        <v>81324324</v>
      </c>
      <c r="E78" s="208">
        <f t="shared" si="5"/>
        <v>361</v>
      </c>
      <c r="G78" s="208"/>
      <c r="H78" s="208"/>
    </row>
    <row r="79" spans="1:8" x14ac:dyDescent="0.25">
      <c r="A79" s="199">
        <v>16782</v>
      </c>
      <c r="B79" s="168">
        <v>27</v>
      </c>
      <c r="C79" s="208">
        <f t="shared" si="3"/>
        <v>453114</v>
      </c>
      <c r="D79" s="208">
        <f t="shared" si="4"/>
        <v>281635524</v>
      </c>
      <c r="E79" s="208">
        <f t="shared" si="5"/>
        <v>729</v>
      </c>
      <c r="G79" s="208"/>
      <c r="H79" s="208"/>
    </row>
    <row r="80" spans="1:8" x14ac:dyDescent="0.25">
      <c r="A80" s="199">
        <v>12472</v>
      </c>
      <c r="B80" s="168">
        <v>31</v>
      </c>
      <c r="C80" s="208">
        <f t="shared" si="3"/>
        <v>386632</v>
      </c>
      <c r="D80" s="208">
        <f t="shared" si="4"/>
        <v>155550784</v>
      </c>
      <c r="E80" s="208">
        <f t="shared" si="5"/>
        <v>961</v>
      </c>
      <c r="G80" s="208"/>
      <c r="H80" s="208"/>
    </row>
    <row r="81" spans="1:8" x14ac:dyDescent="0.25">
      <c r="A81" s="199">
        <v>32041</v>
      </c>
      <c r="B81" s="168">
        <v>33</v>
      </c>
      <c r="C81" s="208">
        <f t="shared" si="3"/>
        <v>1057353</v>
      </c>
      <c r="D81" s="208">
        <f t="shared" si="4"/>
        <v>1026625681</v>
      </c>
      <c r="E81" s="208">
        <f t="shared" si="5"/>
        <v>1089</v>
      </c>
      <c r="G81" s="208"/>
      <c r="H81" s="208"/>
    </row>
    <row r="82" spans="1:8" x14ac:dyDescent="0.25">
      <c r="A82" s="199">
        <v>15091</v>
      </c>
      <c r="B82" s="168">
        <v>23</v>
      </c>
      <c r="C82" s="208">
        <f t="shared" si="3"/>
        <v>347093</v>
      </c>
      <c r="D82" s="208">
        <f t="shared" si="4"/>
        <v>227738281</v>
      </c>
      <c r="E82" s="208">
        <f t="shared" si="5"/>
        <v>529</v>
      </c>
      <c r="G82" s="208"/>
      <c r="H82" s="208"/>
    </row>
    <row r="83" spans="1:8" x14ac:dyDescent="0.25">
      <c r="A83" s="199">
        <v>12465</v>
      </c>
      <c r="B83" s="168">
        <v>16</v>
      </c>
      <c r="C83" s="208">
        <f t="shared" si="3"/>
        <v>199440</v>
      </c>
      <c r="D83" s="208">
        <f t="shared" si="4"/>
        <v>155376225</v>
      </c>
      <c r="E83" s="208">
        <f t="shared" si="5"/>
        <v>256</v>
      </c>
      <c r="G83" s="208"/>
      <c r="H83" s="208"/>
    </row>
    <row r="84" spans="1:8" x14ac:dyDescent="0.25">
      <c r="A84" s="199">
        <v>15474</v>
      </c>
      <c r="B84" s="168">
        <v>34</v>
      </c>
      <c r="C84" s="208">
        <f t="shared" si="3"/>
        <v>526116</v>
      </c>
      <c r="D84" s="208">
        <f t="shared" si="4"/>
        <v>239444676</v>
      </c>
      <c r="E84" s="208">
        <f t="shared" si="5"/>
        <v>1156</v>
      </c>
      <c r="G84" s="208"/>
      <c r="H84" s="208"/>
    </row>
    <row r="85" spans="1:8" x14ac:dyDescent="0.25">
      <c r="A85" s="199">
        <v>12087</v>
      </c>
      <c r="B85" s="168">
        <v>31</v>
      </c>
      <c r="C85" s="208">
        <f t="shared" si="3"/>
        <v>374697</v>
      </c>
      <c r="D85" s="208">
        <f t="shared" si="4"/>
        <v>146095569</v>
      </c>
      <c r="E85" s="208">
        <f t="shared" si="5"/>
        <v>961</v>
      </c>
      <c r="G85" s="208"/>
      <c r="H85" s="208"/>
    </row>
    <row r="86" spans="1:8" x14ac:dyDescent="0.25">
      <c r="A86" s="199">
        <v>17057</v>
      </c>
      <c r="B86" s="168">
        <v>34</v>
      </c>
      <c r="C86" s="208">
        <f t="shared" si="3"/>
        <v>579938</v>
      </c>
      <c r="D86" s="208">
        <f t="shared" si="4"/>
        <v>290941249</v>
      </c>
      <c r="E86" s="208">
        <f t="shared" si="5"/>
        <v>1156</v>
      </c>
      <c r="G86" s="208"/>
      <c r="H86" s="208"/>
    </row>
    <row r="87" spans="1:8" x14ac:dyDescent="0.25">
      <c r="A87" s="199">
        <v>30683</v>
      </c>
      <c r="B87" s="168">
        <v>36</v>
      </c>
      <c r="C87" s="208">
        <f t="shared" si="3"/>
        <v>1104588</v>
      </c>
      <c r="D87" s="208">
        <f t="shared" si="4"/>
        <v>941446489</v>
      </c>
      <c r="E87" s="208">
        <f t="shared" si="5"/>
        <v>1296</v>
      </c>
      <c r="G87" s="208"/>
      <c r="H87" s="208"/>
    </row>
    <row r="88" spans="1:8" x14ac:dyDescent="0.25">
      <c r="A88" s="199">
        <v>21251</v>
      </c>
      <c r="B88" s="168">
        <v>42</v>
      </c>
      <c r="C88" s="208">
        <f t="shared" si="3"/>
        <v>892542</v>
      </c>
      <c r="D88" s="208">
        <f t="shared" si="4"/>
        <v>451605001</v>
      </c>
      <c r="E88" s="208">
        <f t="shared" si="5"/>
        <v>1764</v>
      </c>
      <c r="G88" s="208"/>
      <c r="H88" s="208"/>
    </row>
    <row r="89" spans="1:8" x14ac:dyDescent="0.25">
      <c r="A89" s="199">
        <v>6207</v>
      </c>
      <c r="B89" s="168">
        <v>25</v>
      </c>
      <c r="C89" s="208">
        <f t="shared" si="3"/>
        <v>155175</v>
      </c>
      <c r="D89" s="208">
        <f t="shared" si="4"/>
        <v>38526849</v>
      </c>
      <c r="E89" s="208">
        <f t="shared" si="5"/>
        <v>625</v>
      </c>
      <c r="G89" s="208"/>
      <c r="H89" s="208"/>
    </row>
    <row r="90" spans="1:8" x14ac:dyDescent="0.25">
      <c r="A90" s="199">
        <v>8961</v>
      </c>
      <c r="B90" s="168">
        <v>31</v>
      </c>
      <c r="C90" s="208">
        <f t="shared" si="3"/>
        <v>277791</v>
      </c>
      <c r="D90" s="208">
        <f t="shared" si="4"/>
        <v>80299521</v>
      </c>
      <c r="E90" s="208">
        <f t="shared" si="5"/>
        <v>961</v>
      </c>
      <c r="G90" s="208"/>
      <c r="H90" s="208"/>
    </row>
    <row r="91" spans="1:8" x14ac:dyDescent="0.25">
      <c r="A91" s="199">
        <v>7565</v>
      </c>
      <c r="B91" s="168">
        <v>29</v>
      </c>
      <c r="C91" s="208">
        <f t="shared" si="3"/>
        <v>219385</v>
      </c>
      <c r="D91" s="208">
        <f t="shared" si="4"/>
        <v>57229225</v>
      </c>
      <c r="E91" s="208">
        <f t="shared" si="5"/>
        <v>841</v>
      </c>
      <c r="G91" s="208"/>
      <c r="H91" s="208"/>
    </row>
    <row r="92" spans="1:8" x14ac:dyDescent="0.25">
      <c r="A92" s="199">
        <v>7314</v>
      </c>
      <c r="B92" s="168">
        <v>25</v>
      </c>
      <c r="C92" s="208">
        <f t="shared" si="3"/>
        <v>182850</v>
      </c>
      <c r="D92" s="208">
        <f t="shared" si="4"/>
        <v>53494596</v>
      </c>
      <c r="E92" s="208">
        <f t="shared" si="5"/>
        <v>625</v>
      </c>
      <c r="G92" s="208"/>
      <c r="H92" s="208"/>
    </row>
    <row r="93" spans="1:8" x14ac:dyDescent="0.25">
      <c r="A93" s="199">
        <v>4395</v>
      </c>
      <c r="B93" s="168">
        <v>21</v>
      </c>
      <c r="C93" s="208">
        <f t="shared" si="3"/>
        <v>92295</v>
      </c>
      <c r="D93" s="208">
        <f t="shared" si="4"/>
        <v>19316025</v>
      </c>
      <c r="E93" s="208">
        <f t="shared" si="5"/>
        <v>441</v>
      </c>
      <c r="G93" s="208"/>
      <c r="H93" s="208"/>
    </row>
    <row r="94" spans="1:8" x14ac:dyDescent="0.25">
      <c r="A94" s="199">
        <v>5575</v>
      </c>
      <c r="B94" s="168">
        <v>20</v>
      </c>
      <c r="C94" s="208">
        <f t="shared" si="3"/>
        <v>111500</v>
      </c>
      <c r="D94" s="208">
        <f t="shared" si="4"/>
        <v>31080625</v>
      </c>
      <c r="E94" s="208">
        <f t="shared" si="5"/>
        <v>400</v>
      </c>
      <c r="G94" s="208"/>
      <c r="H94" s="208"/>
    </row>
    <row r="95" spans="1:8" x14ac:dyDescent="0.25">
      <c r="A95" s="199">
        <v>7259</v>
      </c>
      <c r="B95" s="168">
        <v>16</v>
      </c>
      <c r="C95" s="208">
        <f t="shared" si="3"/>
        <v>116144</v>
      </c>
      <c r="D95" s="208">
        <f t="shared" si="4"/>
        <v>52693081</v>
      </c>
      <c r="E95" s="208">
        <f t="shared" si="5"/>
        <v>256</v>
      </c>
      <c r="G95" s="208"/>
      <c r="H95" s="208"/>
    </row>
    <row r="96" spans="1:8" x14ac:dyDescent="0.25">
      <c r="A96" s="199">
        <v>6281</v>
      </c>
      <c r="B96" s="168">
        <v>20</v>
      </c>
      <c r="C96" s="208">
        <f t="shared" si="3"/>
        <v>125620</v>
      </c>
      <c r="D96" s="208">
        <f t="shared" si="4"/>
        <v>39450961</v>
      </c>
      <c r="E96" s="208">
        <f t="shared" si="5"/>
        <v>400</v>
      </c>
      <c r="G96" s="208"/>
      <c r="H96" s="208"/>
    </row>
    <row r="97" spans="1:8" x14ac:dyDescent="0.25">
      <c r="A97" s="199">
        <v>9370</v>
      </c>
      <c r="B97" s="168">
        <v>19</v>
      </c>
      <c r="C97" s="208">
        <f t="shared" si="3"/>
        <v>178030</v>
      </c>
      <c r="D97" s="208">
        <f t="shared" si="4"/>
        <v>87796900</v>
      </c>
      <c r="E97" s="208">
        <f t="shared" si="5"/>
        <v>361</v>
      </c>
      <c r="G97" s="208"/>
      <c r="H97" s="208"/>
    </row>
    <row r="98" spans="1:8" x14ac:dyDescent="0.25">
      <c r="A98" s="199">
        <v>13378</v>
      </c>
      <c r="B98" s="168">
        <v>31</v>
      </c>
      <c r="C98" s="208">
        <f t="shared" si="3"/>
        <v>414718</v>
      </c>
      <c r="D98" s="208">
        <f t="shared" si="4"/>
        <v>178970884</v>
      </c>
      <c r="E98" s="208">
        <f t="shared" si="5"/>
        <v>961</v>
      </c>
      <c r="G98" s="208"/>
      <c r="H98" s="208"/>
    </row>
    <row r="99" spans="1:8" x14ac:dyDescent="0.25">
      <c r="A99" s="199">
        <v>6229</v>
      </c>
      <c r="B99" s="168">
        <v>5</v>
      </c>
      <c r="C99" s="208">
        <f t="shared" si="3"/>
        <v>31145</v>
      </c>
      <c r="D99" s="208">
        <f t="shared" si="4"/>
        <v>38800441</v>
      </c>
      <c r="E99" s="208">
        <f t="shared" si="5"/>
        <v>25</v>
      </c>
      <c r="G99" s="208"/>
      <c r="H99" s="208"/>
    </row>
    <row r="100" spans="1:8" x14ac:dyDescent="0.25">
      <c r="A100" s="199">
        <v>5511</v>
      </c>
      <c r="B100" s="168">
        <v>8</v>
      </c>
      <c r="C100" s="208">
        <f t="shared" si="3"/>
        <v>44088</v>
      </c>
      <c r="D100" s="208">
        <f t="shared" si="4"/>
        <v>30371121</v>
      </c>
      <c r="E100" s="208">
        <f t="shared" si="5"/>
        <v>64</v>
      </c>
      <c r="G100" s="208"/>
      <c r="H100" s="208"/>
    </row>
    <row r="101" spans="1:8" x14ac:dyDescent="0.25">
      <c r="A101" s="199">
        <v>7315</v>
      </c>
      <c r="B101" s="168">
        <v>6</v>
      </c>
      <c r="C101" s="208">
        <f t="shared" si="3"/>
        <v>43890</v>
      </c>
      <c r="D101" s="208">
        <f t="shared" si="4"/>
        <v>53509225</v>
      </c>
      <c r="E101" s="208">
        <f t="shared" si="5"/>
        <v>36</v>
      </c>
      <c r="G101" s="208"/>
      <c r="H101" s="208"/>
    </row>
    <row r="102" spans="1:8" x14ac:dyDescent="0.25">
      <c r="A102" s="199">
        <v>8146</v>
      </c>
      <c r="B102" s="168">
        <v>23</v>
      </c>
      <c r="C102" s="208">
        <f t="shared" si="3"/>
        <v>187358</v>
      </c>
      <c r="D102" s="208">
        <f t="shared" si="4"/>
        <v>66357316</v>
      </c>
      <c r="E102" s="208">
        <f t="shared" si="5"/>
        <v>529</v>
      </c>
      <c r="G102" s="208"/>
      <c r="H102" s="208"/>
    </row>
    <row r="103" spans="1:8" x14ac:dyDescent="0.25">
      <c r="A103" s="199">
        <v>7888</v>
      </c>
      <c r="B103" s="168">
        <v>11</v>
      </c>
      <c r="C103" s="208">
        <f t="shared" si="3"/>
        <v>86768</v>
      </c>
      <c r="D103" s="208">
        <f t="shared" si="4"/>
        <v>62220544</v>
      </c>
      <c r="E103" s="208">
        <f t="shared" si="5"/>
        <v>121</v>
      </c>
      <c r="G103" s="208"/>
      <c r="H103" s="208"/>
    </row>
    <row r="104" spans="1:8" x14ac:dyDescent="0.25">
      <c r="A104" s="199">
        <v>9263</v>
      </c>
      <c r="B104" s="168">
        <v>10</v>
      </c>
      <c r="C104" s="208">
        <f t="shared" si="3"/>
        <v>92630</v>
      </c>
      <c r="D104" s="208">
        <f t="shared" si="4"/>
        <v>85803169</v>
      </c>
      <c r="E104" s="208">
        <f t="shared" si="5"/>
        <v>100</v>
      </c>
      <c r="G104" s="208"/>
      <c r="H104" s="208"/>
    </row>
    <row r="105" spans="1:8" x14ac:dyDescent="0.25">
      <c r="A105" s="199">
        <v>11322</v>
      </c>
      <c r="B105" s="168">
        <v>34</v>
      </c>
      <c r="C105" s="208">
        <f t="shared" si="3"/>
        <v>384948</v>
      </c>
      <c r="D105" s="208">
        <f t="shared" si="4"/>
        <v>128187684</v>
      </c>
      <c r="E105" s="208">
        <f t="shared" si="5"/>
        <v>1156</v>
      </c>
      <c r="G105" s="208"/>
      <c r="H105" s="208"/>
    </row>
    <row r="106" spans="1:8" x14ac:dyDescent="0.25">
      <c r="A106" s="199">
        <v>16833</v>
      </c>
      <c r="B106" s="168">
        <v>41</v>
      </c>
      <c r="C106" s="208">
        <f t="shared" si="3"/>
        <v>690153</v>
      </c>
      <c r="D106" s="208">
        <f t="shared" si="4"/>
        <v>283349889</v>
      </c>
      <c r="E106" s="208">
        <f t="shared" si="5"/>
        <v>1681</v>
      </c>
      <c r="G106" s="208"/>
      <c r="H106" s="208"/>
    </row>
    <row r="107" spans="1:8" x14ac:dyDescent="0.25">
      <c r="A107" s="199">
        <v>12247</v>
      </c>
      <c r="B107" s="168">
        <v>13</v>
      </c>
      <c r="C107" s="208">
        <f t="shared" si="3"/>
        <v>159211</v>
      </c>
      <c r="D107" s="208">
        <f t="shared" si="4"/>
        <v>149989009</v>
      </c>
      <c r="E107" s="208">
        <f t="shared" si="5"/>
        <v>169</v>
      </c>
      <c r="G107" s="208"/>
      <c r="H107" s="208"/>
    </row>
    <row r="108" spans="1:8" x14ac:dyDescent="0.25">
      <c r="A108" s="199">
        <v>24156</v>
      </c>
      <c r="B108" s="168">
        <v>33</v>
      </c>
      <c r="C108" s="208">
        <f t="shared" si="3"/>
        <v>797148</v>
      </c>
      <c r="D108" s="208">
        <f t="shared" si="4"/>
        <v>583512336</v>
      </c>
      <c r="E108" s="208">
        <f t="shared" si="5"/>
        <v>1089</v>
      </c>
      <c r="G108" s="208"/>
      <c r="H108" s="208"/>
    </row>
    <row r="109" spans="1:8" x14ac:dyDescent="0.25">
      <c r="A109" s="199">
        <v>7745</v>
      </c>
      <c r="B109" s="168">
        <v>28</v>
      </c>
      <c r="C109" s="208">
        <f t="shared" si="3"/>
        <v>216860</v>
      </c>
      <c r="D109" s="208">
        <f t="shared" si="4"/>
        <v>59985025</v>
      </c>
      <c r="E109" s="208">
        <f t="shared" si="5"/>
        <v>784</v>
      </c>
      <c r="G109" s="208"/>
      <c r="H109" s="208"/>
    </row>
    <row r="110" spans="1:8" x14ac:dyDescent="0.25">
      <c r="A110" s="199">
        <v>14257</v>
      </c>
      <c r="B110" s="168">
        <v>55</v>
      </c>
      <c r="C110" s="208">
        <f t="shared" si="3"/>
        <v>784135</v>
      </c>
      <c r="D110" s="208">
        <f t="shared" si="4"/>
        <v>203262049</v>
      </c>
      <c r="E110" s="208">
        <f t="shared" si="5"/>
        <v>3025</v>
      </c>
      <c r="G110" s="208"/>
      <c r="H110" s="208"/>
    </row>
    <row r="111" spans="1:8" x14ac:dyDescent="0.25">
      <c r="A111" s="199">
        <v>11656</v>
      </c>
      <c r="B111" s="168">
        <v>14</v>
      </c>
      <c r="C111" s="208">
        <f t="shared" si="3"/>
        <v>163184</v>
      </c>
      <c r="D111" s="208">
        <f t="shared" si="4"/>
        <v>135862336</v>
      </c>
      <c r="E111" s="208">
        <f t="shared" si="5"/>
        <v>196</v>
      </c>
      <c r="G111" s="208"/>
      <c r="H111" s="208"/>
    </row>
    <row r="112" spans="1:8" x14ac:dyDescent="0.25">
      <c r="A112" s="199">
        <v>27562</v>
      </c>
      <c r="B112" s="168">
        <v>24</v>
      </c>
      <c r="C112" s="208">
        <f t="shared" si="3"/>
        <v>661488</v>
      </c>
      <c r="D112" s="208">
        <f t="shared" si="4"/>
        <v>759663844</v>
      </c>
      <c r="E112" s="208">
        <f t="shared" si="5"/>
        <v>576</v>
      </c>
      <c r="G112" s="208"/>
      <c r="H112" s="208"/>
    </row>
    <row r="113" spans="1:8" x14ac:dyDescent="0.25">
      <c r="A113" s="199">
        <v>13408</v>
      </c>
      <c r="B113" s="168">
        <v>7</v>
      </c>
      <c r="C113" s="208">
        <f t="shared" si="3"/>
        <v>93856</v>
      </c>
      <c r="D113" s="208">
        <f t="shared" si="4"/>
        <v>179774464</v>
      </c>
      <c r="E113" s="208">
        <f t="shared" si="5"/>
        <v>49</v>
      </c>
      <c r="G113" s="208"/>
      <c r="H113" s="208"/>
    </row>
    <row r="114" spans="1:8" x14ac:dyDescent="0.25">
      <c r="A114" s="199">
        <v>10671</v>
      </c>
      <c r="B114" s="168">
        <v>12</v>
      </c>
      <c r="C114" s="208">
        <f t="shared" si="3"/>
        <v>128052</v>
      </c>
      <c r="D114" s="208">
        <f t="shared" si="4"/>
        <v>113870241</v>
      </c>
      <c r="E114" s="208">
        <f t="shared" si="5"/>
        <v>144</v>
      </c>
      <c r="G114" s="208"/>
      <c r="H114" s="208"/>
    </row>
    <row r="115" spans="1:8" x14ac:dyDescent="0.25">
      <c r="A115" s="199">
        <v>13269</v>
      </c>
      <c r="B115" s="168">
        <v>16</v>
      </c>
      <c r="C115" s="208">
        <f t="shared" si="3"/>
        <v>212304</v>
      </c>
      <c r="D115" s="208">
        <f t="shared" si="4"/>
        <v>176066361</v>
      </c>
      <c r="E115" s="208">
        <f t="shared" si="5"/>
        <v>256</v>
      </c>
      <c r="G115" s="208"/>
      <c r="H115" s="208"/>
    </row>
    <row r="116" spans="1:8" x14ac:dyDescent="0.25">
      <c r="A116" s="199">
        <v>10884</v>
      </c>
      <c r="B116" s="168">
        <v>59</v>
      </c>
      <c r="C116" s="208">
        <f t="shared" si="3"/>
        <v>642156</v>
      </c>
      <c r="D116" s="208">
        <f t="shared" si="4"/>
        <v>118461456</v>
      </c>
      <c r="E116" s="208">
        <f t="shared" si="5"/>
        <v>3481</v>
      </c>
      <c r="G116" s="208"/>
      <c r="H116" s="208"/>
    </row>
    <row r="117" spans="1:8" x14ac:dyDescent="0.25">
      <c r="A117" s="199">
        <v>14737</v>
      </c>
      <c r="B117" s="168">
        <v>27</v>
      </c>
      <c r="C117" s="208">
        <f t="shared" si="3"/>
        <v>397899</v>
      </c>
      <c r="D117" s="208">
        <f t="shared" si="4"/>
        <v>217179169</v>
      </c>
      <c r="E117" s="208">
        <f t="shared" si="5"/>
        <v>729</v>
      </c>
      <c r="G117" s="208"/>
      <c r="H117" s="208"/>
    </row>
    <row r="118" spans="1:8" x14ac:dyDescent="0.25">
      <c r="A118" s="199">
        <v>27161</v>
      </c>
      <c r="B118" s="168">
        <v>35</v>
      </c>
      <c r="C118" s="208">
        <f t="shared" si="3"/>
        <v>950635</v>
      </c>
      <c r="D118" s="208">
        <f t="shared" si="4"/>
        <v>737719921</v>
      </c>
      <c r="E118" s="208">
        <f t="shared" si="5"/>
        <v>1225</v>
      </c>
      <c r="G118" s="208"/>
      <c r="H118" s="208"/>
    </row>
    <row r="119" spans="1:8" x14ac:dyDescent="0.25">
      <c r="A119" s="199">
        <v>19866</v>
      </c>
      <c r="B119" s="168">
        <v>21</v>
      </c>
      <c r="C119" s="208">
        <f t="shared" si="3"/>
        <v>417186</v>
      </c>
      <c r="D119" s="208">
        <f t="shared" si="4"/>
        <v>394657956</v>
      </c>
      <c r="E119" s="208">
        <f t="shared" si="5"/>
        <v>441</v>
      </c>
      <c r="G119" s="208"/>
      <c r="H119" s="208"/>
    </row>
    <row r="120" spans="1:8" x14ac:dyDescent="0.25">
      <c r="A120" s="199">
        <v>5814</v>
      </c>
      <c r="B120" s="168">
        <v>10</v>
      </c>
      <c r="C120" s="208">
        <f t="shared" si="3"/>
        <v>58140</v>
      </c>
      <c r="D120" s="208">
        <f t="shared" si="4"/>
        <v>33802596</v>
      </c>
      <c r="E120" s="208">
        <f t="shared" si="5"/>
        <v>100</v>
      </c>
      <c r="G120" s="208"/>
      <c r="H120" s="208"/>
    </row>
    <row r="121" spans="1:8" x14ac:dyDescent="0.25">
      <c r="A121" s="199">
        <v>8641</v>
      </c>
      <c r="B121" s="168">
        <v>19</v>
      </c>
      <c r="C121" s="208">
        <f t="shared" si="3"/>
        <v>164179</v>
      </c>
      <c r="D121" s="208">
        <f t="shared" si="4"/>
        <v>74666881</v>
      </c>
      <c r="E121" s="208">
        <f t="shared" si="5"/>
        <v>361</v>
      </c>
      <c r="G121" s="208"/>
      <c r="H121" s="208"/>
    </row>
    <row r="122" spans="1:8" x14ac:dyDescent="0.25">
      <c r="A122" s="199">
        <v>7073</v>
      </c>
      <c r="B122" s="168">
        <v>14</v>
      </c>
      <c r="C122" s="208">
        <f t="shared" si="3"/>
        <v>99022</v>
      </c>
      <c r="D122" s="208">
        <f t="shared" si="4"/>
        <v>50027329</v>
      </c>
      <c r="E122" s="208">
        <f t="shared" si="5"/>
        <v>196</v>
      </c>
      <c r="G122" s="208"/>
      <c r="H122" s="208"/>
    </row>
    <row r="123" spans="1:8" x14ac:dyDescent="0.25">
      <c r="A123" s="199">
        <v>6653</v>
      </c>
      <c r="B123" s="168">
        <v>10</v>
      </c>
      <c r="C123" s="208">
        <f t="shared" si="3"/>
        <v>66530</v>
      </c>
      <c r="D123" s="208">
        <f t="shared" si="4"/>
        <v>44262409</v>
      </c>
      <c r="E123" s="208">
        <f t="shared" si="5"/>
        <v>100</v>
      </c>
      <c r="G123" s="208"/>
      <c r="H123" s="208"/>
    </row>
    <row r="124" spans="1:8" x14ac:dyDescent="0.25">
      <c r="A124" s="199">
        <v>3770</v>
      </c>
      <c r="B124" s="168">
        <v>14</v>
      </c>
      <c r="C124" s="208">
        <f t="shared" si="3"/>
        <v>52780</v>
      </c>
      <c r="D124" s="208">
        <f t="shared" si="4"/>
        <v>14212900</v>
      </c>
      <c r="E124" s="208">
        <f t="shared" si="5"/>
        <v>196</v>
      </c>
      <c r="G124" s="208"/>
      <c r="H124" s="208"/>
    </row>
    <row r="125" spans="1:8" x14ac:dyDescent="0.25">
      <c r="A125" s="199">
        <v>5124</v>
      </c>
      <c r="B125" s="168">
        <v>7</v>
      </c>
      <c r="C125" s="208">
        <f t="shared" si="3"/>
        <v>35868</v>
      </c>
      <c r="D125" s="208">
        <f t="shared" si="4"/>
        <v>26255376</v>
      </c>
      <c r="E125" s="208">
        <f t="shared" si="5"/>
        <v>49</v>
      </c>
      <c r="G125" s="208"/>
      <c r="H125" s="208"/>
    </row>
    <row r="126" spans="1:8" x14ac:dyDescent="0.25">
      <c r="A126" s="199">
        <v>6757</v>
      </c>
      <c r="B126" s="168">
        <v>29</v>
      </c>
      <c r="C126" s="208">
        <f t="shared" si="3"/>
        <v>195953</v>
      </c>
      <c r="D126" s="208">
        <f t="shared" si="4"/>
        <v>45657049</v>
      </c>
      <c r="E126" s="208">
        <f t="shared" si="5"/>
        <v>841</v>
      </c>
      <c r="G126" s="208"/>
      <c r="H126" s="208"/>
    </row>
    <row r="127" spans="1:8" x14ac:dyDescent="0.25">
      <c r="A127" s="199">
        <v>5876</v>
      </c>
      <c r="B127" s="168">
        <v>42</v>
      </c>
      <c r="C127" s="208">
        <f t="shared" si="3"/>
        <v>246792</v>
      </c>
      <c r="D127" s="208">
        <f t="shared" si="4"/>
        <v>34527376</v>
      </c>
      <c r="E127" s="208">
        <f t="shared" si="5"/>
        <v>1764</v>
      </c>
      <c r="G127" s="208"/>
      <c r="H127" s="208"/>
    </row>
    <row r="128" spans="1:8" x14ac:dyDescent="0.25">
      <c r="A128" s="199">
        <v>8634</v>
      </c>
      <c r="B128" s="168">
        <v>10</v>
      </c>
      <c r="C128" s="208">
        <f t="shared" si="3"/>
        <v>86340</v>
      </c>
      <c r="D128" s="208">
        <f t="shared" si="4"/>
        <v>74545956</v>
      </c>
      <c r="E128" s="208">
        <f t="shared" si="5"/>
        <v>100</v>
      </c>
      <c r="G128" s="208"/>
      <c r="H128" s="208"/>
    </row>
    <row r="129" spans="1:8" x14ac:dyDescent="0.25">
      <c r="A129" s="199">
        <v>11911</v>
      </c>
      <c r="B129" s="168">
        <v>7</v>
      </c>
      <c r="C129" s="208">
        <f t="shared" si="3"/>
        <v>83377</v>
      </c>
      <c r="D129" s="208">
        <f t="shared" si="4"/>
        <v>141871921</v>
      </c>
      <c r="E129" s="208">
        <f t="shared" si="5"/>
        <v>49</v>
      </c>
      <c r="G129" s="208"/>
      <c r="H129" s="208"/>
    </row>
    <row r="130" spans="1:8" x14ac:dyDescent="0.25">
      <c r="A130" s="199">
        <v>5684</v>
      </c>
      <c r="B130" s="168">
        <v>5</v>
      </c>
      <c r="C130" s="208">
        <f t="shared" si="3"/>
        <v>28420</v>
      </c>
      <c r="D130" s="208">
        <f t="shared" si="4"/>
        <v>32307856</v>
      </c>
      <c r="E130" s="208">
        <f t="shared" si="5"/>
        <v>25</v>
      </c>
      <c r="G130" s="208"/>
      <c r="H130" s="208"/>
    </row>
    <row r="131" spans="1:8" x14ac:dyDescent="0.25">
      <c r="A131" s="199">
        <v>5240</v>
      </c>
      <c r="B131" s="168">
        <v>7</v>
      </c>
      <c r="C131" s="208">
        <f t="shared" si="3"/>
        <v>36680</v>
      </c>
      <c r="D131" s="208">
        <f t="shared" si="4"/>
        <v>27457600</v>
      </c>
      <c r="E131" s="208">
        <f t="shared" si="5"/>
        <v>49</v>
      </c>
      <c r="G131" s="208"/>
      <c r="H131" s="208"/>
    </row>
    <row r="132" spans="1:8" x14ac:dyDescent="0.25">
      <c r="A132" s="199">
        <v>6988</v>
      </c>
      <c r="B132" s="168">
        <v>8</v>
      </c>
      <c r="C132" s="208">
        <f t="shared" si="3"/>
        <v>55904</v>
      </c>
      <c r="D132" s="208">
        <f t="shared" si="4"/>
        <v>48832144</v>
      </c>
      <c r="E132" s="208">
        <f t="shared" si="5"/>
        <v>64</v>
      </c>
      <c r="G132" s="208"/>
      <c r="H132" s="208"/>
    </row>
    <row r="133" spans="1:8" x14ac:dyDescent="0.25">
      <c r="A133" s="199">
        <v>7815</v>
      </c>
      <c r="B133" s="168">
        <v>18</v>
      </c>
      <c r="C133" s="208">
        <f t="shared" si="3"/>
        <v>140670</v>
      </c>
      <c r="D133" s="208">
        <f t="shared" si="4"/>
        <v>61074225</v>
      </c>
      <c r="E133" s="208">
        <f t="shared" si="5"/>
        <v>324</v>
      </c>
      <c r="G133" s="208"/>
      <c r="H133" s="208"/>
    </row>
    <row r="134" spans="1:8" x14ac:dyDescent="0.25">
      <c r="A134" s="199">
        <v>6911</v>
      </c>
      <c r="B134" s="168">
        <v>30</v>
      </c>
      <c r="C134" s="208">
        <f t="shared" si="3"/>
        <v>207330</v>
      </c>
      <c r="D134" s="208">
        <f t="shared" si="4"/>
        <v>47761921</v>
      </c>
      <c r="E134" s="208">
        <f t="shared" si="5"/>
        <v>900</v>
      </c>
      <c r="G134" s="208"/>
      <c r="H134" s="208"/>
    </row>
    <row r="135" spans="1:8" x14ac:dyDescent="0.25">
      <c r="A135" s="199">
        <v>8290</v>
      </c>
      <c r="B135" s="168">
        <v>27</v>
      </c>
      <c r="C135" s="208">
        <f t="shared" si="3"/>
        <v>223830</v>
      </c>
      <c r="D135" s="208">
        <f t="shared" si="4"/>
        <v>68724100</v>
      </c>
      <c r="E135" s="208">
        <f t="shared" si="5"/>
        <v>729</v>
      </c>
      <c r="G135" s="208"/>
      <c r="H135" s="208"/>
    </row>
    <row r="136" spans="1:8" x14ac:dyDescent="0.25">
      <c r="A136" s="199">
        <v>10284</v>
      </c>
      <c r="B136" s="168">
        <v>62</v>
      </c>
      <c r="C136" s="208">
        <f t="shared" si="3"/>
        <v>637608</v>
      </c>
      <c r="D136" s="208">
        <f t="shared" si="4"/>
        <v>105760656</v>
      </c>
      <c r="E136" s="208">
        <f t="shared" si="5"/>
        <v>3844</v>
      </c>
      <c r="G136" s="208"/>
      <c r="H136" s="208"/>
    </row>
    <row r="137" spans="1:8" x14ac:dyDescent="0.25">
      <c r="A137" s="199">
        <v>12163</v>
      </c>
      <c r="B137" s="168">
        <v>34</v>
      </c>
      <c r="C137" s="208">
        <f t="shared" si="3"/>
        <v>413542</v>
      </c>
      <c r="D137" s="208">
        <f t="shared" si="4"/>
        <v>147938569</v>
      </c>
      <c r="E137" s="208">
        <f t="shared" si="5"/>
        <v>1156</v>
      </c>
      <c r="G137" s="208"/>
      <c r="H137" s="208"/>
    </row>
    <row r="138" spans="1:8" x14ac:dyDescent="0.25">
      <c r="A138" s="199">
        <v>9722</v>
      </c>
      <c r="B138" s="168">
        <v>28</v>
      </c>
      <c r="C138" s="208">
        <f t="shared" si="3"/>
        <v>272216</v>
      </c>
      <c r="D138" s="208">
        <f t="shared" si="4"/>
        <v>94517284</v>
      </c>
      <c r="E138" s="208">
        <f t="shared" si="5"/>
        <v>784</v>
      </c>
      <c r="G138" s="208"/>
      <c r="H138" s="208"/>
    </row>
    <row r="139" spans="1:8" x14ac:dyDescent="0.25">
      <c r="A139" s="199">
        <v>19466</v>
      </c>
      <c r="B139" s="168">
        <v>52</v>
      </c>
      <c r="C139" s="208">
        <f t="shared" ref="C139:C164" si="6">A139*B139</f>
        <v>1012232</v>
      </c>
      <c r="D139" s="208">
        <f t="shared" ref="D139:D164" si="7">A139*A139</f>
        <v>378925156</v>
      </c>
      <c r="E139" s="208">
        <f t="shared" ref="E139:E164" si="8">B139*B139</f>
        <v>2704</v>
      </c>
      <c r="G139" s="208"/>
      <c r="H139" s="208"/>
    </row>
    <row r="140" spans="1:8" x14ac:dyDescent="0.25">
      <c r="A140" s="199">
        <v>6472</v>
      </c>
      <c r="B140" s="168">
        <v>15</v>
      </c>
      <c r="C140" s="208">
        <f t="shared" si="6"/>
        <v>97080</v>
      </c>
      <c r="D140" s="208">
        <f t="shared" si="7"/>
        <v>41886784</v>
      </c>
      <c r="E140" s="208">
        <f t="shared" si="8"/>
        <v>225</v>
      </c>
      <c r="G140" s="208"/>
      <c r="H140" s="208"/>
    </row>
    <row r="141" spans="1:8" x14ac:dyDescent="0.25">
      <c r="A141" s="199">
        <v>11732</v>
      </c>
      <c r="B141" s="168">
        <v>8</v>
      </c>
      <c r="C141" s="208">
        <f t="shared" si="6"/>
        <v>93856</v>
      </c>
      <c r="D141" s="208">
        <f t="shared" si="7"/>
        <v>137639824</v>
      </c>
      <c r="E141" s="208">
        <f t="shared" si="8"/>
        <v>64</v>
      </c>
      <c r="G141" s="208"/>
      <c r="H141" s="208"/>
    </row>
    <row r="142" spans="1:8" x14ac:dyDescent="0.25">
      <c r="A142" s="199">
        <v>10840</v>
      </c>
      <c r="B142" s="168">
        <v>34</v>
      </c>
      <c r="C142" s="208">
        <f t="shared" si="6"/>
        <v>368560</v>
      </c>
      <c r="D142" s="208">
        <f t="shared" si="7"/>
        <v>117505600</v>
      </c>
      <c r="E142" s="208">
        <f t="shared" si="8"/>
        <v>1156</v>
      </c>
      <c r="G142" s="208"/>
      <c r="H142" s="208"/>
    </row>
    <row r="143" spans="1:8" x14ac:dyDescent="0.25">
      <c r="A143" s="199">
        <v>23083</v>
      </c>
      <c r="B143" s="168">
        <v>43</v>
      </c>
      <c r="C143" s="208">
        <f t="shared" si="6"/>
        <v>992569</v>
      </c>
      <c r="D143" s="208">
        <f t="shared" si="7"/>
        <v>532824889</v>
      </c>
      <c r="E143" s="208">
        <f t="shared" si="8"/>
        <v>1849</v>
      </c>
      <c r="G143" s="208"/>
      <c r="H143" s="208"/>
    </row>
    <row r="144" spans="1:8" x14ac:dyDescent="0.25">
      <c r="A144" s="199">
        <v>11725</v>
      </c>
      <c r="B144" s="168">
        <v>31</v>
      </c>
      <c r="C144" s="208">
        <f t="shared" si="6"/>
        <v>363475</v>
      </c>
      <c r="D144" s="208">
        <f t="shared" si="7"/>
        <v>137475625</v>
      </c>
      <c r="E144" s="208">
        <f t="shared" si="8"/>
        <v>961</v>
      </c>
      <c r="G144" s="208"/>
      <c r="H144" s="208"/>
    </row>
    <row r="145" spans="1:8" x14ac:dyDescent="0.25">
      <c r="A145" s="199">
        <v>8877</v>
      </c>
      <c r="B145" s="168">
        <v>10</v>
      </c>
      <c r="C145" s="208">
        <f t="shared" si="6"/>
        <v>88770</v>
      </c>
      <c r="D145" s="208">
        <f t="shared" si="7"/>
        <v>78801129</v>
      </c>
      <c r="E145" s="208">
        <f t="shared" si="8"/>
        <v>100</v>
      </c>
      <c r="G145" s="208"/>
      <c r="H145" s="208"/>
    </row>
    <row r="146" spans="1:8" x14ac:dyDescent="0.25">
      <c r="A146" s="199">
        <v>11064</v>
      </c>
      <c r="B146" s="168">
        <v>33</v>
      </c>
      <c r="C146" s="208">
        <f t="shared" si="6"/>
        <v>365112</v>
      </c>
      <c r="D146" s="208">
        <f t="shared" si="7"/>
        <v>122412096</v>
      </c>
      <c r="E146" s="208">
        <f t="shared" si="8"/>
        <v>1089</v>
      </c>
      <c r="G146" s="208"/>
      <c r="H146" s="208"/>
    </row>
    <row r="147" spans="1:8" x14ac:dyDescent="0.25">
      <c r="A147" s="199">
        <v>9681</v>
      </c>
      <c r="B147" s="168">
        <v>36</v>
      </c>
      <c r="C147" s="208">
        <f t="shared" si="6"/>
        <v>348516</v>
      </c>
      <c r="D147" s="208">
        <f t="shared" si="7"/>
        <v>93721761</v>
      </c>
      <c r="E147" s="208">
        <f t="shared" si="8"/>
        <v>1296</v>
      </c>
      <c r="G147" s="208"/>
      <c r="H147" s="208"/>
    </row>
    <row r="148" spans="1:8" x14ac:dyDescent="0.25">
      <c r="A148" s="199">
        <v>12417</v>
      </c>
      <c r="B148" s="168">
        <v>32</v>
      </c>
      <c r="C148" s="208">
        <f t="shared" si="6"/>
        <v>397344</v>
      </c>
      <c r="D148" s="208">
        <f t="shared" si="7"/>
        <v>154181889</v>
      </c>
      <c r="E148" s="208">
        <f t="shared" si="8"/>
        <v>1024</v>
      </c>
      <c r="G148" s="208"/>
      <c r="H148" s="208"/>
    </row>
    <row r="149" spans="1:8" x14ac:dyDescent="0.25">
      <c r="A149" s="199">
        <v>23639</v>
      </c>
      <c r="B149" s="168">
        <v>26</v>
      </c>
      <c r="C149" s="208">
        <f t="shared" si="6"/>
        <v>614614</v>
      </c>
      <c r="D149" s="208">
        <f t="shared" si="7"/>
        <v>558802321</v>
      </c>
      <c r="E149" s="208">
        <f t="shared" si="8"/>
        <v>676</v>
      </c>
      <c r="G149" s="208"/>
      <c r="H149" s="208"/>
    </row>
    <row r="150" spans="1:8" x14ac:dyDescent="0.25">
      <c r="A150" s="199">
        <v>18481</v>
      </c>
      <c r="B150" s="168">
        <v>46</v>
      </c>
      <c r="C150" s="208">
        <f t="shared" si="6"/>
        <v>850126</v>
      </c>
      <c r="D150" s="208">
        <f t="shared" si="7"/>
        <v>341547361</v>
      </c>
      <c r="E150" s="208">
        <f t="shared" si="8"/>
        <v>2116</v>
      </c>
      <c r="G150" s="208"/>
      <c r="H150" s="208"/>
    </row>
    <row r="151" spans="1:8" x14ac:dyDescent="0.25">
      <c r="A151" s="199">
        <v>5421</v>
      </c>
      <c r="B151" s="168">
        <v>25</v>
      </c>
      <c r="C151" s="208">
        <f t="shared" si="6"/>
        <v>135525</v>
      </c>
      <c r="D151" s="208">
        <f t="shared" si="7"/>
        <v>29387241</v>
      </c>
      <c r="E151" s="208">
        <f t="shared" si="8"/>
        <v>625</v>
      </c>
      <c r="G151" s="208"/>
      <c r="H151" s="208"/>
    </row>
    <row r="152" spans="1:8" x14ac:dyDescent="0.25">
      <c r="A152" s="199">
        <v>8321</v>
      </c>
      <c r="B152" s="168">
        <v>56</v>
      </c>
      <c r="C152" s="208">
        <f t="shared" si="6"/>
        <v>465976</v>
      </c>
      <c r="D152" s="208">
        <f t="shared" si="7"/>
        <v>69239041</v>
      </c>
      <c r="E152" s="208">
        <f t="shared" si="8"/>
        <v>3136</v>
      </c>
      <c r="G152" s="208"/>
      <c r="H152" s="208"/>
    </row>
    <row r="153" spans="1:8" x14ac:dyDescent="0.25">
      <c r="A153" s="199">
        <v>6581</v>
      </c>
      <c r="B153" s="168">
        <v>31</v>
      </c>
      <c r="C153" s="208">
        <f t="shared" si="6"/>
        <v>204011</v>
      </c>
      <c r="D153" s="208">
        <f t="shared" si="7"/>
        <v>43309561</v>
      </c>
      <c r="E153" s="208">
        <f t="shared" si="8"/>
        <v>961</v>
      </c>
      <c r="G153" s="208"/>
      <c r="H153" s="208"/>
    </row>
    <row r="154" spans="1:8" x14ac:dyDescent="0.25">
      <c r="A154" s="199">
        <v>5992</v>
      </c>
      <c r="B154" s="168">
        <v>22</v>
      </c>
      <c r="C154" s="208">
        <f t="shared" si="6"/>
        <v>131824</v>
      </c>
      <c r="D154" s="208">
        <f t="shared" si="7"/>
        <v>35904064</v>
      </c>
      <c r="E154" s="208">
        <f t="shared" si="8"/>
        <v>484</v>
      </c>
      <c r="G154" s="208"/>
      <c r="H154" s="208"/>
    </row>
    <row r="155" spans="1:8" x14ac:dyDescent="0.25">
      <c r="A155" s="199">
        <v>3145</v>
      </c>
      <c r="B155" s="168">
        <v>32</v>
      </c>
      <c r="C155" s="208">
        <f t="shared" si="6"/>
        <v>100640</v>
      </c>
      <c r="D155" s="208">
        <f t="shared" si="7"/>
        <v>9891025</v>
      </c>
      <c r="E155" s="208">
        <f t="shared" si="8"/>
        <v>1024</v>
      </c>
      <c r="G155" s="208"/>
      <c r="H155" s="208"/>
    </row>
    <row r="156" spans="1:8" x14ac:dyDescent="0.25">
      <c r="A156" s="199">
        <v>4673</v>
      </c>
      <c r="B156" s="168">
        <v>27</v>
      </c>
      <c r="C156" s="208">
        <f t="shared" si="6"/>
        <v>126171</v>
      </c>
      <c r="D156" s="208">
        <f t="shared" si="7"/>
        <v>21836929</v>
      </c>
      <c r="E156" s="208">
        <f t="shared" si="8"/>
        <v>729</v>
      </c>
      <c r="G156" s="208"/>
      <c r="H156" s="208"/>
    </row>
    <row r="157" spans="1:8" x14ac:dyDescent="0.25">
      <c r="A157" s="199">
        <v>6255</v>
      </c>
      <c r="B157" s="168">
        <v>37</v>
      </c>
      <c r="C157" s="208">
        <f t="shared" si="6"/>
        <v>231435</v>
      </c>
      <c r="D157" s="208">
        <f t="shared" si="7"/>
        <v>39125025</v>
      </c>
      <c r="E157" s="208">
        <f t="shared" si="8"/>
        <v>1369</v>
      </c>
      <c r="G157" s="208"/>
      <c r="H157" s="208"/>
    </row>
    <row r="158" spans="1:8" x14ac:dyDescent="0.25">
      <c r="A158" s="199">
        <v>5471</v>
      </c>
      <c r="B158" s="168">
        <v>31</v>
      </c>
      <c r="C158" s="208">
        <f t="shared" si="6"/>
        <v>169601</v>
      </c>
      <c r="D158" s="208">
        <f t="shared" si="7"/>
        <v>29931841</v>
      </c>
      <c r="E158" s="208">
        <f t="shared" si="8"/>
        <v>961</v>
      </c>
      <c r="G158" s="208"/>
      <c r="H158" s="208"/>
    </row>
    <row r="159" spans="1:8" x14ac:dyDescent="0.25">
      <c r="A159" s="199">
        <v>7898</v>
      </c>
      <c r="B159" s="168">
        <v>22</v>
      </c>
      <c r="C159" s="208">
        <f t="shared" si="6"/>
        <v>173756</v>
      </c>
      <c r="D159" s="208">
        <f t="shared" si="7"/>
        <v>62378404</v>
      </c>
      <c r="E159" s="208">
        <f t="shared" si="8"/>
        <v>484</v>
      </c>
      <c r="G159" s="208"/>
      <c r="H159" s="208"/>
    </row>
    <row r="160" spans="1:8" x14ac:dyDescent="0.25">
      <c r="A160" s="199">
        <v>10444</v>
      </c>
      <c r="B160" s="168">
        <v>28</v>
      </c>
      <c r="C160" s="208">
        <f t="shared" si="6"/>
        <v>292432</v>
      </c>
      <c r="D160" s="208">
        <f t="shared" si="7"/>
        <v>109077136</v>
      </c>
      <c r="E160" s="208">
        <f t="shared" si="8"/>
        <v>784</v>
      </c>
      <c r="G160" s="208"/>
      <c r="H160" s="208"/>
    </row>
    <row r="161" spans="1:8" x14ac:dyDescent="0.25">
      <c r="A161" s="199">
        <v>5139</v>
      </c>
      <c r="B161" s="168">
        <v>6</v>
      </c>
      <c r="C161" s="208">
        <f t="shared" si="6"/>
        <v>30834</v>
      </c>
      <c r="D161" s="208">
        <f t="shared" si="7"/>
        <v>26409321</v>
      </c>
      <c r="E161" s="208">
        <f t="shared" si="8"/>
        <v>36</v>
      </c>
      <c r="G161" s="208"/>
      <c r="H161" s="208"/>
    </row>
    <row r="162" spans="1:8" x14ac:dyDescent="0.25">
      <c r="A162" s="199">
        <v>4969</v>
      </c>
      <c r="B162" s="168">
        <v>9</v>
      </c>
      <c r="C162" s="208">
        <f t="shared" si="6"/>
        <v>44721</v>
      </c>
      <c r="D162" s="208">
        <f t="shared" si="7"/>
        <v>24690961</v>
      </c>
      <c r="E162" s="208">
        <f t="shared" si="8"/>
        <v>81</v>
      </c>
      <c r="G162" s="208"/>
      <c r="H162" s="208"/>
    </row>
    <row r="163" spans="1:8" x14ac:dyDescent="0.25">
      <c r="A163" s="199">
        <v>6661</v>
      </c>
      <c r="B163" s="168">
        <v>23</v>
      </c>
      <c r="C163" s="208">
        <f t="shared" si="6"/>
        <v>153203</v>
      </c>
      <c r="D163" s="208">
        <f t="shared" si="7"/>
        <v>44368921</v>
      </c>
      <c r="E163" s="208">
        <f t="shared" si="8"/>
        <v>529</v>
      </c>
      <c r="G163" s="208"/>
      <c r="H163" s="208"/>
    </row>
    <row r="164" spans="1:8" x14ac:dyDescent="0.25">
      <c r="A164" s="199">
        <v>7484</v>
      </c>
      <c r="B164" s="168">
        <v>42</v>
      </c>
      <c r="C164" s="208">
        <f t="shared" si="6"/>
        <v>314328</v>
      </c>
      <c r="D164" s="208">
        <f t="shared" si="7"/>
        <v>56010256</v>
      </c>
      <c r="E164" s="208">
        <f t="shared" si="8"/>
        <v>1764</v>
      </c>
      <c r="G164" s="208"/>
      <c r="H164" s="208"/>
    </row>
    <row r="165" spans="1:8" x14ac:dyDescent="0.25">
      <c r="A165" s="1">
        <f>SUM(A10:A164)</f>
        <v>1972545</v>
      </c>
      <c r="B165" s="1">
        <f>SUM(B10:B164)</f>
        <v>5692</v>
      </c>
      <c r="C165" s="1">
        <f>SUM(C10:C164)</f>
        <v>88560534</v>
      </c>
      <c r="D165" s="1">
        <f>SUM(D10:D164)</f>
        <v>34564230775</v>
      </c>
      <c r="E165" s="1">
        <f>SUM(E10:E164)</f>
        <v>321680</v>
      </c>
    </row>
    <row r="166" spans="1:8" x14ac:dyDescent="0.25">
      <c r="A166" s="140"/>
      <c r="B166" s="140"/>
      <c r="C166" s="140"/>
      <c r="D166" s="140"/>
      <c r="E166" s="140"/>
    </row>
    <row r="167" spans="1:8" x14ac:dyDescent="0.25">
      <c r="A167" s="140"/>
      <c r="B167" s="140"/>
      <c r="C167" s="140"/>
      <c r="D167" s="140"/>
      <c r="E167" s="140"/>
    </row>
    <row r="168" spans="1:8" x14ac:dyDescent="0.25">
      <c r="A168" s="140"/>
      <c r="B168" s="140"/>
      <c r="C168" s="140"/>
      <c r="D168" s="140"/>
      <c r="E168" s="140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topLeftCell="I3" workbookViewId="0">
      <selection activeCell="K16" sqref="K16"/>
    </sheetView>
  </sheetViews>
  <sheetFormatPr defaultRowHeight="15" x14ac:dyDescent="0.25"/>
  <cols>
    <col min="3" max="3" width="10" bestFit="1" customWidth="1"/>
    <col min="4" max="4" width="11" bestFit="1" customWidth="1"/>
    <col min="9" max="9" width="9.28515625" customWidth="1"/>
    <col min="10" max="10" width="30.28515625" customWidth="1"/>
    <col min="11" max="11" width="11" customWidth="1"/>
    <col min="12" max="12" width="10" bestFit="1" customWidth="1"/>
    <col min="14" max="14" width="11" bestFit="1" customWidth="1"/>
    <col min="15" max="15" width="8.5703125" customWidth="1"/>
  </cols>
  <sheetData>
    <row r="1" spans="1:14" x14ac:dyDescent="0.25">
      <c r="A1" t="s">
        <v>687</v>
      </c>
    </row>
    <row r="3" spans="1:14" x14ac:dyDescent="0.25">
      <c r="B3" t="s">
        <v>688</v>
      </c>
      <c r="J3" s="202" t="s">
        <v>690</v>
      </c>
    </row>
    <row r="4" spans="1:14" x14ac:dyDescent="0.25">
      <c r="J4" s="202" t="s">
        <v>691</v>
      </c>
    </row>
    <row r="5" spans="1:14" ht="15.75" x14ac:dyDescent="0.25">
      <c r="J5" s="204" t="s">
        <v>692</v>
      </c>
    </row>
    <row r="6" spans="1:14" ht="15.75" x14ac:dyDescent="0.25">
      <c r="J6" s="203" t="s">
        <v>693</v>
      </c>
    </row>
    <row r="9" spans="1:14" x14ac:dyDescent="0.25">
      <c r="A9" s="205" t="s">
        <v>410</v>
      </c>
      <c r="B9" s="205" t="s">
        <v>412</v>
      </c>
      <c r="C9" s="207" t="s">
        <v>705</v>
      </c>
      <c r="D9" s="207" t="s">
        <v>701</v>
      </c>
      <c r="E9" s="207" t="s">
        <v>702</v>
      </c>
      <c r="F9" s="206"/>
      <c r="H9" s="206"/>
      <c r="K9" s="211" t="s">
        <v>694</v>
      </c>
      <c r="L9" s="212">
        <v>155</v>
      </c>
      <c r="M9" s="213" t="s">
        <v>234</v>
      </c>
      <c r="N9" s="173">
        <f>SUM(D10:D164)</f>
        <v>156730313335</v>
      </c>
    </row>
    <row r="10" spans="1:14" x14ac:dyDescent="0.25">
      <c r="A10" s="199">
        <v>30640</v>
      </c>
      <c r="B10" s="168">
        <v>42</v>
      </c>
      <c r="C10" s="208">
        <f>A10*B10</f>
        <v>1286880</v>
      </c>
      <c r="D10" s="208">
        <f>A10*A10</f>
        <v>938809600</v>
      </c>
      <c r="E10" s="208">
        <f>B10*B10</f>
        <v>1764</v>
      </c>
      <c r="F10" s="208"/>
      <c r="H10" s="208"/>
      <c r="K10" s="214" t="s">
        <v>695</v>
      </c>
      <c r="L10" s="215">
        <f>SUM(C10:C164)</f>
        <v>192578894</v>
      </c>
      <c r="M10" s="216" t="s">
        <v>234</v>
      </c>
      <c r="N10" s="176">
        <f>L11*L11</f>
        <v>18724962745225</v>
      </c>
    </row>
    <row r="11" spans="1:14" x14ac:dyDescent="0.25">
      <c r="A11" s="199">
        <v>29983</v>
      </c>
      <c r="B11" s="168">
        <v>30</v>
      </c>
      <c r="C11" s="208">
        <f t="shared" ref="C11:C74" si="0">A11*B11</f>
        <v>899490</v>
      </c>
      <c r="D11" s="208">
        <f t="shared" ref="D11:D74" si="1">A11*A11</f>
        <v>898980289</v>
      </c>
      <c r="E11" s="208">
        <f t="shared" ref="E11:E74" si="2">B11*B11</f>
        <v>900</v>
      </c>
      <c r="F11" s="208"/>
      <c r="H11" s="208"/>
      <c r="K11" s="214" t="s">
        <v>696</v>
      </c>
      <c r="L11" s="215">
        <f>SUM(A10:A164)</f>
        <v>4327235</v>
      </c>
      <c r="M11" s="216" t="s">
        <v>234</v>
      </c>
      <c r="N11" s="176">
        <f>SUM(E10:E164)</f>
        <v>321680</v>
      </c>
    </row>
    <row r="12" spans="1:14" x14ac:dyDescent="0.25">
      <c r="A12" s="199">
        <v>35625</v>
      </c>
      <c r="B12" s="168">
        <v>30</v>
      </c>
      <c r="C12" s="208">
        <f t="shared" si="0"/>
        <v>1068750</v>
      </c>
      <c r="D12" s="208">
        <f t="shared" si="1"/>
        <v>1269140625</v>
      </c>
      <c r="E12" s="208">
        <f t="shared" si="2"/>
        <v>900</v>
      </c>
      <c r="F12" s="208"/>
      <c r="H12" s="208"/>
      <c r="K12" s="218" t="s">
        <v>697</v>
      </c>
      <c r="L12" s="219">
        <f>SUM(B10:B164)</f>
        <v>5692</v>
      </c>
      <c r="M12" s="220" t="s">
        <v>234</v>
      </c>
      <c r="N12" s="179">
        <f>L12*L12</f>
        <v>32398864</v>
      </c>
    </row>
    <row r="13" spans="1:14" x14ac:dyDescent="0.25">
      <c r="A13" s="199">
        <v>79071</v>
      </c>
      <c r="B13" s="168">
        <v>48</v>
      </c>
      <c r="C13" s="208">
        <f t="shared" si="0"/>
        <v>3795408</v>
      </c>
      <c r="D13" s="208">
        <f t="shared" si="1"/>
        <v>6252223041</v>
      </c>
      <c r="E13" s="208">
        <f t="shared" si="2"/>
        <v>2304</v>
      </c>
      <c r="F13" s="208"/>
      <c r="H13" s="208"/>
    </row>
    <row r="14" spans="1:14" x14ac:dyDescent="0.25">
      <c r="A14" s="199">
        <v>51840</v>
      </c>
      <c r="B14" s="168">
        <v>24</v>
      </c>
      <c r="C14" s="208">
        <f t="shared" si="0"/>
        <v>1244160</v>
      </c>
      <c r="D14" s="208">
        <f t="shared" si="1"/>
        <v>2687385600</v>
      </c>
      <c r="E14" s="208">
        <f t="shared" si="2"/>
        <v>576</v>
      </c>
      <c r="F14" s="208"/>
      <c r="H14" s="208"/>
      <c r="K14" s="199"/>
    </row>
    <row r="15" spans="1:14" x14ac:dyDescent="0.25">
      <c r="A15" s="199">
        <v>83935</v>
      </c>
      <c r="B15" s="168">
        <v>92</v>
      </c>
      <c r="C15" s="208">
        <f t="shared" si="0"/>
        <v>7722020</v>
      </c>
      <c r="D15" s="208">
        <f t="shared" si="1"/>
        <v>7045084225</v>
      </c>
      <c r="E15" s="208">
        <f t="shared" si="2"/>
        <v>8464</v>
      </c>
      <c r="F15" s="208"/>
      <c r="H15" s="208"/>
      <c r="K15">
        <f>((155*L10)-(L11*L12)) / SQRT(((155*N9)-N10)*((155*N11)-N12))</f>
        <v>0.52929301746246227</v>
      </c>
    </row>
    <row r="16" spans="1:14" x14ac:dyDescent="0.25">
      <c r="A16" s="199">
        <v>26136</v>
      </c>
      <c r="B16" s="168">
        <v>11</v>
      </c>
      <c r="C16" s="208">
        <f t="shared" si="0"/>
        <v>287496</v>
      </c>
      <c r="D16" s="208">
        <f t="shared" si="1"/>
        <v>683090496</v>
      </c>
      <c r="E16" s="208">
        <f t="shared" si="2"/>
        <v>121</v>
      </c>
      <c r="F16" s="208"/>
      <c r="H16" s="208"/>
    </row>
    <row r="17" spans="1:11" x14ac:dyDescent="0.25">
      <c r="A17" s="199">
        <v>58644</v>
      </c>
      <c r="B17" s="168">
        <v>27</v>
      </c>
      <c r="C17" s="208">
        <f t="shared" si="0"/>
        <v>1583388</v>
      </c>
      <c r="D17" s="208">
        <f t="shared" si="1"/>
        <v>3439118736</v>
      </c>
      <c r="E17" s="208">
        <f t="shared" si="2"/>
        <v>729</v>
      </c>
      <c r="F17" s="208"/>
      <c r="H17" s="208"/>
    </row>
    <row r="18" spans="1:11" x14ac:dyDescent="0.25">
      <c r="A18" s="199">
        <v>33159</v>
      </c>
      <c r="B18" s="168">
        <v>17</v>
      </c>
      <c r="C18" s="208">
        <f t="shared" si="0"/>
        <v>563703</v>
      </c>
      <c r="D18" s="208">
        <f t="shared" si="1"/>
        <v>1099519281</v>
      </c>
      <c r="E18" s="208">
        <f t="shared" si="2"/>
        <v>289</v>
      </c>
      <c r="F18" s="208"/>
      <c r="H18" s="208"/>
    </row>
    <row r="19" spans="1:11" x14ac:dyDescent="0.25">
      <c r="A19" s="199">
        <v>80835</v>
      </c>
      <c r="B19" s="168">
        <v>54</v>
      </c>
      <c r="C19" s="208">
        <f t="shared" si="0"/>
        <v>4365090</v>
      </c>
      <c r="D19" s="208">
        <f t="shared" si="1"/>
        <v>6534297225</v>
      </c>
      <c r="E19" s="208">
        <f t="shared" si="2"/>
        <v>2916</v>
      </c>
      <c r="F19" s="208"/>
      <c r="H19" s="208"/>
    </row>
    <row r="20" spans="1:11" x14ac:dyDescent="0.25">
      <c r="A20" s="199">
        <v>31490</v>
      </c>
      <c r="B20" s="168">
        <v>45</v>
      </c>
      <c r="C20" s="208">
        <f t="shared" si="0"/>
        <v>1417050</v>
      </c>
      <c r="D20" s="208">
        <f t="shared" si="1"/>
        <v>991620100</v>
      </c>
      <c r="E20" s="208">
        <f t="shared" si="2"/>
        <v>2025</v>
      </c>
      <c r="F20" s="208"/>
      <c r="H20" s="208"/>
    </row>
    <row r="21" spans="1:11" x14ac:dyDescent="0.25">
      <c r="A21" s="199">
        <v>30599</v>
      </c>
      <c r="B21" s="168">
        <v>28</v>
      </c>
      <c r="C21" s="208">
        <f t="shared" si="0"/>
        <v>856772</v>
      </c>
      <c r="D21" s="208">
        <f t="shared" si="1"/>
        <v>936298801</v>
      </c>
      <c r="E21" s="208">
        <f t="shared" si="2"/>
        <v>784</v>
      </c>
      <c r="F21" s="208"/>
      <c r="H21" s="208"/>
    </row>
    <row r="22" spans="1:11" x14ac:dyDescent="0.25">
      <c r="A22" s="199">
        <v>45427</v>
      </c>
      <c r="B22" s="168">
        <v>38</v>
      </c>
      <c r="C22" s="208">
        <f t="shared" si="0"/>
        <v>1726226</v>
      </c>
      <c r="D22" s="208">
        <f t="shared" si="1"/>
        <v>2063612329</v>
      </c>
      <c r="E22" s="208">
        <f t="shared" si="2"/>
        <v>1444</v>
      </c>
      <c r="F22" s="208"/>
      <c r="H22" s="208"/>
    </row>
    <row r="23" spans="1:11" x14ac:dyDescent="0.25">
      <c r="A23" s="199">
        <v>37606</v>
      </c>
      <c r="B23" s="168">
        <v>71</v>
      </c>
      <c r="C23" s="208">
        <f t="shared" si="0"/>
        <v>2670026</v>
      </c>
      <c r="D23" s="208">
        <f t="shared" si="1"/>
        <v>1414211236</v>
      </c>
      <c r="E23" s="208">
        <f t="shared" si="2"/>
        <v>5041</v>
      </c>
      <c r="F23" s="208"/>
      <c r="H23" s="208"/>
    </row>
    <row r="24" spans="1:11" x14ac:dyDescent="0.25">
      <c r="A24" s="199">
        <v>40542</v>
      </c>
      <c r="B24" s="168">
        <v>42</v>
      </c>
      <c r="C24" s="208">
        <f t="shared" si="0"/>
        <v>1702764</v>
      </c>
      <c r="D24" s="208">
        <f t="shared" si="1"/>
        <v>1643653764</v>
      </c>
      <c r="E24" s="208">
        <f t="shared" si="2"/>
        <v>1764</v>
      </c>
      <c r="F24" s="208"/>
      <c r="H24" s="208"/>
      <c r="K24" s="199"/>
    </row>
    <row r="25" spans="1:11" x14ac:dyDescent="0.25">
      <c r="A25" s="199">
        <v>42930</v>
      </c>
      <c r="B25" s="168">
        <v>73</v>
      </c>
      <c r="C25" s="208">
        <f t="shared" si="0"/>
        <v>3133890</v>
      </c>
      <c r="D25" s="208">
        <f t="shared" si="1"/>
        <v>1842984900</v>
      </c>
      <c r="E25" s="208">
        <f t="shared" si="2"/>
        <v>5329</v>
      </c>
      <c r="F25" s="208"/>
      <c r="H25" s="208"/>
    </row>
    <row r="26" spans="1:11" x14ac:dyDescent="0.25">
      <c r="A26" s="199">
        <v>41448</v>
      </c>
      <c r="B26" s="168">
        <v>43</v>
      </c>
      <c r="C26" s="208">
        <f t="shared" si="0"/>
        <v>1782264</v>
      </c>
      <c r="D26" s="208">
        <f t="shared" si="1"/>
        <v>1717936704</v>
      </c>
      <c r="E26" s="208">
        <f t="shared" si="2"/>
        <v>1849</v>
      </c>
      <c r="F26" s="208"/>
      <c r="H26" s="208"/>
    </row>
    <row r="27" spans="1:11" x14ac:dyDescent="0.25">
      <c r="A27" s="199">
        <v>16902</v>
      </c>
      <c r="B27" s="168">
        <v>48</v>
      </c>
      <c r="C27" s="208">
        <f t="shared" si="0"/>
        <v>811296</v>
      </c>
      <c r="D27" s="208">
        <f t="shared" si="1"/>
        <v>285677604</v>
      </c>
      <c r="E27" s="208">
        <f t="shared" si="2"/>
        <v>2304</v>
      </c>
      <c r="F27" s="208"/>
      <c r="H27" s="208"/>
    </row>
    <row r="28" spans="1:11" x14ac:dyDescent="0.25">
      <c r="A28" s="199">
        <v>18760</v>
      </c>
      <c r="B28" s="168">
        <v>39</v>
      </c>
      <c r="C28" s="208">
        <f t="shared" si="0"/>
        <v>731640</v>
      </c>
      <c r="D28" s="208">
        <f t="shared" si="1"/>
        <v>351937600</v>
      </c>
      <c r="E28" s="208">
        <f t="shared" si="2"/>
        <v>1521</v>
      </c>
      <c r="F28" s="208"/>
      <c r="H28" s="208"/>
    </row>
    <row r="29" spans="1:11" x14ac:dyDescent="0.25">
      <c r="A29" s="199">
        <v>22916</v>
      </c>
      <c r="B29" s="168">
        <v>42</v>
      </c>
      <c r="C29" s="208">
        <f t="shared" si="0"/>
        <v>962472</v>
      </c>
      <c r="D29" s="208">
        <f t="shared" si="1"/>
        <v>525143056</v>
      </c>
      <c r="E29" s="208">
        <f t="shared" si="2"/>
        <v>1764</v>
      </c>
      <c r="F29" s="208"/>
      <c r="H29" s="208"/>
    </row>
    <row r="30" spans="1:11" x14ac:dyDescent="0.25">
      <c r="A30" s="199">
        <v>22981</v>
      </c>
      <c r="B30" s="168">
        <v>25</v>
      </c>
      <c r="C30" s="208">
        <f t="shared" si="0"/>
        <v>574525</v>
      </c>
      <c r="D30" s="208">
        <f t="shared" si="1"/>
        <v>528126361</v>
      </c>
      <c r="E30" s="208">
        <f t="shared" si="2"/>
        <v>625</v>
      </c>
      <c r="F30" s="208"/>
      <c r="H30" s="208"/>
    </row>
    <row r="31" spans="1:11" x14ac:dyDescent="0.25">
      <c r="A31" s="199">
        <v>18226</v>
      </c>
      <c r="B31" s="168">
        <v>19</v>
      </c>
      <c r="C31" s="208">
        <f t="shared" si="0"/>
        <v>346294</v>
      </c>
      <c r="D31" s="208">
        <f t="shared" si="1"/>
        <v>332187076</v>
      </c>
      <c r="E31" s="208">
        <f t="shared" si="2"/>
        <v>361</v>
      </c>
      <c r="F31" s="208"/>
      <c r="H31" s="208"/>
    </row>
    <row r="32" spans="1:11" x14ac:dyDescent="0.25">
      <c r="A32" s="199">
        <v>17582</v>
      </c>
      <c r="B32" s="168">
        <v>15</v>
      </c>
      <c r="C32" s="208">
        <f t="shared" si="0"/>
        <v>263730</v>
      </c>
      <c r="D32" s="208">
        <f t="shared" si="1"/>
        <v>309126724</v>
      </c>
      <c r="E32" s="208">
        <f t="shared" si="2"/>
        <v>225</v>
      </c>
      <c r="F32" s="208"/>
      <c r="H32" s="208"/>
    </row>
    <row r="33" spans="1:11" x14ac:dyDescent="0.25">
      <c r="A33" s="199">
        <v>19574</v>
      </c>
      <c r="B33" s="168">
        <v>23</v>
      </c>
      <c r="C33" s="208">
        <f t="shared" si="0"/>
        <v>450202</v>
      </c>
      <c r="D33" s="208">
        <f t="shared" si="1"/>
        <v>383141476</v>
      </c>
      <c r="E33" s="208">
        <f t="shared" si="2"/>
        <v>529</v>
      </c>
      <c r="F33" s="208"/>
      <c r="H33" s="208"/>
    </row>
    <row r="34" spans="1:11" x14ac:dyDescent="0.25">
      <c r="A34" s="199">
        <v>17403</v>
      </c>
      <c r="B34" s="168">
        <v>22</v>
      </c>
      <c r="C34" s="208">
        <f t="shared" si="0"/>
        <v>382866</v>
      </c>
      <c r="D34" s="208">
        <f t="shared" si="1"/>
        <v>302864409</v>
      </c>
      <c r="E34" s="208">
        <f t="shared" si="2"/>
        <v>484</v>
      </c>
      <c r="F34" s="208"/>
      <c r="H34" s="208"/>
    </row>
    <row r="35" spans="1:11" x14ac:dyDescent="0.25">
      <c r="A35" s="199">
        <v>27688</v>
      </c>
      <c r="B35" s="168">
        <v>15</v>
      </c>
      <c r="C35" s="208">
        <f t="shared" si="0"/>
        <v>415320</v>
      </c>
      <c r="D35" s="208">
        <f t="shared" si="1"/>
        <v>766625344</v>
      </c>
      <c r="E35" s="208">
        <f t="shared" si="2"/>
        <v>225</v>
      </c>
      <c r="F35" s="208"/>
      <c r="H35" s="208"/>
    </row>
    <row r="36" spans="1:11" x14ac:dyDescent="0.25">
      <c r="A36" s="199">
        <v>39302</v>
      </c>
      <c r="B36" s="168">
        <v>53</v>
      </c>
      <c r="C36" s="208">
        <f t="shared" si="0"/>
        <v>2083006</v>
      </c>
      <c r="D36" s="208">
        <f t="shared" si="1"/>
        <v>1544647204</v>
      </c>
      <c r="E36" s="208">
        <f t="shared" si="2"/>
        <v>2809</v>
      </c>
      <c r="F36" s="208"/>
      <c r="H36" s="208"/>
    </row>
    <row r="37" spans="1:11" x14ac:dyDescent="0.25">
      <c r="A37" s="199">
        <v>10303</v>
      </c>
      <c r="B37" s="168">
        <v>16</v>
      </c>
      <c r="C37" s="208">
        <f t="shared" si="0"/>
        <v>164848</v>
      </c>
      <c r="D37" s="208">
        <f t="shared" si="1"/>
        <v>106151809</v>
      </c>
      <c r="E37" s="208">
        <f t="shared" si="2"/>
        <v>256</v>
      </c>
      <c r="F37" s="208"/>
      <c r="H37" s="208"/>
    </row>
    <row r="38" spans="1:11" x14ac:dyDescent="0.25">
      <c r="A38" s="199">
        <v>12076</v>
      </c>
      <c r="B38" s="168">
        <v>7</v>
      </c>
      <c r="C38" s="208">
        <f t="shared" si="0"/>
        <v>84532</v>
      </c>
      <c r="D38" s="208">
        <f t="shared" si="1"/>
        <v>145829776</v>
      </c>
      <c r="E38" s="208">
        <f t="shared" si="2"/>
        <v>49</v>
      </c>
      <c r="F38" s="208"/>
      <c r="H38" s="208"/>
    </row>
    <row r="39" spans="1:11" x14ac:dyDescent="0.25">
      <c r="A39" s="199">
        <v>16419</v>
      </c>
      <c r="B39" s="168">
        <v>23</v>
      </c>
      <c r="C39" s="208">
        <f t="shared" si="0"/>
        <v>377637</v>
      </c>
      <c r="D39" s="208">
        <f t="shared" si="1"/>
        <v>269583561</v>
      </c>
      <c r="E39" s="208">
        <f t="shared" si="2"/>
        <v>529</v>
      </c>
      <c r="F39" s="208"/>
      <c r="H39" s="208"/>
      <c r="K39" s="199"/>
    </row>
    <row r="40" spans="1:11" x14ac:dyDescent="0.25">
      <c r="A40" s="199">
        <v>19399</v>
      </c>
      <c r="B40" s="168">
        <v>29</v>
      </c>
      <c r="C40" s="208">
        <f t="shared" si="0"/>
        <v>562571</v>
      </c>
      <c r="D40" s="208">
        <f t="shared" si="1"/>
        <v>376321201</v>
      </c>
      <c r="E40" s="208">
        <f t="shared" si="2"/>
        <v>841</v>
      </c>
      <c r="F40" s="208"/>
      <c r="H40" s="208"/>
    </row>
    <row r="41" spans="1:11" x14ac:dyDescent="0.25">
      <c r="A41" s="199">
        <v>27853</v>
      </c>
      <c r="B41" s="168">
        <v>50</v>
      </c>
      <c r="C41" s="208">
        <f t="shared" si="0"/>
        <v>1392650</v>
      </c>
      <c r="D41" s="208">
        <f t="shared" si="1"/>
        <v>775789609</v>
      </c>
      <c r="E41" s="208">
        <f t="shared" si="2"/>
        <v>2500</v>
      </c>
      <c r="F41" s="208"/>
      <c r="H41" s="208"/>
    </row>
    <row r="42" spans="1:11" x14ac:dyDescent="0.25">
      <c r="A42" s="199">
        <v>27541</v>
      </c>
      <c r="B42" s="168">
        <v>65</v>
      </c>
      <c r="C42" s="208">
        <f t="shared" si="0"/>
        <v>1790165</v>
      </c>
      <c r="D42" s="208">
        <f t="shared" si="1"/>
        <v>758506681</v>
      </c>
      <c r="E42" s="208">
        <f t="shared" si="2"/>
        <v>4225</v>
      </c>
      <c r="F42" s="208"/>
      <c r="H42" s="208"/>
    </row>
    <row r="43" spans="1:11" x14ac:dyDescent="0.25">
      <c r="A43" s="199">
        <v>33896</v>
      </c>
      <c r="B43" s="168">
        <v>102</v>
      </c>
      <c r="C43" s="208">
        <f t="shared" si="0"/>
        <v>3457392</v>
      </c>
      <c r="D43" s="208">
        <f t="shared" si="1"/>
        <v>1148938816</v>
      </c>
      <c r="E43" s="208">
        <f t="shared" si="2"/>
        <v>10404</v>
      </c>
      <c r="F43" s="208"/>
      <c r="H43" s="208"/>
    </row>
    <row r="44" spans="1:11" x14ac:dyDescent="0.25">
      <c r="A44" s="199">
        <v>67181</v>
      </c>
      <c r="B44" s="168">
        <v>114</v>
      </c>
      <c r="C44" s="208">
        <f t="shared" si="0"/>
        <v>7658634</v>
      </c>
      <c r="D44" s="208">
        <f t="shared" si="1"/>
        <v>4513286761</v>
      </c>
      <c r="E44" s="208">
        <f t="shared" si="2"/>
        <v>12996</v>
      </c>
      <c r="F44" s="208"/>
      <c r="H44" s="208"/>
    </row>
    <row r="45" spans="1:11" x14ac:dyDescent="0.25">
      <c r="A45" s="199">
        <v>46381</v>
      </c>
      <c r="B45" s="168">
        <v>78</v>
      </c>
      <c r="C45" s="208">
        <f t="shared" si="0"/>
        <v>3617718</v>
      </c>
      <c r="D45" s="208">
        <f t="shared" si="1"/>
        <v>2151197161</v>
      </c>
      <c r="E45" s="208">
        <f t="shared" si="2"/>
        <v>6084</v>
      </c>
      <c r="F45" s="208"/>
      <c r="H45" s="208"/>
    </row>
    <row r="46" spans="1:11" x14ac:dyDescent="0.25">
      <c r="A46" s="199">
        <v>73455</v>
      </c>
      <c r="B46" s="168">
        <v>188</v>
      </c>
      <c r="C46" s="208">
        <f t="shared" si="0"/>
        <v>13809540</v>
      </c>
      <c r="D46" s="208">
        <f t="shared" si="1"/>
        <v>5395637025</v>
      </c>
      <c r="E46" s="208">
        <f t="shared" si="2"/>
        <v>35344</v>
      </c>
      <c r="F46" s="208"/>
      <c r="H46" s="208"/>
    </row>
    <row r="47" spans="1:11" x14ac:dyDescent="0.25">
      <c r="A47" s="199">
        <v>23329</v>
      </c>
      <c r="B47" s="168">
        <v>43</v>
      </c>
      <c r="C47" s="208">
        <f t="shared" si="0"/>
        <v>1003147</v>
      </c>
      <c r="D47" s="208">
        <f t="shared" si="1"/>
        <v>544242241</v>
      </c>
      <c r="E47" s="208">
        <f t="shared" si="2"/>
        <v>1849</v>
      </c>
      <c r="F47" s="208"/>
      <c r="H47" s="208"/>
    </row>
    <row r="48" spans="1:11" x14ac:dyDescent="0.25">
      <c r="A48" s="199">
        <v>53162</v>
      </c>
      <c r="B48" s="168">
        <v>85</v>
      </c>
      <c r="C48" s="208">
        <f t="shared" si="0"/>
        <v>4518770</v>
      </c>
      <c r="D48" s="208">
        <f t="shared" si="1"/>
        <v>2826198244</v>
      </c>
      <c r="E48" s="208">
        <f t="shared" si="2"/>
        <v>7225</v>
      </c>
      <c r="F48" s="208"/>
      <c r="H48" s="208"/>
    </row>
    <row r="49" spans="1:8" x14ac:dyDescent="0.25">
      <c r="A49" s="199">
        <v>30646</v>
      </c>
      <c r="B49" s="168">
        <v>97</v>
      </c>
      <c r="C49" s="208">
        <f t="shared" si="0"/>
        <v>2972662</v>
      </c>
      <c r="D49" s="208">
        <f t="shared" si="1"/>
        <v>939177316</v>
      </c>
      <c r="E49" s="208">
        <f t="shared" si="2"/>
        <v>9409</v>
      </c>
      <c r="F49" s="208"/>
      <c r="H49" s="208"/>
    </row>
    <row r="50" spans="1:8" x14ac:dyDescent="0.25">
      <c r="A50" s="199">
        <v>72472</v>
      </c>
      <c r="B50" s="168">
        <v>107</v>
      </c>
      <c r="C50" s="208">
        <f t="shared" si="0"/>
        <v>7754504</v>
      </c>
      <c r="D50" s="208">
        <f t="shared" si="1"/>
        <v>5252190784</v>
      </c>
      <c r="E50" s="208">
        <f t="shared" si="2"/>
        <v>11449</v>
      </c>
      <c r="F50" s="208"/>
      <c r="H50" s="208"/>
    </row>
    <row r="51" spans="1:8" x14ac:dyDescent="0.25">
      <c r="A51" s="199">
        <v>28677</v>
      </c>
      <c r="B51" s="168">
        <v>81</v>
      </c>
      <c r="C51" s="208">
        <f t="shared" si="0"/>
        <v>2322837</v>
      </c>
      <c r="D51" s="208">
        <f t="shared" si="1"/>
        <v>822370329</v>
      </c>
      <c r="E51" s="208">
        <f t="shared" si="2"/>
        <v>6561</v>
      </c>
      <c r="F51" s="208"/>
      <c r="H51" s="208"/>
    </row>
    <row r="52" spans="1:8" x14ac:dyDescent="0.25">
      <c r="A52" s="199">
        <v>27177</v>
      </c>
      <c r="B52" s="168">
        <v>44</v>
      </c>
      <c r="C52" s="208">
        <f t="shared" si="0"/>
        <v>1195788</v>
      </c>
      <c r="D52" s="208">
        <f t="shared" si="1"/>
        <v>738589329</v>
      </c>
      <c r="E52" s="208">
        <f t="shared" si="2"/>
        <v>1936</v>
      </c>
      <c r="F52" s="208"/>
      <c r="H52" s="208"/>
    </row>
    <row r="53" spans="1:8" x14ac:dyDescent="0.25">
      <c r="A53" s="199">
        <v>40243</v>
      </c>
      <c r="B53" s="168">
        <v>57</v>
      </c>
      <c r="C53" s="208">
        <f t="shared" si="0"/>
        <v>2293851</v>
      </c>
      <c r="D53" s="208">
        <f t="shared" si="1"/>
        <v>1619499049</v>
      </c>
      <c r="E53" s="208">
        <f t="shared" si="2"/>
        <v>3249</v>
      </c>
      <c r="F53" s="208"/>
      <c r="H53" s="208"/>
    </row>
    <row r="54" spans="1:8" x14ac:dyDescent="0.25">
      <c r="A54" s="199">
        <v>34186</v>
      </c>
      <c r="B54" s="168">
        <v>130</v>
      </c>
      <c r="C54" s="208">
        <f t="shared" si="0"/>
        <v>4444180</v>
      </c>
      <c r="D54" s="208">
        <f t="shared" si="1"/>
        <v>1168682596</v>
      </c>
      <c r="E54" s="208">
        <f t="shared" si="2"/>
        <v>16900</v>
      </c>
      <c r="F54" s="208"/>
      <c r="H54" s="208"/>
    </row>
    <row r="55" spans="1:8" x14ac:dyDescent="0.25">
      <c r="A55" s="199">
        <v>35446</v>
      </c>
      <c r="B55" s="168">
        <v>72</v>
      </c>
      <c r="C55" s="208">
        <f t="shared" si="0"/>
        <v>2552112</v>
      </c>
      <c r="D55" s="208">
        <f t="shared" si="1"/>
        <v>1256418916</v>
      </c>
      <c r="E55" s="208">
        <f t="shared" si="2"/>
        <v>5184</v>
      </c>
      <c r="F55" s="208"/>
      <c r="H55" s="208"/>
    </row>
    <row r="56" spans="1:8" x14ac:dyDescent="0.25">
      <c r="A56" s="199">
        <v>38664</v>
      </c>
      <c r="B56" s="168">
        <v>74</v>
      </c>
      <c r="C56" s="208">
        <f t="shared" si="0"/>
        <v>2861136</v>
      </c>
      <c r="D56" s="208">
        <f t="shared" si="1"/>
        <v>1494904896</v>
      </c>
      <c r="E56" s="208">
        <f t="shared" si="2"/>
        <v>5476</v>
      </c>
      <c r="F56" s="208"/>
      <c r="H56" s="208"/>
    </row>
    <row r="57" spans="1:8" x14ac:dyDescent="0.25">
      <c r="A57" s="199">
        <v>39340</v>
      </c>
      <c r="B57" s="168">
        <v>64</v>
      </c>
      <c r="C57" s="208">
        <f t="shared" si="0"/>
        <v>2517760</v>
      </c>
      <c r="D57" s="208">
        <f t="shared" si="1"/>
        <v>1547635600</v>
      </c>
      <c r="E57" s="208">
        <f t="shared" si="2"/>
        <v>4096</v>
      </c>
      <c r="F57" s="208"/>
      <c r="H57" s="208"/>
    </row>
    <row r="58" spans="1:8" x14ac:dyDescent="0.25">
      <c r="A58" s="199">
        <v>16047</v>
      </c>
      <c r="B58" s="168">
        <v>25</v>
      </c>
      <c r="C58" s="208">
        <f t="shared" si="0"/>
        <v>401175</v>
      </c>
      <c r="D58" s="208">
        <f t="shared" si="1"/>
        <v>257506209</v>
      </c>
      <c r="E58" s="208">
        <f t="shared" si="2"/>
        <v>625</v>
      </c>
      <c r="F58" s="208"/>
      <c r="H58" s="208"/>
    </row>
    <row r="59" spans="1:8" x14ac:dyDescent="0.25">
      <c r="A59" s="199">
        <v>18337</v>
      </c>
      <c r="B59" s="168">
        <v>75</v>
      </c>
      <c r="C59" s="208">
        <f t="shared" si="0"/>
        <v>1375275</v>
      </c>
      <c r="D59" s="208">
        <f t="shared" si="1"/>
        <v>336245569</v>
      </c>
      <c r="E59" s="208">
        <f t="shared" si="2"/>
        <v>5625</v>
      </c>
      <c r="F59" s="208"/>
      <c r="H59" s="208"/>
    </row>
    <row r="60" spans="1:8" x14ac:dyDescent="0.25">
      <c r="A60" s="199">
        <v>21705</v>
      </c>
      <c r="B60" s="168">
        <v>62</v>
      </c>
      <c r="C60" s="208">
        <f t="shared" si="0"/>
        <v>1345710</v>
      </c>
      <c r="D60" s="208">
        <f t="shared" si="1"/>
        <v>471107025</v>
      </c>
      <c r="E60" s="208">
        <f t="shared" si="2"/>
        <v>3844</v>
      </c>
      <c r="F60" s="208"/>
      <c r="H60" s="208"/>
    </row>
    <row r="61" spans="1:8" x14ac:dyDescent="0.25">
      <c r="A61" s="199">
        <v>21279</v>
      </c>
      <c r="B61" s="168">
        <v>66</v>
      </c>
      <c r="C61" s="208">
        <f t="shared" si="0"/>
        <v>1404414</v>
      </c>
      <c r="D61" s="208">
        <f t="shared" si="1"/>
        <v>452795841</v>
      </c>
      <c r="E61" s="208">
        <f t="shared" si="2"/>
        <v>4356</v>
      </c>
      <c r="F61" s="208"/>
      <c r="H61" s="208"/>
    </row>
    <row r="62" spans="1:8" x14ac:dyDescent="0.25">
      <c r="A62" s="199">
        <v>16157</v>
      </c>
      <c r="B62" s="168">
        <v>61</v>
      </c>
      <c r="C62" s="208">
        <f t="shared" si="0"/>
        <v>985577</v>
      </c>
      <c r="D62" s="208">
        <f t="shared" si="1"/>
        <v>261048649</v>
      </c>
      <c r="E62" s="208">
        <f t="shared" si="2"/>
        <v>3721</v>
      </c>
      <c r="F62" s="208"/>
      <c r="H62" s="208"/>
    </row>
    <row r="63" spans="1:8" x14ac:dyDescent="0.25">
      <c r="A63" s="199">
        <v>16515</v>
      </c>
      <c r="B63" s="168">
        <v>46</v>
      </c>
      <c r="C63" s="208">
        <f t="shared" si="0"/>
        <v>759690</v>
      </c>
      <c r="D63" s="208">
        <f t="shared" si="1"/>
        <v>272745225</v>
      </c>
      <c r="E63" s="208">
        <f t="shared" si="2"/>
        <v>2116</v>
      </c>
      <c r="F63" s="208"/>
      <c r="H63" s="208"/>
    </row>
    <row r="64" spans="1:8" x14ac:dyDescent="0.25">
      <c r="A64" s="199">
        <v>18592</v>
      </c>
      <c r="B64" s="168">
        <v>91</v>
      </c>
      <c r="C64" s="208">
        <f t="shared" si="0"/>
        <v>1691872</v>
      </c>
      <c r="D64" s="208">
        <f t="shared" si="1"/>
        <v>345662464</v>
      </c>
      <c r="E64" s="208">
        <f t="shared" si="2"/>
        <v>8281</v>
      </c>
      <c r="F64" s="208"/>
      <c r="H64" s="208"/>
    </row>
    <row r="65" spans="1:8" x14ac:dyDescent="0.25">
      <c r="A65" s="199">
        <v>16459</v>
      </c>
      <c r="B65" s="168">
        <v>46</v>
      </c>
      <c r="C65" s="208">
        <f t="shared" si="0"/>
        <v>757114</v>
      </c>
      <c r="D65" s="208">
        <f t="shared" si="1"/>
        <v>270898681</v>
      </c>
      <c r="E65" s="208">
        <f t="shared" si="2"/>
        <v>2116</v>
      </c>
      <c r="F65" s="208"/>
      <c r="H65" s="208"/>
    </row>
    <row r="66" spans="1:8" x14ac:dyDescent="0.25">
      <c r="A66" s="199">
        <v>25821</v>
      </c>
      <c r="B66" s="168">
        <v>65</v>
      </c>
      <c r="C66" s="208">
        <f t="shared" si="0"/>
        <v>1678365</v>
      </c>
      <c r="D66" s="208">
        <f t="shared" si="1"/>
        <v>666724041</v>
      </c>
      <c r="E66" s="208">
        <f t="shared" si="2"/>
        <v>4225</v>
      </c>
      <c r="F66" s="208"/>
      <c r="H66" s="208"/>
    </row>
    <row r="67" spans="1:8" x14ac:dyDescent="0.25">
      <c r="A67" s="199">
        <v>36169</v>
      </c>
      <c r="B67" s="168">
        <v>68</v>
      </c>
      <c r="C67" s="208">
        <f t="shared" si="0"/>
        <v>2459492</v>
      </c>
      <c r="D67" s="208">
        <f t="shared" si="1"/>
        <v>1308196561</v>
      </c>
      <c r="E67" s="208">
        <f t="shared" si="2"/>
        <v>4624</v>
      </c>
      <c r="F67" s="208"/>
      <c r="H67" s="208"/>
    </row>
    <row r="68" spans="1:8" x14ac:dyDescent="0.25">
      <c r="A68" s="199">
        <v>9582</v>
      </c>
      <c r="B68" s="168">
        <v>22</v>
      </c>
      <c r="C68" s="208">
        <f t="shared" si="0"/>
        <v>210804</v>
      </c>
      <c r="D68" s="208">
        <f t="shared" si="1"/>
        <v>91814724</v>
      </c>
      <c r="E68" s="208">
        <f t="shared" si="2"/>
        <v>484</v>
      </c>
      <c r="F68" s="208"/>
      <c r="H68" s="208"/>
    </row>
    <row r="69" spans="1:8" x14ac:dyDescent="0.25">
      <c r="A69" s="199">
        <v>11503</v>
      </c>
      <c r="B69" s="168">
        <v>19</v>
      </c>
      <c r="C69" s="208">
        <f t="shared" si="0"/>
        <v>218557</v>
      </c>
      <c r="D69" s="208">
        <f t="shared" si="1"/>
        <v>132319009</v>
      </c>
      <c r="E69" s="208">
        <f t="shared" si="2"/>
        <v>361</v>
      </c>
      <c r="F69" s="208"/>
      <c r="H69" s="208"/>
    </row>
    <row r="70" spans="1:8" x14ac:dyDescent="0.25">
      <c r="A70" s="199">
        <v>16009</v>
      </c>
      <c r="B70" s="168">
        <v>35</v>
      </c>
      <c r="C70" s="208">
        <f t="shared" si="0"/>
        <v>560315</v>
      </c>
      <c r="D70" s="208">
        <f t="shared" si="1"/>
        <v>256288081</v>
      </c>
      <c r="E70" s="208">
        <f t="shared" si="2"/>
        <v>1225</v>
      </c>
      <c r="F70" s="208"/>
      <c r="H70" s="208"/>
    </row>
    <row r="71" spans="1:8" x14ac:dyDescent="0.25">
      <c r="A71" s="199">
        <v>18620</v>
      </c>
      <c r="B71" s="168">
        <v>75</v>
      </c>
      <c r="C71" s="208">
        <f t="shared" si="0"/>
        <v>1396500</v>
      </c>
      <c r="D71" s="208">
        <f t="shared" si="1"/>
        <v>346704400</v>
      </c>
      <c r="E71" s="208">
        <f t="shared" si="2"/>
        <v>5625</v>
      </c>
      <c r="F71" s="208"/>
      <c r="H71" s="208"/>
    </row>
    <row r="72" spans="1:8" x14ac:dyDescent="0.25">
      <c r="A72" s="199">
        <v>25066</v>
      </c>
      <c r="B72" s="168">
        <v>25</v>
      </c>
      <c r="C72" s="208">
        <f t="shared" si="0"/>
        <v>626650</v>
      </c>
      <c r="D72" s="208">
        <f t="shared" si="1"/>
        <v>628304356</v>
      </c>
      <c r="E72" s="208">
        <f t="shared" si="2"/>
        <v>625</v>
      </c>
      <c r="F72" s="208"/>
      <c r="H72" s="208"/>
    </row>
    <row r="73" spans="1:8" x14ac:dyDescent="0.25">
      <c r="A73" s="199">
        <v>25099</v>
      </c>
      <c r="B73" s="168">
        <v>19</v>
      </c>
      <c r="C73" s="208">
        <f t="shared" si="0"/>
        <v>476881</v>
      </c>
      <c r="D73" s="208">
        <f t="shared" si="1"/>
        <v>629959801</v>
      </c>
      <c r="E73" s="208">
        <f t="shared" si="2"/>
        <v>361</v>
      </c>
      <c r="F73" s="208"/>
      <c r="H73" s="208"/>
    </row>
    <row r="74" spans="1:8" x14ac:dyDescent="0.25">
      <c r="A74" s="199">
        <v>32167</v>
      </c>
      <c r="B74" s="168">
        <v>41</v>
      </c>
      <c r="C74" s="208">
        <f t="shared" si="0"/>
        <v>1318847</v>
      </c>
      <c r="D74" s="208">
        <f t="shared" si="1"/>
        <v>1034715889</v>
      </c>
      <c r="E74" s="208">
        <f t="shared" si="2"/>
        <v>1681</v>
      </c>
      <c r="F74" s="208"/>
      <c r="H74" s="208"/>
    </row>
    <row r="75" spans="1:8" x14ac:dyDescent="0.25">
      <c r="A75" s="199">
        <v>55291</v>
      </c>
      <c r="B75" s="168">
        <v>37</v>
      </c>
      <c r="C75" s="208">
        <f t="shared" ref="C75:C138" si="3">A75*B75</f>
        <v>2045767</v>
      </c>
      <c r="D75" s="208">
        <f t="shared" ref="D75:D138" si="4">A75*A75</f>
        <v>3057094681</v>
      </c>
      <c r="E75" s="208">
        <f t="shared" ref="E75:E138" si="5">B75*B75</f>
        <v>1369</v>
      </c>
      <c r="F75" s="208"/>
      <c r="H75" s="208"/>
    </row>
    <row r="76" spans="1:8" x14ac:dyDescent="0.25">
      <c r="A76" s="199">
        <v>40922</v>
      </c>
      <c r="B76" s="168">
        <v>13</v>
      </c>
      <c r="C76" s="208">
        <f t="shared" si="3"/>
        <v>531986</v>
      </c>
      <c r="D76" s="208">
        <f t="shared" si="4"/>
        <v>1674610084</v>
      </c>
      <c r="E76" s="208">
        <f t="shared" si="5"/>
        <v>169</v>
      </c>
      <c r="F76" s="208"/>
      <c r="H76" s="208"/>
    </row>
    <row r="77" spans="1:8" x14ac:dyDescent="0.25">
      <c r="A77" s="199">
        <v>62975</v>
      </c>
      <c r="B77" s="168">
        <v>76</v>
      </c>
      <c r="C77" s="208">
        <f t="shared" si="3"/>
        <v>4786100</v>
      </c>
      <c r="D77" s="208">
        <f t="shared" si="4"/>
        <v>3965850625</v>
      </c>
      <c r="E77" s="208">
        <f t="shared" si="5"/>
        <v>5776</v>
      </c>
      <c r="F77" s="208"/>
      <c r="H77" s="208"/>
    </row>
    <row r="78" spans="1:8" x14ac:dyDescent="0.25">
      <c r="A78" s="199">
        <v>20522</v>
      </c>
      <c r="B78" s="168">
        <v>19</v>
      </c>
      <c r="C78" s="208">
        <f t="shared" si="3"/>
        <v>389918</v>
      </c>
      <c r="D78" s="208">
        <f t="shared" si="4"/>
        <v>421152484</v>
      </c>
      <c r="E78" s="208">
        <f t="shared" si="5"/>
        <v>361</v>
      </c>
      <c r="F78" s="208"/>
      <c r="H78" s="208"/>
    </row>
    <row r="79" spans="1:8" x14ac:dyDescent="0.25">
      <c r="A79" s="199">
        <v>47680</v>
      </c>
      <c r="B79" s="168">
        <v>27</v>
      </c>
      <c r="C79" s="208">
        <f t="shared" si="3"/>
        <v>1287360</v>
      </c>
      <c r="D79" s="208">
        <f t="shared" si="4"/>
        <v>2273382400</v>
      </c>
      <c r="E79" s="208">
        <f t="shared" si="5"/>
        <v>729</v>
      </c>
      <c r="F79" s="208"/>
      <c r="H79" s="208"/>
    </row>
    <row r="80" spans="1:8" x14ac:dyDescent="0.25">
      <c r="A80" s="199">
        <v>28133</v>
      </c>
      <c r="B80" s="168">
        <v>31</v>
      </c>
      <c r="C80" s="208">
        <f t="shared" si="3"/>
        <v>872123</v>
      </c>
      <c r="D80" s="208">
        <f t="shared" si="4"/>
        <v>791465689</v>
      </c>
      <c r="E80" s="208">
        <f t="shared" si="5"/>
        <v>961</v>
      </c>
      <c r="F80" s="208"/>
      <c r="H80" s="208"/>
    </row>
    <row r="81" spans="1:8" x14ac:dyDescent="0.25">
      <c r="A81" s="199">
        <v>64109</v>
      </c>
      <c r="B81" s="168">
        <v>33</v>
      </c>
      <c r="C81" s="208">
        <f t="shared" si="3"/>
        <v>2115597</v>
      </c>
      <c r="D81" s="208">
        <f t="shared" si="4"/>
        <v>4109963881</v>
      </c>
      <c r="E81" s="208">
        <f t="shared" si="5"/>
        <v>1089</v>
      </c>
      <c r="F81" s="208"/>
      <c r="H81" s="208"/>
    </row>
    <row r="82" spans="1:8" x14ac:dyDescent="0.25">
      <c r="A82" s="199">
        <v>25864</v>
      </c>
      <c r="B82" s="168">
        <v>23</v>
      </c>
      <c r="C82" s="208">
        <f t="shared" si="3"/>
        <v>594872</v>
      </c>
      <c r="D82" s="208">
        <f t="shared" si="4"/>
        <v>668946496</v>
      </c>
      <c r="E82" s="208">
        <f t="shared" si="5"/>
        <v>529</v>
      </c>
      <c r="F82" s="208"/>
      <c r="H82" s="208"/>
    </row>
    <row r="83" spans="1:8" x14ac:dyDescent="0.25">
      <c r="A83" s="199">
        <v>23755</v>
      </c>
      <c r="B83" s="168">
        <v>16</v>
      </c>
      <c r="C83" s="208">
        <f t="shared" si="3"/>
        <v>380080</v>
      </c>
      <c r="D83" s="208">
        <f t="shared" si="4"/>
        <v>564300025</v>
      </c>
      <c r="E83" s="208">
        <f t="shared" si="5"/>
        <v>256</v>
      </c>
      <c r="F83" s="208"/>
      <c r="H83" s="208"/>
    </row>
    <row r="84" spans="1:8" x14ac:dyDescent="0.25">
      <c r="A84" s="199">
        <v>35059</v>
      </c>
      <c r="B84" s="168">
        <v>34</v>
      </c>
      <c r="C84" s="208">
        <f t="shared" si="3"/>
        <v>1192006</v>
      </c>
      <c r="D84" s="208">
        <f t="shared" si="4"/>
        <v>1229133481</v>
      </c>
      <c r="E84" s="208">
        <f t="shared" si="5"/>
        <v>1156</v>
      </c>
      <c r="F84" s="208"/>
      <c r="H84" s="208"/>
    </row>
    <row r="85" spans="1:8" x14ac:dyDescent="0.25">
      <c r="A85" s="199">
        <v>30766</v>
      </c>
      <c r="B85" s="168">
        <v>31</v>
      </c>
      <c r="C85" s="208">
        <f t="shared" si="3"/>
        <v>953746</v>
      </c>
      <c r="D85" s="208">
        <f t="shared" si="4"/>
        <v>946546756</v>
      </c>
      <c r="E85" s="208">
        <f t="shared" si="5"/>
        <v>961</v>
      </c>
      <c r="F85" s="208"/>
      <c r="H85" s="208"/>
    </row>
    <row r="86" spans="1:8" x14ac:dyDescent="0.25">
      <c r="A86" s="199">
        <v>30350</v>
      </c>
      <c r="B86" s="168">
        <v>34</v>
      </c>
      <c r="C86" s="208">
        <f t="shared" si="3"/>
        <v>1031900</v>
      </c>
      <c r="D86" s="208">
        <f t="shared" si="4"/>
        <v>921122500</v>
      </c>
      <c r="E86" s="208">
        <f t="shared" si="5"/>
        <v>1156</v>
      </c>
      <c r="F86" s="208"/>
      <c r="H86" s="208"/>
    </row>
    <row r="87" spans="1:8" x14ac:dyDescent="0.25">
      <c r="A87" s="199">
        <v>34398</v>
      </c>
      <c r="B87" s="168">
        <v>36</v>
      </c>
      <c r="C87" s="208">
        <f t="shared" si="3"/>
        <v>1238328</v>
      </c>
      <c r="D87" s="208">
        <f t="shared" si="4"/>
        <v>1183222404</v>
      </c>
      <c r="E87" s="208">
        <f t="shared" si="5"/>
        <v>1296</v>
      </c>
      <c r="F87" s="208"/>
      <c r="H87" s="208"/>
    </row>
    <row r="88" spans="1:8" x14ac:dyDescent="0.25">
      <c r="A88" s="199">
        <v>37232</v>
      </c>
      <c r="B88" s="168">
        <v>42</v>
      </c>
      <c r="C88" s="208">
        <f t="shared" si="3"/>
        <v>1563744</v>
      </c>
      <c r="D88" s="208">
        <f t="shared" si="4"/>
        <v>1386221824</v>
      </c>
      <c r="E88" s="208">
        <f t="shared" si="5"/>
        <v>1764</v>
      </c>
      <c r="F88" s="208"/>
      <c r="H88" s="208"/>
    </row>
    <row r="89" spans="1:8" x14ac:dyDescent="0.25">
      <c r="A89" s="199">
        <v>15192</v>
      </c>
      <c r="B89" s="168">
        <v>25</v>
      </c>
      <c r="C89" s="208">
        <f t="shared" si="3"/>
        <v>379800</v>
      </c>
      <c r="D89" s="208">
        <f t="shared" si="4"/>
        <v>230796864</v>
      </c>
      <c r="E89" s="208">
        <f t="shared" si="5"/>
        <v>625</v>
      </c>
      <c r="F89" s="208"/>
      <c r="H89" s="208"/>
    </row>
    <row r="90" spans="1:8" x14ac:dyDescent="0.25">
      <c r="A90" s="199">
        <v>17914</v>
      </c>
      <c r="B90" s="168">
        <v>31</v>
      </c>
      <c r="C90" s="208">
        <f t="shared" si="3"/>
        <v>555334</v>
      </c>
      <c r="D90" s="208">
        <f t="shared" si="4"/>
        <v>320911396</v>
      </c>
      <c r="E90" s="208">
        <f t="shared" si="5"/>
        <v>961</v>
      </c>
      <c r="F90" s="208"/>
      <c r="H90" s="208"/>
    </row>
    <row r="91" spans="1:8" x14ac:dyDescent="0.25">
      <c r="A91" s="199">
        <v>20494</v>
      </c>
      <c r="B91" s="168">
        <v>29</v>
      </c>
      <c r="C91" s="208">
        <f t="shared" si="3"/>
        <v>594326</v>
      </c>
      <c r="D91" s="208">
        <f t="shared" si="4"/>
        <v>420004036</v>
      </c>
      <c r="E91" s="208">
        <f t="shared" si="5"/>
        <v>841</v>
      </c>
      <c r="F91" s="208"/>
      <c r="H91" s="208"/>
    </row>
    <row r="92" spans="1:8" x14ac:dyDescent="0.25">
      <c r="A92" s="199">
        <v>19577</v>
      </c>
      <c r="B92" s="168">
        <v>25</v>
      </c>
      <c r="C92" s="208">
        <f t="shared" si="3"/>
        <v>489425</v>
      </c>
      <c r="D92" s="208">
        <f t="shared" si="4"/>
        <v>383258929</v>
      </c>
      <c r="E92" s="208">
        <f t="shared" si="5"/>
        <v>625</v>
      </c>
      <c r="F92" s="208"/>
      <c r="H92" s="208"/>
    </row>
    <row r="93" spans="1:8" x14ac:dyDescent="0.25">
      <c r="A93" s="199">
        <v>14088</v>
      </c>
      <c r="B93" s="168">
        <v>21</v>
      </c>
      <c r="C93" s="208">
        <f t="shared" si="3"/>
        <v>295848</v>
      </c>
      <c r="D93" s="208">
        <f t="shared" si="4"/>
        <v>198471744</v>
      </c>
      <c r="E93" s="208">
        <f t="shared" si="5"/>
        <v>441</v>
      </c>
      <c r="F93" s="208"/>
      <c r="H93" s="208"/>
    </row>
    <row r="94" spans="1:8" x14ac:dyDescent="0.25">
      <c r="A94" s="199">
        <v>15448</v>
      </c>
      <c r="B94" s="168">
        <v>20</v>
      </c>
      <c r="C94" s="208">
        <f t="shared" si="3"/>
        <v>308960</v>
      </c>
      <c r="D94" s="208">
        <f t="shared" si="4"/>
        <v>238640704</v>
      </c>
      <c r="E94" s="208">
        <f t="shared" si="5"/>
        <v>400</v>
      </c>
      <c r="F94" s="208"/>
      <c r="H94" s="208"/>
    </row>
    <row r="95" spans="1:8" x14ac:dyDescent="0.25">
      <c r="A95" s="199">
        <v>17610</v>
      </c>
      <c r="B95" s="168">
        <v>16</v>
      </c>
      <c r="C95" s="208">
        <f t="shared" si="3"/>
        <v>281760</v>
      </c>
      <c r="D95" s="208">
        <f t="shared" si="4"/>
        <v>310112100</v>
      </c>
      <c r="E95" s="208">
        <f t="shared" si="5"/>
        <v>256</v>
      </c>
      <c r="F95" s="208"/>
      <c r="H95" s="208"/>
    </row>
    <row r="96" spans="1:8" x14ac:dyDescent="0.25">
      <c r="A96" s="199">
        <v>15515</v>
      </c>
      <c r="B96" s="168">
        <v>20</v>
      </c>
      <c r="C96" s="208">
        <f t="shared" si="3"/>
        <v>310300</v>
      </c>
      <c r="D96" s="208">
        <f t="shared" si="4"/>
        <v>240715225</v>
      </c>
      <c r="E96" s="208">
        <f t="shared" si="5"/>
        <v>400</v>
      </c>
      <c r="F96" s="208"/>
      <c r="H96" s="208"/>
    </row>
    <row r="97" spans="1:8" x14ac:dyDescent="0.25">
      <c r="A97" s="199">
        <v>23954</v>
      </c>
      <c r="B97" s="168">
        <v>19</v>
      </c>
      <c r="C97" s="208">
        <f t="shared" si="3"/>
        <v>455126</v>
      </c>
      <c r="D97" s="208">
        <f t="shared" si="4"/>
        <v>573794116</v>
      </c>
      <c r="E97" s="208">
        <f t="shared" si="5"/>
        <v>361</v>
      </c>
      <c r="F97" s="208"/>
      <c r="H97" s="208"/>
    </row>
    <row r="98" spans="1:8" x14ac:dyDescent="0.25">
      <c r="A98" s="199">
        <v>33036</v>
      </c>
      <c r="B98" s="168">
        <v>31</v>
      </c>
      <c r="C98" s="208">
        <f t="shared" si="3"/>
        <v>1024116</v>
      </c>
      <c r="D98" s="208">
        <f t="shared" si="4"/>
        <v>1091377296</v>
      </c>
      <c r="E98" s="208">
        <f t="shared" si="5"/>
        <v>961</v>
      </c>
      <c r="F98" s="208"/>
      <c r="H98" s="208"/>
    </row>
    <row r="99" spans="1:8" x14ac:dyDescent="0.25">
      <c r="A99" s="199">
        <v>8861</v>
      </c>
      <c r="B99" s="168">
        <v>5</v>
      </c>
      <c r="C99" s="208">
        <f t="shared" si="3"/>
        <v>44305</v>
      </c>
      <c r="D99" s="208">
        <f t="shared" si="4"/>
        <v>78517321</v>
      </c>
      <c r="E99" s="208">
        <f t="shared" si="5"/>
        <v>25</v>
      </c>
      <c r="F99" s="208"/>
      <c r="H99" s="208"/>
    </row>
    <row r="100" spans="1:8" x14ac:dyDescent="0.25">
      <c r="A100" s="199">
        <v>10930</v>
      </c>
      <c r="B100" s="168">
        <v>8</v>
      </c>
      <c r="C100" s="208">
        <f t="shared" si="3"/>
        <v>87440</v>
      </c>
      <c r="D100" s="208">
        <f t="shared" si="4"/>
        <v>119464900</v>
      </c>
      <c r="E100" s="208">
        <f t="shared" si="5"/>
        <v>64</v>
      </c>
      <c r="F100" s="208"/>
      <c r="H100" s="208"/>
    </row>
    <row r="101" spans="1:8" x14ac:dyDescent="0.25">
      <c r="A101" s="199">
        <v>15599</v>
      </c>
      <c r="B101" s="168">
        <v>6</v>
      </c>
      <c r="C101" s="208">
        <f t="shared" si="3"/>
        <v>93594</v>
      </c>
      <c r="D101" s="208">
        <f t="shared" si="4"/>
        <v>243328801</v>
      </c>
      <c r="E101" s="208">
        <f t="shared" si="5"/>
        <v>36</v>
      </c>
      <c r="F101" s="208"/>
      <c r="H101" s="208"/>
    </row>
    <row r="102" spans="1:8" x14ac:dyDescent="0.25">
      <c r="A102" s="199">
        <v>17841</v>
      </c>
      <c r="B102" s="168">
        <v>23</v>
      </c>
      <c r="C102" s="208">
        <f t="shared" si="3"/>
        <v>410343</v>
      </c>
      <c r="D102" s="208">
        <f t="shared" si="4"/>
        <v>318301281</v>
      </c>
      <c r="E102" s="208">
        <f t="shared" si="5"/>
        <v>529</v>
      </c>
      <c r="F102" s="208"/>
      <c r="H102" s="208"/>
    </row>
    <row r="103" spans="1:8" x14ac:dyDescent="0.25">
      <c r="A103" s="199">
        <v>22279</v>
      </c>
      <c r="B103" s="168">
        <v>11</v>
      </c>
      <c r="C103" s="208">
        <f t="shared" si="3"/>
        <v>245069</v>
      </c>
      <c r="D103" s="208">
        <f t="shared" si="4"/>
        <v>496353841</v>
      </c>
      <c r="E103" s="208">
        <f t="shared" si="5"/>
        <v>121</v>
      </c>
      <c r="F103" s="208"/>
      <c r="H103" s="208"/>
    </row>
    <row r="104" spans="1:8" x14ac:dyDescent="0.25">
      <c r="A104" s="199">
        <v>22657</v>
      </c>
      <c r="B104" s="168">
        <v>10</v>
      </c>
      <c r="C104" s="208">
        <f t="shared" si="3"/>
        <v>226570</v>
      </c>
      <c r="D104" s="208">
        <f t="shared" si="4"/>
        <v>513339649</v>
      </c>
      <c r="E104" s="208">
        <f t="shared" si="5"/>
        <v>100</v>
      </c>
      <c r="F104" s="208"/>
      <c r="H104" s="208"/>
    </row>
    <row r="105" spans="1:8" x14ac:dyDescent="0.25">
      <c r="A105" s="199">
        <v>30438</v>
      </c>
      <c r="B105" s="168">
        <v>34</v>
      </c>
      <c r="C105" s="208">
        <f t="shared" si="3"/>
        <v>1034892</v>
      </c>
      <c r="D105" s="208">
        <f t="shared" si="4"/>
        <v>926471844</v>
      </c>
      <c r="E105" s="208">
        <f t="shared" si="5"/>
        <v>1156</v>
      </c>
      <c r="F105" s="208"/>
      <c r="H105" s="208"/>
    </row>
    <row r="106" spans="1:8" x14ac:dyDescent="0.25">
      <c r="A106" s="199">
        <v>43401</v>
      </c>
      <c r="B106" s="168">
        <v>41</v>
      </c>
      <c r="C106" s="208">
        <f t="shared" si="3"/>
        <v>1779441</v>
      </c>
      <c r="D106" s="208">
        <f t="shared" si="4"/>
        <v>1883646801</v>
      </c>
      <c r="E106" s="208">
        <f t="shared" si="5"/>
        <v>1681</v>
      </c>
      <c r="F106" s="208"/>
      <c r="H106" s="208"/>
    </row>
    <row r="107" spans="1:8" x14ac:dyDescent="0.25">
      <c r="A107" s="199">
        <v>35463</v>
      </c>
      <c r="B107" s="168">
        <v>13</v>
      </c>
      <c r="C107" s="208">
        <f t="shared" si="3"/>
        <v>461019</v>
      </c>
      <c r="D107" s="208">
        <f t="shared" si="4"/>
        <v>1257624369</v>
      </c>
      <c r="E107" s="208">
        <f t="shared" si="5"/>
        <v>169</v>
      </c>
      <c r="F107" s="208"/>
      <c r="H107" s="208"/>
    </row>
    <row r="108" spans="1:8" x14ac:dyDescent="0.25">
      <c r="A108" s="199">
        <v>52495</v>
      </c>
      <c r="B108" s="168">
        <v>33</v>
      </c>
      <c r="C108" s="208">
        <f t="shared" si="3"/>
        <v>1732335</v>
      </c>
      <c r="D108" s="208">
        <f t="shared" si="4"/>
        <v>2755725025</v>
      </c>
      <c r="E108" s="208">
        <f t="shared" si="5"/>
        <v>1089</v>
      </c>
      <c r="F108" s="208"/>
      <c r="H108" s="208"/>
    </row>
    <row r="109" spans="1:8" x14ac:dyDescent="0.25">
      <c r="A109" s="199">
        <v>17715</v>
      </c>
      <c r="B109" s="168">
        <v>28</v>
      </c>
      <c r="C109" s="208">
        <f t="shared" si="3"/>
        <v>496020</v>
      </c>
      <c r="D109" s="208">
        <f t="shared" si="4"/>
        <v>313821225</v>
      </c>
      <c r="E109" s="208">
        <f t="shared" si="5"/>
        <v>784</v>
      </c>
      <c r="F109" s="208"/>
      <c r="H109" s="208"/>
    </row>
    <row r="110" spans="1:8" x14ac:dyDescent="0.25">
      <c r="A110" s="199">
        <v>42198</v>
      </c>
      <c r="B110" s="168">
        <v>55</v>
      </c>
      <c r="C110" s="208">
        <f t="shared" si="3"/>
        <v>2320890</v>
      </c>
      <c r="D110" s="208">
        <f t="shared" si="4"/>
        <v>1780671204</v>
      </c>
      <c r="E110" s="208">
        <f t="shared" si="5"/>
        <v>3025</v>
      </c>
      <c r="F110" s="208"/>
      <c r="H110" s="208"/>
    </row>
    <row r="111" spans="1:8" x14ac:dyDescent="0.25">
      <c r="A111" s="199">
        <v>25620</v>
      </c>
      <c r="B111" s="168">
        <v>14</v>
      </c>
      <c r="C111" s="208">
        <f t="shared" si="3"/>
        <v>358680</v>
      </c>
      <c r="D111" s="208">
        <f t="shared" si="4"/>
        <v>656384400</v>
      </c>
      <c r="E111" s="208">
        <f t="shared" si="5"/>
        <v>196</v>
      </c>
      <c r="F111" s="208"/>
      <c r="H111" s="208"/>
    </row>
    <row r="112" spans="1:8" x14ac:dyDescent="0.25">
      <c r="A112" s="199">
        <v>55746</v>
      </c>
      <c r="B112" s="168">
        <v>24</v>
      </c>
      <c r="C112" s="208">
        <f t="shared" si="3"/>
        <v>1337904</v>
      </c>
      <c r="D112" s="208">
        <f t="shared" si="4"/>
        <v>3107616516</v>
      </c>
      <c r="E112" s="208">
        <f t="shared" si="5"/>
        <v>576</v>
      </c>
      <c r="F112" s="208"/>
      <c r="H112" s="208"/>
    </row>
    <row r="113" spans="1:8" x14ac:dyDescent="0.25">
      <c r="A113" s="199">
        <v>23051</v>
      </c>
      <c r="B113" s="168">
        <v>7</v>
      </c>
      <c r="C113" s="208">
        <f t="shared" si="3"/>
        <v>161357</v>
      </c>
      <c r="D113" s="208">
        <f t="shared" si="4"/>
        <v>531348601</v>
      </c>
      <c r="E113" s="208">
        <f t="shared" si="5"/>
        <v>49</v>
      </c>
      <c r="F113" s="208"/>
      <c r="H113" s="208"/>
    </row>
    <row r="114" spans="1:8" x14ac:dyDescent="0.25">
      <c r="A114" s="199">
        <v>20333</v>
      </c>
      <c r="B114" s="168">
        <v>12</v>
      </c>
      <c r="C114" s="208">
        <f t="shared" si="3"/>
        <v>243996</v>
      </c>
      <c r="D114" s="208">
        <f t="shared" si="4"/>
        <v>413430889</v>
      </c>
      <c r="E114" s="208">
        <f t="shared" si="5"/>
        <v>144</v>
      </c>
      <c r="F114" s="208"/>
      <c r="H114" s="208"/>
    </row>
    <row r="115" spans="1:8" x14ac:dyDescent="0.25">
      <c r="A115" s="199">
        <v>29875</v>
      </c>
      <c r="B115" s="168">
        <v>16</v>
      </c>
      <c r="C115" s="208">
        <f t="shared" si="3"/>
        <v>478000</v>
      </c>
      <c r="D115" s="208">
        <f t="shared" si="4"/>
        <v>892515625</v>
      </c>
      <c r="E115" s="208">
        <f t="shared" si="5"/>
        <v>256</v>
      </c>
      <c r="F115" s="208"/>
      <c r="H115" s="208"/>
    </row>
    <row r="116" spans="1:8" x14ac:dyDescent="0.25">
      <c r="A116" s="199">
        <v>27346</v>
      </c>
      <c r="B116" s="168">
        <v>59</v>
      </c>
      <c r="C116" s="208">
        <f t="shared" si="3"/>
        <v>1613414</v>
      </c>
      <c r="D116" s="208">
        <f t="shared" si="4"/>
        <v>747803716</v>
      </c>
      <c r="E116" s="208">
        <f t="shared" si="5"/>
        <v>3481</v>
      </c>
      <c r="F116" s="208"/>
      <c r="H116" s="208"/>
    </row>
    <row r="117" spans="1:8" x14ac:dyDescent="0.25">
      <c r="A117" s="199">
        <v>25254</v>
      </c>
      <c r="B117" s="168">
        <v>27</v>
      </c>
      <c r="C117" s="208">
        <f t="shared" si="3"/>
        <v>681858</v>
      </c>
      <c r="D117" s="208">
        <f t="shared" si="4"/>
        <v>637764516</v>
      </c>
      <c r="E117" s="208">
        <f t="shared" si="5"/>
        <v>729</v>
      </c>
      <c r="F117" s="208"/>
      <c r="H117" s="208"/>
    </row>
    <row r="118" spans="1:8" x14ac:dyDescent="0.25">
      <c r="A118" s="199">
        <v>30132</v>
      </c>
      <c r="B118" s="168">
        <v>35</v>
      </c>
      <c r="C118" s="208">
        <f t="shared" si="3"/>
        <v>1054620</v>
      </c>
      <c r="D118" s="208">
        <f t="shared" si="4"/>
        <v>907937424</v>
      </c>
      <c r="E118" s="208">
        <f t="shared" si="5"/>
        <v>1225</v>
      </c>
      <c r="F118" s="208"/>
      <c r="H118" s="208"/>
    </row>
    <row r="119" spans="1:8" x14ac:dyDescent="0.25">
      <c r="A119" s="199">
        <v>35124</v>
      </c>
      <c r="B119" s="168">
        <v>21</v>
      </c>
      <c r="C119" s="208">
        <f t="shared" si="3"/>
        <v>737604</v>
      </c>
      <c r="D119" s="208">
        <f t="shared" si="4"/>
        <v>1233695376</v>
      </c>
      <c r="E119" s="208">
        <f t="shared" si="5"/>
        <v>441</v>
      </c>
      <c r="F119" s="208"/>
      <c r="H119" s="208"/>
    </row>
    <row r="120" spans="1:8" x14ac:dyDescent="0.25">
      <c r="A120" s="199">
        <v>14337</v>
      </c>
      <c r="B120" s="168">
        <v>10</v>
      </c>
      <c r="C120" s="208">
        <f t="shared" si="3"/>
        <v>143370</v>
      </c>
      <c r="D120" s="208">
        <f t="shared" si="4"/>
        <v>205549569</v>
      </c>
      <c r="E120" s="208">
        <f t="shared" si="5"/>
        <v>100</v>
      </c>
      <c r="F120" s="208"/>
      <c r="H120" s="208"/>
    </row>
    <row r="121" spans="1:8" x14ac:dyDescent="0.25">
      <c r="A121" s="199">
        <v>17491</v>
      </c>
      <c r="B121" s="168">
        <v>19</v>
      </c>
      <c r="C121" s="208">
        <f t="shared" si="3"/>
        <v>332329</v>
      </c>
      <c r="D121" s="208">
        <f t="shared" si="4"/>
        <v>305935081</v>
      </c>
      <c r="E121" s="208">
        <f t="shared" si="5"/>
        <v>361</v>
      </c>
      <c r="F121" s="208"/>
      <c r="H121" s="208"/>
    </row>
    <row r="122" spans="1:8" x14ac:dyDescent="0.25">
      <c r="A122" s="199">
        <v>19283</v>
      </c>
      <c r="B122" s="168">
        <v>14</v>
      </c>
      <c r="C122" s="208">
        <f t="shared" si="3"/>
        <v>269962</v>
      </c>
      <c r="D122" s="208">
        <f t="shared" si="4"/>
        <v>371834089</v>
      </c>
      <c r="E122" s="208">
        <f t="shared" si="5"/>
        <v>196</v>
      </c>
      <c r="F122" s="208"/>
      <c r="H122" s="208"/>
    </row>
    <row r="123" spans="1:8" x14ac:dyDescent="0.25">
      <c r="A123" s="199">
        <v>17875</v>
      </c>
      <c r="B123" s="168">
        <v>10</v>
      </c>
      <c r="C123" s="208">
        <f t="shared" si="3"/>
        <v>178750</v>
      </c>
      <c r="D123" s="208">
        <f t="shared" si="4"/>
        <v>319515625</v>
      </c>
      <c r="E123" s="208">
        <f t="shared" si="5"/>
        <v>100</v>
      </c>
      <c r="F123" s="208"/>
      <c r="H123" s="208"/>
    </row>
    <row r="124" spans="1:8" x14ac:dyDescent="0.25">
      <c r="A124" s="199">
        <v>12019</v>
      </c>
      <c r="B124" s="168">
        <v>14</v>
      </c>
      <c r="C124" s="208">
        <f t="shared" si="3"/>
        <v>168266</v>
      </c>
      <c r="D124" s="208">
        <f t="shared" si="4"/>
        <v>144456361</v>
      </c>
      <c r="E124" s="208">
        <f t="shared" si="5"/>
        <v>196</v>
      </c>
      <c r="F124" s="208"/>
      <c r="H124" s="208"/>
    </row>
    <row r="125" spans="1:8" x14ac:dyDescent="0.25">
      <c r="A125" s="199">
        <v>14381</v>
      </c>
      <c r="B125" s="168">
        <v>7</v>
      </c>
      <c r="C125" s="208">
        <f t="shared" si="3"/>
        <v>100667</v>
      </c>
      <c r="D125" s="208">
        <f t="shared" si="4"/>
        <v>206813161</v>
      </c>
      <c r="E125" s="208">
        <f t="shared" si="5"/>
        <v>49</v>
      </c>
      <c r="F125" s="208"/>
      <c r="H125" s="208"/>
    </row>
    <row r="126" spans="1:8" x14ac:dyDescent="0.25">
      <c r="A126" s="199">
        <v>16628</v>
      </c>
      <c r="B126" s="168">
        <v>29</v>
      </c>
      <c r="C126" s="208">
        <f t="shared" si="3"/>
        <v>482212</v>
      </c>
      <c r="D126" s="208">
        <f t="shared" si="4"/>
        <v>276490384</v>
      </c>
      <c r="E126" s="208">
        <f t="shared" si="5"/>
        <v>841</v>
      </c>
      <c r="F126" s="208"/>
      <c r="H126" s="208"/>
    </row>
    <row r="127" spans="1:8" x14ac:dyDescent="0.25">
      <c r="A127" s="199">
        <v>14571</v>
      </c>
      <c r="B127" s="168">
        <v>42</v>
      </c>
      <c r="C127" s="208">
        <f t="shared" si="3"/>
        <v>611982</v>
      </c>
      <c r="D127" s="208">
        <f t="shared" si="4"/>
        <v>212314041</v>
      </c>
      <c r="E127" s="208">
        <f t="shared" si="5"/>
        <v>1764</v>
      </c>
      <c r="F127" s="208"/>
      <c r="H127" s="208"/>
    </row>
    <row r="128" spans="1:8" x14ac:dyDescent="0.25">
      <c r="A128" s="199">
        <v>22087</v>
      </c>
      <c r="B128" s="168">
        <v>10</v>
      </c>
      <c r="C128" s="208">
        <f t="shared" si="3"/>
        <v>220870</v>
      </c>
      <c r="D128" s="208">
        <f t="shared" si="4"/>
        <v>487835569</v>
      </c>
      <c r="E128" s="208">
        <f t="shared" si="5"/>
        <v>100</v>
      </c>
      <c r="F128" s="208"/>
      <c r="H128" s="208"/>
    </row>
    <row r="129" spans="1:8" x14ac:dyDescent="0.25">
      <c r="A129" s="199">
        <v>29903</v>
      </c>
      <c r="B129" s="168">
        <v>7</v>
      </c>
      <c r="C129" s="208">
        <f t="shared" si="3"/>
        <v>209321</v>
      </c>
      <c r="D129" s="208">
        <f t="shared" si="4"/>
        <v>894189409</v>
      </c>
      <c r="E129" s="208">
        <f t="shared" si="5"/>
        <v>49</v>
      </c>
      <c r="F129" s="208"/>
      <c r="H129" s="208"/>
    </row>
    <row r="130" spans="1:8" x14ac:dyDescent="0.25">
      <c r="A130" s="199">
        <v>8140</v>
      </c>
      <c r="B130" s="168">
        <v>5</v>
      </c>
      <c r="C130" s="208">
        <f t="shared" si="3"/>
        <v>40700</v>
      </c>
      <c r="D130" s="208">
        <f t="shared" si="4"/>
        <v>66259600</v>
      </c>
      <c r="E130" s="208">
        <f t="shared" si="5"/>
        <v>25</v>
      </c>
      <c r="F130" s="208"/>
      <c r="H130" s="208"/>
    </row>
    <row r="131" spans="1:8" x14ac:dyDescent="0.25">
      <c r="A131" s="199">
        <v>10357</v>
      </c>
      <c r="B131" s="168">
        <v>7</v>
      </c>
      <c r="C131" s="208">
        <f t="shared" si="3"/>
        <v>72499</v>
      </c>
      <c r="D131" s="208">
        <f t="shared" si="4"/>
        <v>107267449</v>
      </c>
      <c r="E131" s="208">
        <f t="shared" si="5"/>
        <v>49</v>
      </c>
      <c r="F131" s="208"/>
      <c r="H131" s="208"/>
    </row>
    <row r="132" spans="1:8" x14ac:dyDescent="0.25">
      <c r="A132" s="199">
        <v>15189</v>
      </c>
      <c r="B132" s="168">
        <v>8</v>
      </c>
      <c r="C132" s="208">
        <f t="shared" si="3"/>
        <v>121512</v>
      </c>
      <c r="D132" s="208">
        <f t="shared" si="4"/>
        <v>230705721</v>
      </c>
      <c r="E132" s="208">
        <f t="shared" si="5"/>
        <v>64</v>
      </c>
      <c r="F132" s="208"/>
      <c r="H132" s="208"/>
    </row>
    <row r="133" spans="1:8" x14ac:dyDescent="0.25">
      <c r="A133" s="199">
        <v>17062</v>
      </c>
      <c r="B133" s="168">
        <v>18</v>
      </c>
      <c r="C133" s="208">
        <f t="shared" si="3"/>
        <v>307116</v>
      </c>
      <c r="D133" s="208">
        <f t="shared" si="4"/>
        <v>291111844</v>
      </c>
      <c r="E133" s="208">
        <f t="shared" si="5"/>
        <v>324</v>
      </c>
      <c r="F133" s="208"/>
      <c r="H133" s="208"/>
    </row>
    <row r="134" spans="1:8" x14ac:dyDescent="0.25">
      <c r="A134" s="199">
        <v>19492</v>
      </c>
      <c r="B134" s="168">
        <v>30</v>
      </c>
      <c r="C134" s="208">
        <f t="shared" si="3"/>
        <v>584760</v>
      </c>
      <c r="D134" s="208">
        <f t="shared" si="4"/>
        <v>379938064</v>
      </c>
      <c r="E134" s="208">
        <f t="shared" si="5"/>
        <v>900</v>
      </c>
      <c r="F134" s="208"/>
      <c r="H134" s="208"/>
    </row>
    <row r="135" spans="1:8" x14ac:dyDescent="0.25">
      <c r="A135" s="199">
        <v>20215</v>
      </c>
      <c r="B135" s="168">
        <v>27</v>
      </c>
      <c r="C135" s="208">
        <f t="shared" si="3"/>
        <v>545805</v>
      </c>
      <c r="D135" s="208">
        <f t="shared" si="4"/>
        <v>408646225</v>
      </c>
      <c r="E135" s="208">
        <f t="shared" si="5"/>
        <v>729</v>
      </c>
      <c r="F135" s="208"/>
      <c r="H135" s="208"/>
    </row>
    <row r="136" spans="1:8" x14ac:dyDescent="0.25">
      <c r="A136" s="199">
        <v>28709</v>
      </c>
      <c r="B136" s="168">
        <v>62</v>
      </c>
      <c r="C136" s="208">
        <f t="shared" si="3"/>
        <v>1779958</v>
      </c>
      <c r="D136" s="208">
        <f t="shared" si="4"/>
        <v>824206681</v>
      </c>
      <c r="E136" s="208">
        <f t="shared" si="5"/>
        <v>3844</v>
      </c>
      <c r="F136" s="208"/>
      <c r="H136" s="208"/>
    </row>
    <row r="137" spans="1:8" x14ac:dyDescent="0.25">
      <c r="A137" s="199">
        <v>31511</v>
      </c>
      <c r="B137" s="168">
        <v>34</v>
      </c>
      <c r="C137" s="208">
        <f t="shared" si="3"/>
        <v>1071374</v>
      </c>
      <c r="D137" s="208">
        <f t="shared" si="4"/>
        <v>992943121</v>
      </c>
      <c r="E137" s="208">
        <f t="shared" si="5"/>
        <v>1156</v>
      </c>
      <c r="F137" s="208"/>
      <c r="H137" s="208"/>
    </row>
    <row r="138" spans="1:8" x14ac:dyDescent="0.25">
      <c r="A138" s="199">
        <v>30004</v>
      </c>
      <c r="B138" s="168">
        <v>28</v>
      </c>
      <c r="C138" s="208">
        <f t="shared" si="3"/>
        <v>840112</v>
      </c>
      <c r="D138" s="208">
        <f t="shared" si="4"/>
        <v>900240016</v>
      </c>
      <c r="E138" s="208">
        <f t="shared" si="5"/>
        <v>784</v>
      </c>
      <c r="F138" s="208"/>
      <c r="H138" s="208"/>
    </row>
    <row r="139" spans="1:8" x14ac:dyDescent="0.25">
      <c r="A139" s="199">
        <v>42015</v>
      </c>
      <c r="B139" s="168">
        <v>52</v>
      </c>
      <c r="C139" s="208">
        <f t="shared" ref="C139:C164" si="6">A139*B139</f>
        <v>2184780</v>
      </c>
      <c r="D139" s="208">
        <f t="shared" ref="D139:D164" si="7">A139*A139</f>
        <v>1765260225</v>
      </c>
      <c r="E139" s="208">
        <f t="shared" ref="E139:E164" si="8">B139*B139</f>
        <v>2704</v>
      </c>
      <c r="F139" s="208"/>
      <c r="H139" s="208"/>
    </row>
    <row r="140" spans="1:8" x14ac:dyDescent="0.25">
      <c r="A140" s="199">
        <v>14908</v>
      </c>
      <c r="B140" s="168">
        <v>15</v>
      </c>
      <c r="C140" s="208">
        <f t="shared" si="6"/>
        <v>223620</v>
      </c>
      <c r="D140" s="208">
        <f t="shared" si="7"/>
        <v>222248464</v>
      </c>
      <c r="E140" s="208">
        <f t="shared" si="8"/>
        <v>225</v>
      </c>
      <c r="F140" s="208"/>
      <c r="H140" s="208"/>
    </row>
    <row r="141" spans="1:8" x14ac:dyDescent="0.25">
      <c r="A141" s="199">
        <v>36716</v>
      </c>
      <c r="B141" s="168">
        <v>8</v>
      </c>
      <c r="C141" s="208">
        <f t="shared" si="6"/>
        <v>293728</v>
      </c>
      <c r="D141" s="208">
        <f t="shared" si="7"/>
        <v>1348064656</v>
      </c>
      <c r="E141" s="208">
        <f t="shared" si="8"/>
        <v>64</v>
      </c>
      <c r="F141" s="208"/>
      <c r="H141" s="208"/>
    </row>
    <row r="142" spans="1:8" x14ac:dyDescent="0.25">
      <c r="A142" s="199">
        <v>23107</v>
      </c>
      <c r="B142" s="168">
        <v>34</v>
      </c>
      <c r="C142" s="208">
        <f t="shared" si="6"/>
        <v>785638</v>
      </c>
      <c r="D142" s="208">
        <f t="shared" si="7"/>
        <v>533933449</v>
      </c>
      <c r="E142" s="208">
        <f t="shared" si="8"/>
        <v>1156</v>
      </c>
      <c r="F142" s="208"/>
      <c r="H142" s="208"/>
    </row>
    <row r="143" spans="1:8" x14ac:dyDescent="0.25">
      <c r="A143" s="199">
        <v>47383</v>
      </c>
      <c r="B143" s="168">
        <v>43</v>
      </c>
      <c r="C143" s="208">
        <f t="shared" si="6"/>
        <v>2037469</v>
      </c>
      <c r="D143" s="208">
        <f t="shared" si="7"/>
        <v>2245148689</v>
      </c>
      <c r="E143" s="208">
        <f t="shared" si="8"/>
        <v>1849</v>
      </c>
      <c r="F143" s="208"/>
      <c r="H143" s="208"/>
    </row>
    <row r="144" spans="1:8" x14ac:dyDescent="0.25">
      <c r="A144" s="199">
        <v>20238</v>
      </c>
      <c r="B144" s="168">
        <v>31</v>
      </c>
      <c r="C144" s="208">
        <f t="shared" si="6"/>
        <v>627378</v>
      </c>
      <c r="D144" s="208">
        <f t="shared" si="7"/>
        <v>409576644</v>
      </c>
      <c r="E144" s="208">
        <f t="shared" si="8"/>
        <v>961</v>
      </c>
      <c r="F144" s="208"/>
      <c r="H144" s="208"/>
    </row>
    <row r="145" spans="1:8" x14ac:dyDescent="0.25">
      <c r="A145" s="199">
        <v>16911</v>
      </c>
      <c r="B145" s="168">
        <v>10</v>
      </c>
      <c r="C145" s="208">
        <f t="shared" si="6"/>
        <v>169110</v>
      </c>
      <c r="D145" s="208">
        <f t="shared" si="7"/>
        <v>285981921</v>
      </c>
      <c r="E145" s="208">
        <f t="shared" si="8"/>
        <v>100</v>
      </c>
      <c r="F145" s="208"/>
      <c r="H145" s="208"/>
    </row>
    <row r="146" spans="1:8" x14ac:dyDescent="0.25">
      <c r="A146" s="199">
        <v>24691</v>
      </c>
      <c r="B146" s="168">
        <v>33</v>
      </c>
      <c r="C146" s="208">
        <f t="shared" si="6"/>
        <v>814803</v>
      </c>
      <c r="D146" s="208">
        <f t="shared" si="7"/>
        <v>609645481</v>
      </c>
      <c r="E146" s="208">
        <f t="shared" si="8"/>
        <v>1089</v>
      </c>
      <c r="F146" s="208"/>
      <c r="H146" s="208"/>
    </row>
    <row r="147" spans="1:8" x14ac:dyDescent="0.25">
      <c r="A147" s="199">
        <v>23926</v>
      </c>
      <c r="B147" s="168">
        <v>36</v>
      </c>
      <c r="C147" s="208">
        <f t="shared" si="6"/>
        <v>861336</v>
      </c>
      <c r="D147" s="208">
        <f t="shared" si="7"/>
        <v>572453476</v>
      </c>
      <c r="E147" s="208">
        <f t="shared" si="8"/>
        <v>1296</v>
      </c>
      <c r="F147" s="208"/>
      <c r="H147" s="208"/>
    </row>
    <row r="148" spans="1:8" x14ac:dyDescent="0.25">
      <c r="A148" s="199">
        <v>20158</v>
      </c>
      <c r="B148" s="168">
        <v>32</v>
      </c>
      <c r="C148" s="208">
        <f t="shared" si="6"/>
        <v>645056</v>
      </c>
      <c r="D148" s="208">
        <f t="shared" si="7"/>
        <v>406344964</v>
      </c>
      <c r="E148" s="208">
        <f t="shared" si="8"/>
        <v>1024</v>
      </c>
      <c r="F148" s="208"/>
      <c r="H148" s="208"/>
    </row>
    <row r="149" spans="1:8" x14ac:dyDescent="0.25">
      <c r="A149" s="199">
        <v>25866</v>
      </c>
      <c r="B149" s="168">
        <v>26</v>
      </c>
      <c r="C149" s="208">
        <f t="shared" si="6"/>
        <v>672516</v>
      </c>
      <c r="D149" s="208">
        <f t="shared" si="7"/>
        <v>669049956</v>
      </c>
      <c r="E149" s="208">
        <f t="shared" si="8"/>
        <v>676</v>
      </c>
      <c r="F149" s="208"/>
      <c r="H149" s="208"/>
    </row>
    <row r="150" spans="1:8" x14ac:dyDescent="0.25">
      <c r="A150" s="199">
        <v>33016</v>
      </c>
      <c r="B150" s="168">
        <v>46</v>
      </c>
      <c r="C150" s="208">
        <f t="shared" si="6"/>
        <v>1518736</v>
      </c>
      <c r="D150" s="208">
        <f t="shared" si="7"/>
        <v>1090056256</v>
      </c>
      <c r="E150" s="208">
        <f t="shared" si="8"/>
        <v>2116</v>
      </c>
      <c r="F150" s="208"/>
      <c r="H150" s="208"/>
    </row>
    <row r="151" spans="1:8" x14ac:dyDescent="0.25">
      <c r="A151" s="199">
        <v>13482</v>
      </c>
      <c r="B151" s="168">
        <v>25</v>
      </c>
      <c r="C151" s="208">
        <f t="shared" si="6"/>
        <v>337050</v>
      </c>
      <c r="D151" s="208">
        <f t="shared" si="7"/>
        <v>181764324</v>
      </c>
      <c r="E151" s="208">
        <f t="shared" si="8"/>
        <v>625</v>
      </c>
      <c r="F151" s="208"/>
      <c r="H151" s="208"/>
    </row>
    <row r="152" spans="1:8" x14ac:dyDescent="0.25">
      <c r="A152" s="199">
        <v>17068</v>
      </c>
      <c r="B152" s="168">
        <v>56</v>
      </c>
      <c r="C152" s="208">
        <f t="shared" si="6"/>
        <v>955808</v>
      </c>
      <c r="D152" s="208">
        <f t="shared" si="7"/>
        <v>291316624</v>
      </c>
      <c r="E152" s="208">
        <f t="shared" si="8"/>
        <v>3136</v>
      </c>
      <c r="F152" s="208"/>
      <c r="H152" s="208"/>
    </row>
    <row r="153" spans="1:8" x14ac:dyDescent="0.25">
      <c r="A153" s="199">
        <v>18072</v>
      </c>
      <c r="B153" s="168">
        <v>31</v>
      </c>
      <c r="C153" s="208">
        <f t="shared" si="6"/>
        <v>560232</v>
      </c>
      <c r="D153" s="208">
        <f t="shared" si="7"/>
        <v>326597184</v>
      </c>
      <c r="E153" s="208">
        <f t="shared" si="8"/>
        <v>961</v>
      </c>
      <c r="F153" s="208"/>
      <c r="H153" s="208"/>
    </row>
    <row r="154" spans="1:8" x14ac:dyDescent="0.25">
      <c r="A154" s="199">
        <v>16173</v>
      </c>
      <c r="B154" s="168">
        <v>22</v>
      </c>
      <c r="C154" s="208">
        <f t="shared" si="6"/>
        <v>355806</v>
      </c>
      <c r="D154" s="208">
        <f t="shared" si="7"/>
        <v>261565929</v>
      </c>
      <c r="E154" s="208">
        <f t="shared" si="8"/>
        <v>484</v>
      </c>
      <c r="F154" s="208"/>
      <c r="H154" s="208"/>
    </row>
    <row r="155" spans="1:8" x14ac:dyDescent="0.25">
      <c r="A155" s="199">
        <v>9950</v>
      </c>
      <c r="B155" s="168">
        <v>32</v>
      </c>
      <c r="C155" s="208">
        <f t="shared" si="6"/>
        <v>318400</v>
      </c>
      <c r="D155" s="208">
        <f t="shared" si="7"/>
        <v>99002500</v>
      </c>
      <c r="E155" s="208">
        <f t="shared" si="8"/>
        <v>1024</v>
      </c>
      <c r="F155" s="208"/>
      <c r="H155" s="208"/>
    </row>
    <row r="156" spans="1:8" x14ac:dyDescent="0.25">
      <c r="A156" s="199">
        <v>13314</v>
      </c>
      <c r="B156" s="168">
        <v>27</v>
      </c>
      <c r="C156" s="208">
        <f t="shared" si="6"/>
        <v>359478</v>
      </c>
      <c r="D156" s="208">
        <f t="shared" si="7"/>
        <v>177262596</v>
      </c>
      <c r="E156" s="208">
        <f t="shared" si="8"/>
        <v>729</v>
      </c>
      <c r="F156" s="208"/>
      <c r="H156" s="208"/>
    </row>
    <row r="157" spans="1:8" x14ac:dyDescent="0.25">
      <c r="A157" s="199">
        <v>15646</v>
      </c>
      <c r="B157" s="168">
        <v>37</v>
      </c>
      <c r="C157" s="208">
        <f t="shared" si="6"/>
        <v>578902</v>
      </c>
      <c r="D157" s="208">
        <f t="shared" si="7"/>
        <v>244797316</v>
      </c>
      <c r="E157" s="208">
        <f t="shared" si="8"/>
        <v>1369</v>
      </c>
      <c r="F157" s="208"/>
      <c r="H157" s="208"/>
    </row>
    <row r="158" spans="1:8" x14ac:dyDescent="0.25">
      <c r="A158" s="199">
        <v>13627</v>
      </c>
      <c r="B158" s="168">
        <v>31</v>
      </c>
      <c r="C158" s="208">
        <f t="shared" si="6"/>
        <v>422437</v>
      </c>
      <c r="D158" s="208">
        <f t="shared" si="7"/>
        <v>185695129</v>
      </c>
      <c r="E158" s="208">
        <f t="shared" si="8"/>
        <v>961</v>
      </c>
      <c r="F158" s="208"/>
      <c r="H158" s="208"/>
    </row>
    <row r="159" spans="1:8" x14ac:dyDescent="0.25">
      <c r="A159" s="199">
        <v>20220</v>
      </c>
      <c r="B159" s="168">
        <v>22</v>
      </c>
      <c r="C159" s="208">
        <f t="shared" si="6"/>
        <v>444840</v>
      </c>
      <c r="D159" s="208">
        <f t="shared" si="7"/>
        <v>408848400</v>
      </c>
      <c r="E159" s="208">
        <f t="shared" si="8"/>
        <v>484</v>
      </c>
      <c r="F159" s="208"/>
      <c r="H159" s="208"/>
    </row>
    <row r="160" spans="1:8" x14ac:dyDescent="0.25">
      <c r="A160" s="199">
        <v>26770</v>
      </c>
      <c r="B160" s="168">
        <v>28</v>
      </c>
      <c r="C160" s="208">
        <f t="shared" si="6"/>
        <v>749560</v>
      </c>
      <c r="D160" s="208">
        <f t="shared" si="7"/>
        <v>716632900</v>
      </c>
      <c r="E160" s="208">
        <f t="shared" si="8"/>
        <v>784</v>
      </c>
      <c r="F160" s="208"/>
      <c r="H160" s="208"/>
    </row>
    <row r="161" spans="1:8" x14ac:dyDescent="0.25">
      <c r="A161" s="199">
        <v>7419</v>
      </c>
      <c r="B161" s="168">
        <v>6</v>
      </c>
      <c r="C161" s="208">
        <f t="shared" si="6"/>
        <v>44514</v>
      </c>
      <c r="D161" s="208">
        <f t="shared" si="7"/>
        <v>55041561</v>
      </c>
      <c r="E161" s="208">
        <f t="shared" si="8"/>
        <v>36</v>
      </c>
      <c r="F161" s="208"/>
      <c r="H161" s="208"/>
    </row>
    <row r="162" spans="1:8" x14ac:dyDescent="0.25">
      <c r="A162" s="199">
        <v>9784</v>
      </c>
      <c r="B162" s="168">
        <v>9</v>
      </c>
      <c r="C162" s="208">
        <f t="shared" si="6"/>
        <v>88056</v>
      </c>
      <c r="D162" s="208">
        <f t="shared" si="7"/>
        <v>95726656</v>
      </c>
      <c r="E162" s="208">
        <f t="shared" si="8"/>
        <v>81</v>
      </c>
      <c r="F162" s="208"/>
      <c r="H162" s="208"/>
    </row>
    <row r="163" spans="1:8" x14ac:dyDescent="0.25">
      <c r="A163" s="199">
        <v>14779</v>
      </c>
      <c r="B163" s="168">
        <v>23</v>
      </c>
      <c r="C163" s="208">
        <f t="shared" si="6"/>
        <v>339917</v>
      </c>
      <c r="D163" s="208">
        <f t="shared" si="7"/>
        <v>218418841</v>
      </c>
      <c r="E163" s="208">
        <f t="shared" si="8"/>
        <v>529</v>
      </c>
      <c r="F163" s="208"/>
      <c r="H163" s="208"/>
    </row>
    <row r="164" spans="1:8" x14ac:dyDescent="0.25">
      <c r="A164" s="199">
        <v>16283</v>
      </c>
      <c r="B164" s="168">
        <v>42</v>
      </c>
      <c r="C164" s="208">
        <f t="shared" si="6"/>
        <v>683886</v>
      </c>
      <c r="D164" s="208">
        <f t="shared" si="7"/>
        <v>265136089</v>
      </c>
      <c r="E164" s="208">
        <f t="shared" si="8"/>
        <v>1764</v>
      </c>
      <c r="F164" s="208"/>
      <c r="H164" s="208"/>
    </row>
    <row r="165" spans="1:8" x14ac:dyDescent="0.25">
      <c r="A165" s="1">
        <f>SUM(A10:A164)</f>
        <v>4327235</v>
      </c>
      <c r="B165" s="1">
        <f>SUM(B10:B164)</f>
        <v>5692</v>
      </c>
      <c r="C165" s="1">
        <f>SUM(C10:C164)</f>
        <v>192578894</v>
      </c>
      <c r="D165" s="1">
        <f>SUM(D10:D164)</f>
        <v>156730313335</v>
      </c>
      <c r="E165" s="1">
        <f>SUM(E10:E164)</f>
        <v>321680</v>
      </c>
      <c r="F165" s="140"/>
      <c r="H165" s="140"/>
    </row>
    <row r="166" spans="1:8" x14ac:dyDescent="0.25">
      <c r="A166" s="140"/>
      <c r="B166" s="140"/>
      <c r="C166" s="140"/>
      <c r="D166" s="140"/>
      <c r="E166" s="140"/>
      <c r="F166" s="140"/>
    </row>
    <row r="167" spans="1:8" x14ac:dyDescent="0.25">
      <c r="A167" s="140"/>
      <c r="B167" s="140"/>
      <c r="C167" s="140"/>
      <c r="D167" s="140"/>
      <c r="E167" s="140"/>
      <c r="F167" s="140"/>
    </row>
    <row r="168" spans="1:8" x14ac:dyDescent="0.25">
      <c r="A168" s="140"/>
      <c r="B168" s="140"/>
      <c r="C168" s="140"/>
      <c r="D168" s="140"/>
      <c r="E168" s="140"/>
      <c r="F168" s="140"/>
    </row>
    <row r="169" spans="1:8" x14ac:dyDescent="0.25">
      <c r="A169" s="140"/>
      <c r="B169" s="140"/>
      <c r="C169" s="140"/>
      <c r="D169" s="140"/>
      <c r="E169" s="140"/>
      <c r="F169" s="140"/>
    </row>
    <row r="170" spans="1:8" x14ac:dyDescent="0.25">
      <c r="A170" s="140"/>
      <c r="B170" s="140"/>
      <c r="C170" s="140"/>
      <c r="D170" s="140"/>
      <c r="E170" s="140"/>
      <c r="F170" s="140"/>
    </row>
    <row r="171" spans="1:8" x14ac:dyDescent="0.25">
      <c r="A171" s="140"/>
      <c r="B171" s="140"/>
      <c r="C171" s="140"/>
      <c r="D171" s="140"/>
      <c r="E171" s="140"/>
      <c r="F171" s="140"/>
    </row>
    <row r="172" spans="1:8" x14ac:dyDescent="0.25">
      <c r="A172" s="140"/>
      <c r="B172" s="140"/>
      <c r="C172" s="140"/>
      <c r="D172" s="140"/>
      <c r="E172" s="140"/>
      <c r="F172" s="140"/>
    </row>
    <row r="173" spans="1:8" x14ac:dyDescent="0.25">
      <c r="A173" s="140"/>
      <c r="B173" s="140"/>
      <c r="C173" s="140"/>
      <c r="D173" s="140"/>
      <c r="E173" s="140"/>
      <c r="F173" s="140"/>
    </row>
    <row r="174" spans="1:8" x14ac:dyDescent="0.25">
      <c r="A174" s="140"/>
      <c r="B174" s="140"/>
      <c r="C174" s="140"/>
      <c r="D174" s="140"/>
      <c r="E174" s="140"/>
      <c r="F174" s="140"/>
    </row>
    <row r="175" spans="1:8" x14ac:dyDescent="0.25">
      <c r="A175" s="140"/>
      <c r="B175" s="140"/>
      <c r="C175" s="140"/>
      <c r="D175" s="140"/>
      <c r="E175" s="140"/>
      <c r="F175" s="140"/>
    </row>
    <row r="176" spans="1:8" x14ac:dyDescent="0.25">
      <c r="A176" s="140"/>
      <c r="B176" s="140"/>
      <c r="C176" s="140"/>
      <c r="D176" s="140"/>
      <c r="E176" s="140"/>
      <c r="F176" s="140"/>
    </row>
    <row r="177" spans="1:6" x14ac:dyDescent="0.25">
      <c r="A177" s="140"/>
      <c r="B177" s="140"/>
      <c r="C177" s="140"/>
      <c r="D177" s="140"/>
      <c r="E177" s="140"/>
      <c r="F177" s="140"/>
    </row>
    <row r="178" spans="1:6" x14ac:dyDescent="0.25">
      <c r="A178" s="140"/>
      <c r="B178" s="140"/>
      <c r="C178" s="140"/>
      <c r="D178" s="140"/>
      <c r="E178" s="140"/>
      <c r="F178" s="140"/>
    </row>
    <row r="179" spans="1:6" x14ac:dyDescent="0.25">
      <c r="A179" s="140"/>
      <c r="B179" s="140"/>
      <c r="C179" s="140"/>
      <c r="D179" s="140"/>
      <c r="E179" s="140"/>
      <c r="F179" s="140"/>
    </row>
    <row r="180" spans="1:6" x14ac:dyDescent="0.25">
      <c r="A180" s="140"/>
      <c r="B180" s="140"/>
      <c r="C180" s="140"/>
      <c r="D180" s="140"/>
      <c r="E180" s="140"/>
      <c r="F180" s="140"/>
    </row>
    <row r="181" spans="1:6" x14ac:dyDescent="0.25">
      <c r="A181" s="140"/>
      <c r="B181" s="140"/>
      <c r="C181" s="140"/>
      <c r="D181" s="140"/>
      <c r="E181" s="140"/>
      <c r="F181" s="140"/>
    </row>
    <row r="182" spans="1:6" x14ac:dyDescent="0.25">
      <c r="A182" s="140"/>
      <c r="B182" s="140"/>
      <c r="C182" s="140"/>
      <c r="D182" s="140"/>
      <c r="E182" s="140"/>
      <c r="F182" s="140"/>
    </row>
    <row r="183" spans="1:6" x14ac:dyDescent="0.25">
      <c r="A183" s="140"/>
      <c r="B183" s="140"/>
      <c r="C183" s="140"/>
      <c r="D183" s="140"/>
      <c r="E183" s="140"/>
      <c r="F183" s="140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topLeftCell="A3" workbookViewId="0">
      <selection activeCell="K16" sqref="K16"/>
    </sheetView>
  </sheetViews>
  <sheetFormatPr defaultRowHeight="15" x14ac:dyDescent="0.25"/>
  <cols>
    <col min="4" max="4" width="12.42578125" customWidth="1"/>
    <col min="5" max="5" width="13.28515625" customWidth="1"/>
    <col min="9" max="9" width="9.28515625" customWidth="1"/>
    <col min="10" max="10" width="30.28515625" customWidth="1"/>
    <col min="11" max="11" width="10.7109375" customWidth="1"/>
    <col min="14" max="14" width="12" bestFit="1" customWidth="1"/>
    <col min="15" max="15" width="8.5703125" customWidth="1"/>
  </cols>
  <sheetData>
    <row r="1" spans="1:14" x14ac:dyDescent="0.25">
      <c r="A1" t="s">
        <v>687</v>
      </c>
    </row>
    <row r="3" spans="1:14" x14ac:dyDescent="0.25">
      <c r="B3" t="s">
        <v>688</v>
      </c>
      <c r="J3" s="202" t="s">
        <v>690</v>
      </c>
    </row>
    <row r="4" spans="1:14" x14ac:dyDescent="0.25">
      <c r="J4" s="202" t="s">
        <v>691</v>
      </c>
    </row>
    <row r="5" spans="1:14" ht="15.75" x14ac:dyDescent="0.25">
      <c r="J5" s="204" t="s">
        <v>692</v>
      </c>
    </row>
    <row r="6" spans="1:14" ht="15.75" x14ac:dyDescent="0.25">
      <c r="J6" s="203" t="s">
        <v>693</v>
      </c>
    </row>
    <row r="9" spans="1:14" x14ac:dyDescent="0.25">
      <c r="A9" s="205" t="s">
        <v>411</v>
      </c>
      <c r="B9" s="205" t="s">
        <v>412</v>
      </c>
      <c r="C9" s="207" t="s">
        <v>705</v>
      </c>
      <c r="D9" s="207" t="s">
        <v>701</v>
      </c>
      <c r="E9" s="207" t="s">
        <v>702</v>
      </c>
      <c r="F9" s="206"/>
      <c r="G9" s="206"/>
      <c r="K9" s="211" t="s">
        <v>694</v>
      </c>
      <c r="L9" s="212">
        <v>155</v>
      </c>
      <c r="M9" s="213" t="s">
        <v>234</v>
      </c>
      <c r="N9" s="173">
        <f>SUM(D10:D164)</f>
        <v>29575236925</v>
      </c>
    </row>
    <row r="10" spans="1:14" x14ac:dyDescent="0.25">
      <c r="A10" s="199">
        <v>13360</v>
      </c>
      <c r="B10" s="168">
        <v>42</v>
      </c>
      <c r="C10" s="208">
        <f>A10*B10</f>
        <v>561120</v>
      </c>
      <c r="D10" s="208">
        <f>A10*A10</f>
        <v>178489600</v>
      </c>
      <c r="E10" s="208">
        <f>B10*B10</f>
        <v>1764</v>
      </c>
      <c r="F10" s="208"/>
      <c r="G10" s="208"/>
      <c r="K10" s="214" t="s">
        <v>695</v>
      </c>
      <c r="L10" s="215">
        <f>SUM(C10:C164)</f>
        <v>78978859</v>
      </c>
      <c r="M10" s="216" t="s">
        <v>234</v>
      </c>
      <c r="N10" s="176">
        <f>L11*L11</f>
        <v>3439856449225</v>
      </c>
    </row>
    <row r="11" spans="1:14" x14ac:dyDescent="0.25">
      <c r="A11" s="199">
        <v>18494</v>
      </c>
      <c r="B11" s="168">
        <v>30</v>
      </c>
      <c r="C11" s="208">
        <f>A11*B11</f>
        <v>554820</v>
      </c>
      <c r="D11" s="208">
        <f>A11*A11</f>
        <v>342028036</v>
      </c>
      <c r="E11" s="208">
        <f>B11*B11</f>
        <v>900</v>
      </c>
      <c r="F11" s="208"/>
      <c r="G11" s="208"/>
      <c r="K11" s="214" t="s">
        <v>696</v>
      </c>
      <c r="L11" s="215">
        <f>SUM(A10:A164)</f>
        <v>1854685</v>
      </c>
      <c r="M11" s="216" t="s">
        <v>234</v>
      </c>
      <c r="N11" s="176">
        <f>SUM(E10:E164)</f>
        <v>321680</v>
      </c>
    </row>
    <row r="12" spans="1:14" x14ac:dyDescent="0.25">
      <c r="A12" s="199">
        <v>27065</v>
      </c>
      <c r="B12" s="168">
        <v>30</v>
      </c>
      <c r="C12" s="208">
        <f t="shared" ref="C12:C75" si="0">A12*B12</f>
        <v>811950</v>
      </c>
      <c r="D12" s="208">
        <f t="shared" ref="D12:D75" si="1">A12*A12</f>
        <v>732514225</v>
      </c>
      <c r="E12" s="208">
        <f t="shared" ref="E12:E75" si="2">B12*B12</f>
        <v>900</v>
      </c>
      <c r="F12" s="208"/>
      <c r="G12" s="208"/>
      <c r="K12" s="218" t="s">
        <v>697</v>
      </c>
      <c r="L12" s="219">
        <f>SUM(B10:B164)</f>
        <v>5692</v>
      </c>
      <c r="M12" s="220" t="s">
        <v>234</v>
      </c>
      <c r="N12" s="179">
        <f>L12*L12</f>
        <v>32398864</v>
      </c>
    </row>
    <row r="13" spans="1:14" x14ac:dyDescent="0.25">
      <c r="A13" s="199">
        <v>33921</v>
      </c>
      <c r="B13" s="168">
        <v>48</v>
      </c>
      <c r="C13" s="208">
        <f t="shared" si="0"/>
        <v>1628208</v>
      </c>
      <c r="D13" s="208">
        <f t="shared" si="1"/>
        <v>1150634241</v>
      </c>
      <c r="E13" s="208">
        <f t="shared" si="2"/>
        <v>2304</v>
      </c>
      <c r="F13" s="208"/>
      <c r="G13" s="208"/>
    </row>
    <row r="14" spans="1:14" x14ac:dyDescent="0.25">
      <c r="A14" s="199">
        <v>14723</v>
      </c>
      <c r="B14" s="168">
        <v>24</v>
      </c>
      <c r="C14" s="208">
        <f t="shared" si="0"/>
        <v>353352</v>
      </c>
      <c r="D14" s="208">
        <f t="shared" si="1"/>
        <v>216766729</v>
      </c>
      <c r="E14" s="208">
        <f t="shared" si="2"/>
        <v>576</v>
      </c>
      <c r="F14" s="208"/>
      <c r="G14" s="208"/>
      <c r="K14" s="199"/>
    </row>
    <row r="15" spans="1:14" x14ac:dyDescent="0.25">
      <c r="A15" s="199">
        <v>24442</v>
      </c>
      <c r="B15" s="168">
        <v>92</v>
      </c>
      <c r="C15" s="208">
        <f t="shared" si="0"/>
        <v>2248664</v>
      </c>
      <c r="D15" s="208">
        <f t="shared" si="1"/>
        <v>597411364</v>
      </c>
      <c r="E15" s="208">
        <f t="shared" si="2"/>
        <v>8464</v>
      </c>
      <c r="F15" s="208"/>
      <c r="G15" s="208"/>
      <c r="K15">
        <f>((155*L10)-(L11*L12)) / SQRT(((155*N9)-N10)*((155*N11)-N12))</f>
        <v>0.37692127317146035</v>
      </c>
    </row>
    <row r="16" spans="1:14" x14ac:dyDescent="0.25">
      <c r="A16" s="199">
        <v>9804</v>
      </c>
      <c r="B16" s="168">
        <v>11</v>
      </c>
      <c r="C16" s="208">
        <f t="shared" si="0"/>
        <v>107844</v>
      </c>
      <c r="D16" s="208">
        <f t="shared" si="1"/>
        <v>96118416</v>
      </c>
      <c r="E16" s="208">
        <f t="shared" si="2"/>
        <v>121</v>
      </c>
      <c r="F16" s="208"/>
      <c r="G16" s="208"/>
    </row>
    <row r="17" spans="1:11" x14ac:dyDescent="0.25">
      <c r="A17" s="199">
        <v>34378</v>
      </c>
      <c r="B17" s="168">
        <v>27</v>
      </c>
      <c r="C17" s="208">
        <f t="shared" si="0"/>
        <v>928206</v>
      </c>
      <c r="D17" s="208">
        <f t="shared" si="1"/>
        <v>1181846884</v>
      </c>
      <c r="E17" s="208">
        <f t="shared" si="2"/>
        <v>729</v>
      </c>
      <c r="F17" s="208"/>
      <c r="G17" s="208"/>
    </row>
    <row r="18" spans="1:11" x14ac:dyDescent="0.25">
      <c r="A18" s="199">
        <v>26606</v>
      </c>
      <c r="B18" s="168">
        <v>17</v>
      </c>
      <c r="C18" s="208">
        <f t="shared" si="0"/>
        <v>452302</v>
      </c>
      <c r="D18" s="208">
        <f t="shared" si="1"/>
        <v>707879236</v>
      </c>
      <c r="E18" s="208">
        <f t="shared" si="2"/>
        <v>289</v>
      </c>
      <c r="F18" s="208"/>
      <c r="G18" s="208"/>
    </row>
    <row r="19" spans="1:11" x14ac:dyDescent="0.25">
      <c r="A19" s="199">
        <v>26441</v>
      </c>
      <c r="B19" s="168">
        <v>54</v>
      </c>
      <c r="C19" s="208">
        <f t="shared" si="0"/>
        <v>1427814</v>
      </c>
      <c r="D19" s="208">
        <f t="shared" si="1"/>
        <v>699126481</v>
      </c>
      <c r="E19" s="208">
        <f t="shared" si="2"/>
        <v>2916</v>
      </c>
      <c r="F19" s="208"/>
      <c r="G19" s="208"/>
    </row>
    <row r="20" spans="1:11" x14ac:dyDescent="0.25">
      <c r="A20" s="199">
        <v>7262</v>
      </c>
      <c r="B20" s="168">
        <v>45</v>
      </c>
      <c r="C20" s="208">
        <f t="shared" si="0"/>
        <v>326790</v>
      </c>
      <c r="D20" s="208">
        <f t="shared" si="1"/>
        <v>52736644</v>
      </c>
      <c r="E20" s="208">
        <f t="shared" si="2"/>
        <v>2025</v>
      </c>
      <c r="F20" s="208"/>
      <c r="G20" s="208"/>
    </row>
    <row r="21" spans="1:11" x14ac:dyDescent="0.25">
      <c r="A21" s="199">
        <v>9150</v>
      </c>
      <c r="B21" s="168">
        <v>28</v>
      </c>
      <c r="C21" s="208">
        <f t="shared" si="0"/>
        <v>256200</v>
      </c>
      <c r="D21" s="208">
        <f t="shared" si="1"/>
        <v>83722500</v>
      </c>
      <c r="E21" s="208">
        <f t="shared" si="2"/>
        <v>784</v>
      </c>
      <c r="F21" s="208"/>
      <c r="G21" s="208"/>
    </row>
    <row r="22" spans="1:11" x14ac:dyDescent="0.25">
      <c r="A22" s="199">
        <v>11479</v>
      </c>
      <c r="B22" s="168">
        <v>38</v>
      </c>
      <c r="C22" s="208">
        <f t="shared" si="0"/>
        <v>436202</v>
      </c>
      <c r="D22" s="208">
        <f t="shared" si="1"/>
        <v>131767441</v>
      </c>
      <c r="E22" s="208">
        <f t="shared" si="2"/>
        <v>1444</v>
      </c>
      <c r="F22" s="208"/>
      <c r="G22" s="208"/>
    </row>
    <row r="23" spans="1:11" x14ac:dyDescent="0.25">
      <c r="A23" s="199">
        <v>15736</v>
      </c>
      <c r="B23" s="168">
        <v>71</v>
      </c>
      <c r="C23" s="208">
        <f t="shared" si="0"/>
        <v>1117256</v>
      </c>
      <c r="D23" s="208">
        <f t="shared" si="1"/>
        <v>247621696</v>
      </c>
      <c r="E23" s="208">
        <f t="shared" si="2"/>
        <v>5041</v>
      </c>
      <c r="F23" s="208"/>
      <c r="G23" s="208"/>
    </row>
    <row r="24" spans="1:11" x14ac:dyDescent="0.25">
      <c r="A24" s="199">
        <v>11721</v>
      </c>
      <c r="B24" s="168">
        <v>42</v>
      </c>
      <c r="C24" s="208">
        <f t="shared" si="0"/>
        <v>492282</v>
      </c>
      <c r="D24" s="208">
        <f t="shared" si="1"/>
        <v>137381841</v>
      </c>
      <c r="E24" s="208">
        <f t="shared" si="2"/>
        <v>1764</v>
      </c>
      <c r="F24" s="208"/>
      <c r="G24" s="208"/>
      <c r="K24" s="199"/>
    </row>
    <row r="25" spans="1:11" x14ac:dyDescent="0.25">
      <c r="A25" s="199">
        <v>9018</v>
      </c>
      <c r="B25" s="168">
        <v>73</v>
      </c>
      <c r="C25" s="208">
        <f t="shared" si="0"/>
        <v>658314</v>
      </c>
      <c r="D25" s="208">
        <f t="shared" si="1"/>
        <v>81324324</v>
      </c>
      <c r="E25" s="208">
        <f t="shared" si="2"/>
        <v>5329</v>
      </c>
      <c r="F25" s="208"/>
      <c r="G25" s="208"/>
    </row>
    <row r="26" spans="1:11" x14ac:dyDescent="0.25">
      <c r="A26" s="199">
        <v>7506</v>
      </c>
      <c r="B26" s="168">
        <v>43</v>
      </c>
      <c r="C26" s="208">
        <f t="shared" si="0"/>
        <v>322758</v>
      </c>
      <c r="D26" s="208">
        <f t="shared" si="1"/>
        <v>56340036</v>
      </c>
      <c r="E26" s="208">
        <f t="shared" si="2"/>
        <v>1849</v>
      </c>
      <c r="F26" s="208"/>
      <c r="G26" s="208"/>
    </row>
    <row r="27" spans="1:11" x14ac:dyDescent="0.25">
      <c r="A27" s="199">
        <v>6565</v>
      </c>
      <c r="B27" s="168">
        <v>48</v>
      </c>
      <c r="C27" s="208">
        <f t="shared" si="0"/>
        <v>315120</v>
      </c>
      <c r="D27" s="208">
        <f t="shared" si="1"/>
        <v>43099225</v>
      </c>
      <c r="E27" s="208">
        <f t="shared" si="2"/>
        <v>2304</v>
      </c>
      <c r="F27" s="208"/>
      <c r="G27" s="208"/>
    </row>
    <row r="28" spans="1:11" x14ac:dyDescent="0.25">
      <c r="A28" s="199">
        <v>3782</v>
      </c>
      <c r="B28" s="168">
        <v>39</v>
      </c>
      <c r="C28" s="208">
        <f t="shared" si="0"/>
        <v>147498</v>
      </c>
      <c r="D28" s="208">
        <f t="shared" si="1"/>
        <v>14303524</v>
      </c>
      <c r="E28" s="208">
        <f t="shared" si="2"/>
        <v>1521</v>
      </c>
      <c r="F28" s="208"/>
      <c r="G28" s="208"/>
    </row>
    <row r="29" spans="1:11" x14ac:dyDescent="0.25">
      <c r="A29" s="199">
        <v>12522</v>
      </c>
      <c r="B29" s="168">
        <v>42</v>
      </c>
      <c r="C29" s="208">
        <f t="shared" si="0"/>
        <v>525924</v>
      </c>
      <c r="D29" s="208">
        <f t="shared" si="1"/>
        <v>156800484</v>
      </c>
      <c r="E29" s="208">
        <f t="shared" si="2"/>
        <v>1764</v>
      </c>
      <c r="F29" s="208"/>
      <c r="G29" s="208"/>
    </row>
    <row r="30" spans="1:11" x14ac:dyDescent="0.25">
      <c r="A30" s="199">
        <v>11979</v>
      </c>
      <c r="B30" s="168">
        <v>25</v>
      </c>
      <c r="C30" s="208">
        <f t="shared" si="0"/>
        <v>299475</v>
      </c>
      <c r="D30" s="208">
        <f t="shared" si="1"/>
        <v>143496441</v>
      </c>
      <c r="E30" s="208">
        <f t="shared" si="2"/>
        <v>625</v>
      </c>
      <c r="F30" s="208"/>
      <c r="G30" s="208"/>
    </row>
    <row r="31" spans="1:11" x14ac:dyDescent="0.25">
      <c r="A31" s="199">
        <v>14066</v>
      </c>
      <c r="B31" s="168">
        <v>19</v>
      </c>
      <c r="C31" s="208">
        <f t="shared" si="0"/>
        <v>267254</v>
      </c>
      <c r="D31" s="208">
        <f t="shared" si="1"/>
        <v>197852356</v>
      </c>
      <c r="E31" s="208">
        <f t="shared" si="2"/>
        <v>361</v>
      </c>
      <c r="F31" s="208"/>
      <c r="G31" s="208"/>
    </row>
    <row r="32" spans="1:11" x14ac:dyDescent="0.25">
      <c r="A32" s="199">
        <v>11203</v>
      </c>
      <c r="B32" s="168">
        <v>15</v>
      </c>
      <c r="C32" s="208">
        <f t="shared" si="0"/>
        <v>168045</v>
      </c>
      <c r="D32" s="208">
        <f t="shared" si="1"/>
        <v>125507209</v>
      </c>
      <c r="E32" s="208">
        <f t="shared" si="2"/>
        <v>225</v>
      </c>
      <c r="F32" s="208"/>
      <c r="G32" s="208"/>
    </row>
    <row r="33" spans="1:11" x14ac:dyDescent="0.25">
      <c r="A33" s="199">
        <v>12392</v>
      </c>
      <c r="B33" s="168">
        <v>23</v>
      </c>
      <c r="C33" s="208">
        <f t="shared" si="0"/>
        <v>285016</v>
      </c>
      <c r="D33" s="208">
        <f t="shared" si="1"/>
        <v>153561664</v>
      </c>
      <c r="E33" s="208">
        <f t="shared" si="2"/>
        <v>529</v>
      </c>
      <c r="F33" s="208"/>
      <c r="G33" s="208"/>
    </row>
    <row r="34" spans="1:11" x14ac:dyDescent="0.25">
      <c r="A34" s="199">
        <v>13700</v>
      </c>
      <c r="B34" s="168">
        <v>22</v>
      </c>
      <c r="C34" s="208">
        <f t="shared" si="0"/>
        <v>301400</v>
      </c>
      <c r="D34" s="208">
        <f t="shared" si="1"/>
        <v>187690000</v>
      </c>
      <c r="E34" s="208">
        <f t="shared" si="2"/>
        <v>484</v>
      </c>
      <c r="F34" s="208"/>
      <c r="G34" s="208"/>
    </row>
    <row r="35" spans="1:11" x14ac:dyDescent="0.25">
      <c r="A35" s="199">
        <v>23004</v>
      </c>
      <c r="B35" s="168">
        <v>15</v>
      </c>
      <c r="C35" s="208">
        <f t="shared" si="0"/>
        <v>345060</v>
      </c>
      <c r="D35" s="208">
        <f t="shared" si="1"/>
        <v>529184016</v>
      </c>
      <c r="E35" s="208">
        <f t="shared" si="2"/>
        <v>225</v>
      </c>
      <c r="F35" s="208"/>
      <c r="G35" s="208"/>
    </row>
    <row r="36" spans="1:11" x14ac:dyDescent="0.25">
      <c r="A36" s="199">
        <v>14786</v>
      </c>
      <c r="B36" s="168">
        <v>53</v>
      </c>
      <c r="C36" s="208">
        <f t="shared" si="0"/>
        <v>783658</v>
      </c>
      <c r="D36" s="208">
        <f t="shared" si="1"/>
        <v>218625796</v>
      </c>
      <c r="E36" s="208">
        <f t="shared" si="2"/>
        <v>2809</v>
      </c>
      <c r="F36" s="208"/>
      <c r="G36" s="208"/>
    </row>
    <row r="37" spans="1:11" x14ac:dyDescent="0.25">
      <c r="A37" s="199">
        <v>2434</v>
      </c>
      <c r="B37" s="168">
        <v>16</v>
      </c>
      <c r="C37" s="208">
        <f t="shared" si="0"/>
        <v>38944</v>
      </c>
      <c r="D37" s="208">
        <f t="shared" si="1"/>
        <v>5924356</v>
      </c>
      <c r="E37" s="208">
        <f t="shared" si="2"/>
        <v>256</v>
      </c>
      <c r="F37" s="208"/>
      <c r="G37" s="208"/>
    </row>
    <row r="38" spans="1:11" x14ac:dyDescent="0.25">
      <c r="A38" s="199">
        <v>4755</v>
      </c>
      <c r="B38" s="168">
        <v>7</v>
      </c>
      <c r="C38" s="208">
        <f t="shared" si="0"/>
        <v>33285</v>
      </c>
      <c r="D38" s="208">
        <f t="shared" si="1"/>
        <v>22610025</v>
      </c>
      <c r="E38" s="208">
        <f t="shared" si="2"/>
        <v>49</v>
      </c>
      <c r="F38" s="208"/>
      <c r="G38" s="208"/>
    </row>
    <row r="39" spans="1:11" x14ac:dyDescent="0.25">
      <c r="A39" s="199">
        <v>4970</v>
      </c>
      <c r="B39" s="168">
        <v>23</v>
      </c>
      <c r="C39" s="208">
        <f t="shared" si="0"/>
        <v>114310</v>
      </c>
      <c r="D39" s="208">
        <f t="shared" si="1"/>
        <v>24700900</v>
      </c>
      <c r="E39" s="208">
        <f t="shared" si="2"/>
        <v>529</v>
      </c>
      <c r="F39" s="208"/>
      <c r="G39" s="208"/>
      <c r="K39" s="199"/>
    </row>
    <row r="40" spans="1:11" x14ac:dyDescent="0.25">
      <c r="A40" s="199">
        <v>8223</v>
      </c>
      <c r="B40" s="168">
        <v>29</v>
      </c>
      <c r="C40" s="208">
        <f t="shared" si="0"/>
        <v>238467</v>
      </c>
      <c r="D40" s="208">
        <f t="shared" si="1"/>
        <v>67617729</v>
      </c>
      <c r="E40" s="208">
        <f t="shared" si="2"/>
        <v>841</v>
      </c>
      <c r="F40" s="208"/>
      <c r="G40" s="208"/>
    </row>
    <row r="41" spans="1:11" x14ac:dyDescent="0.25">
      <c r="A41" s="199">
        <v>12336</v>
      </c>
      <c r="B41" s="168">
        <v>50</v>
      </c>
      <c r="C41" s="208">
        <f t="shared" si="0"/>
        <v>616800</v>
      </c>
      <c r="D41" s="208">
        <f t="shared" si="1"/>
        <v>152176896</v>
      </c>
      <c r="E41" s="208">
        <f t="shared" si="2"/>
        <v>2500</v>
      </c>
      <c r="F41" s="208"/>
      <c r="G41" s="208"/>
    </row>
    <row r="42" spans="1:11" x14ac:dyDescent="0.25">
      <c r="A42" s="199">
        <v>17018</v>
      </c>
      <c r="B42" s="168">
        <v>65</v>
      </c>
      <c r="C42" s="208">
        <f t="shared" si="0"/>
        <v>1106170</v>
      </c>
      <c r="D42" s="208">
        <f t="shared" si="1"/>
        <v>289612324</v>
      </c>
      <c r="E42" s="208">
        <f t="shared" si="2"/>
        <v>4225</v>
      </c>
      <c r="F42" s="208"/>
      <c r="G42" s="208"/>
    </row>
    <row r="43" spans="1:11" x14ac:dyDescent="0.25">
      <c r="A43" s="199">
        <v>25612</v>
      </c>
      <c r="B43" s="168">
        <v>102</v>
      </c>
      <c r="C43" s="208">
        <f t="shared" si="0"/>
        <v>2612424</v>
      </c>
      <c r="D43" s="208">
        <f t="shared" si="1"/>
        <v>655974544</v>
      </c>
      <c r="E43" s="208">
        <f t="shared" si="2"/>
        <v>10404</v>
      </c>
      <c r="F43" s="208"/>
      <c r="G43" s="208"/>
    </row>
    <row r="44" spans="1:11" x14ac:dyDescent="0.25">
      <c r="A44" s="199">
        <v>28338</v>
      </c>
      <c r="B44" s="168">
        <v>114</v>
      </c>
      <c r="C44" s="208">
        <f t="shared" si="0"/>
        <v>3230532</v>
      </c>
      <c r="D44" s="208">
        <f t="shared" si="1"/>
        <v>803042244</v>
      </c>
      <c r="E44" s="208">
        <f t="shared" si="2"/>
        <v>12996</v>
      </c>
      <c r="F44" s="208"/>
      <c r="G44" s="208"/>
    </row>
    <row r="45" spans="1:11" x14ac:dyDescent="0.25">
      <c r="A45" s="199">
        <v>13074</v>
      </c>
      <c r="B45" s="168">
        <v>78</v>
      </c>
      <c r="C45" s="208">
        <f t="shared" si="0"/>
        <v>1019772</v>
      </c>
      <c r="D45" s="208">
        <f t="shared" si="1"/>
        <v>170929476</v>
      </c>
      <c r="E45" s="208">
        <f t="shared" si="2"/>
        <v>6084</v>
      </c>
      <c r="F45" s="208"/>
      <c r="G45" s="208"/>
    </row>
    <row r="46" spans="1:11" x14ac:dyDescent="0.25">
      <c r="A46" s="199">
        <v>21649</v>
      </c>
      <c r="B46" s="168">
        <v>188</v>
      </c>
      <c r="C46" s="208">
        <f t="shared" si="0"/>
        <v>4070012</v>
      </c>
      <c r="D46" s="208">
        <f t="shared" si="1"/>
        <v>468679201</v>
      </c>
      <c r="E46" s="208">
        <f t="shared" si="2"/>
        <v>35344</v>
      </c>
      <c r="F46" s="208"/>
      <c r="G46" s="208"/>
    </row>
    <row r="47" spans="1:11" x14ac:dyDescent="0.25">
      <c r="A47" s="199">
        <v>8715</v>
      </c>
      <c r="B47" s="168">
        <v>43</v>
      </c>
      <c r="C47" s="208">
        <f t="shared" si="0"/>
        <v>374745</v>
      </c>
      <c r="D47" s="208">
        <f t="shared" si="1"/>
        <v>75951225</v>
      </c>
      <c r="E47" s="208">
        <f t="shared" si="2"/>
        <v>1849</v>
      </c>
      <c r="F47" s="208"/>
      <c r="G47" s="208"/>
    </row>
    <row r="48" spans="1:11" x14ac:dyDescent="0.25">
      <c r="A48" s="199">
        <v>30620</v>
      </c>
      <c r="B48" s="168">
        <v>85</v>
      </c>
      <c r="C48" s="208">
        <f t="shared" si="0"/>
        <v>2602700</v>
      </c>
      <c r="D48" s="208">
        <f t="shared" si="1"/>
        <v>937584400</v>
      </c>
      <c r="E48" s="208">
        <f t="shared" si="2"/>
        <v>7225</v>
      </c>
      <c r="F48" s="208"/>
      <c r="G48" s="208"/>
    </row>
    <row r="49" spans="1:7" x14ac:dyDescent="0.25">
      <c r="A49" s="199">
        <v>24756</v>
      </c>
      <c r="B49" s="168">
        <v>97</v>
      </c>
      <c r="C49" s="208">
        <f t="shared" si="0"/>
        <v>2401332</v>
      </c>
      <c r="D49" s="208">
        <f t="shared" si="1"/>
        <v>612859536</v>
      </c>
      <c r="E49" s="208">
        <f t="shared" si="2"/>
        <v>9409</v>
      </c>
      <c r="F49" s="208"/>
      <c r="G49" s="208"/>
    </row>
    <row r="50" spans="1:7" x14ac:dyDescent="0.25">
      <c r="A50" s="199">
        <v>23991</v>
      </c>
      <c r="B50" s="168">
        <v>107</v>
      </c>
      <c r="C50" s="208">
        <f t="shared" si="0"/>
        <v>2567037</v>
      </c>
      <c r="D50" s="208">
        <f t="shared" si="1"/>
        <v>575568081</v>
      </c>
      <c r="E50" s="208">
        <f t="shared" si="2"/>
        <v>11449</v>
      </c>
      <c r="F50" s="208"/>
      <c r="G50" s="208"/>
    </row>
    <row r="51" spans="1:7" x14ac:dyDescent="0.25">
      <c r="A51" s="199">
        <v>6625</v>
      </c>
      <c r="B51" s="168">
        <v>81</v>
      </c>
      <c r="C51" s="208">
        <f t="shared" si="0"/>
        <v>536625</v>
      </c>
      <c r="D51" s="208">
        <f t="shared" si="1"/>
        <v>43890625</v>
      </c>
      <c r="E51" s="208">
        <f t="shared" si="2"/>
        <v>6561</v>
      </c>
      <c r="F51" s="208"/>
      <c r="G51" s="208"/>
    </row>
    <row r="52" spans="1:7" x14ac:dyDescent="0.25">
      <c r="A52" s="199">
        <v>8135</v>
      </c>
      <c r="B52" s="168">
        <v>44</v>
      </c>
      <c r="C52" s="208">
        <f t="shared" si="0"/>
        <v>357940</v>
      </c>
      <c r="D52" s="208">
        <f t="shared" si="1"/>
        <v>66178225</v>
      </c>
      <c r="E52" s="208">
        <f t="shared" si="2"/>
        <v>1936</v>
      </c>
      <c r="F52" s="208"/>
      <c r="G52" s="208"/>
    </row>
    <row r="53" spans="1:7" x14ac:dyDescent="0.25">
      <c r="A53" s="199">
        <v>10290</v>
      </c>
      <c r="B53" s="168">
        <v>57</v>
      </c>
      <c r="C53" s="208">
        <f t="shared" si="0"/>
        <v>586530</v>
      </c>
      <c r="D53" s="208">
        <f t="shared" si="1"/>
        <v>105884100</v>
      </c>
      <c r="E53" s="208">
        <f t="shared" si="2"/>
        <v>3249</v>
      </c>
      <c r="F53" s="208"/>
      <c r="G53" s="208"/>
    </row>
    <row r="54" spans="1:7" x14ac:dyDescent="0.25">
      <c r="A54" s="199">
        <v>14542</v>
      </c>
      <c r="B54" s="168">
        <v>130</v>
      </c>
      <c r="C54" s="208">
        <f t="shared" si="0"/>
        <v>1890460</v>
      </c>
      <c r="D54" s="208">
        <f t="shared" si="1"/>
        <v>211469764</v>
      </c>
      <c r="E54" s="208">
        <f t="shared" si="2"/>
        <v>16900</v>
      </c>
      <c r="F54" s="208"/>
      <c r="G54" s="208"/>
    </row>
    <row r="55" spans="1:7" x14ac:dyDescent="0.25">
      <c r="A55" s="199">
        <v>10287</v>
      </c>
      <c r="B55" s="168">
        <v>72</v>
      </c>
      <c r="C55" s="208">
        <f t="shared" si="0"/>
        <v>740664</v>
      </c>
      <c r="D55" s="208">
        <f t="shared" si="1"/>
        <v>105822369</v>
      </c>
      <c r="E55" s="208">
        <f t="shared" si="2"/>
        <v>5184</v>
      </c>
      <c r="F55" s="208"/>
      <c r="G55" s="208"/>
    </row>
    <row r="56" spans="1:7" x14ac:dyDescent="0.25">
      <c r="A56" s="199">
        <v>8130</v>
      </c>
      <c r="B56" s="168">
        <v>74</v>
      </c>
      <c r="C56" s="208">
        <f t="shared" si="0"/>
        <v>601620</v>
      </c>
      <c r="D56" s="208">
        <f t="shared" si="1"/>
        <v>66096900</v>
      </c>
      <c r="E56" s="208">
        <f t="shared" si="2"/>
        <v>5476</v>
      </c>
      <c r="F56" s="208"/>
      <c r="G56" s="208"/>
    </row>
    <row r="57" spans="1:7" x14ac:dyDescent="0.25">
      <c r="A57" s="199">
        <v>7116</v>
      </c>
      <c r="B57" s="168">
        <v>64</v>
      </c>
      <c r="C57" s="208">
        <f t="shared" si="0"/>
        <v>455424</v>
      </c>
      <c r="D57" s="208">
        <f t="shared" si="1"/>
        <v>50637456</v>
      </c>
      <c r="E57" s="208">
        <f t="shared" si="2"/>
        <v>4096</v>
      </c>
      <c r="F57" s="208"/>
      <c r="G57" s="208"/>
    </row>
    <row r="58" spans="1:7" x14ac:dyDescent="0.25">
      <c r="A58" s="199">
        <v>6442</v>
      </c>
      <c r="B58" s="168">
        <v>25</v>
      </c>
      <c r="C58" s="208">
        <f t="shared" si="0"/>
        <v>161050</v>
      </c>
      <c r="D58" s="208">
        <f t="shared" si="1"/>
        <v>41499364</v>
      </c>
      <c r="E58" s="208">
        <f t="shared" si="2"/>
        <v>625</v>
      </c>
      <c r="F58" s="208"/>
      <c r="G58" s="208"/>
    </row>
    <row r="59" spans="1:7" x14ac:dyDescent="0.25">
      <c r="A59" s="199">
        <v>3860</v>
      </c>
      <c r="B59" s="168">
        <v>75</v>
      </c>
      <c r="C59" s="208">
        <f t="shared" si="0"/>
        <v>289500</v>
      </c>
      <c r="D59" s="208">
        <f t="shared" si="1"/>
        <v>14899600</v>
      </c>
      <c r="E59" s="208">
        <f t="shared" si="2"/>
        <v>5625</v>
      </c>
      <c r="F59" s="208"/>
      <c r="G59" s="208"/>
    </row>
    <row r="60" spans="1:7" x14ac:dyDescent="0.25">
      <c r="A60" s="199">
        <v>12158</v>
      </c>
      <c r="B60" s="168">
        <v>62</v>
      </c>
      <c r="C60" s="208">
        <f t="shared" si="0"/>
        <v>753796</v>
      </c>
      <c r="D60" s="208">
        <f t="shared" si="1"/>
        <v>147816964</v>
      </c>
      <c r="E60" s="208">
        <f t="shared" si="2"/>
        <v>3844</v>
      </c>
      <c r="F60" s="208"/>
      <c r="G60" s="208"/>
    </row>
    <row r="61" spans="1:7" x14ac:dyDescent="0.25">
      <c r="A61" s="199">
        <v>11077</v>
      </c>
      <c r="B61" s="168">
        <v>66</v>
      </c>
      <c r="C61" s="208">
        <f t="shared" si="0"/>
        <v>731082</v>
      </c>
      <c r="D61" s="208">
        <f t="shared" si="1"/>
        <v>122699929</v>
      </c>
      <c r="E61" s="208">
        <f t="shared" si="2"/>
        <v>4356</v>
      </c>
      <c r="F61" s="208"/>
      <c r="G61" s="208"/>
    </row>
    <row r="62" spans="1:7" x14ac:dyDescent="0.25">
      <c r="A62" s="199">
        <v>12752</v>
      </c>
      <c r="B62" s="168">
        <v>61</v>
      </c>
      <c r="C62" s="208">
        <f t="shared" si="0"/>
        <v>777872</v>
      </c>
      <c r="D62" s="208">
        <f t="shared" si="1"/>
        <v>162613504</v>
      </c>
      <c r="E62" s="208">
        <f t="shared" si="2"/>
        <v>3721</v>
      </c>
      <c r="F62" s="208"/>
      <c r="G62" s="208"/>
    </row>
    <row r="63" spans="1:7" x14ac:dyDescent="0.25">
      <c r="A63" s="199">
        <v>10688</v>
      </c>
      <c r="B63" s="168">
        <v>46</v>
      </c>
      <c r="C63" s="208">
        <f t="shared" si="0"/>
        <v>491648</v>
      </c>
      <c r="D63" s="208">
        <f t="shared" si="1"/>
        <v>114233344</v>
      </c>
      <c r="E63" s="208">
        <f t="shared" si="2"/>
        <v>2116</v>
      </c>
      <c r="F63" s="208"/>
      <c r="G63" s="208"/>
    </row>
    <row r="64" spans="1:7" x14ac:dyDescent="0.25">
      <c r="A64" s="199">
        <v>11790</v>
      </c>
      <c r="B64" s="168">
        <v>91</v>
      </c>
      <c r="C64" s="208">
        <f t="shared" si="0"/>
        <v>1072890</v>
      </c>
      <c r="D64" s="208">
        <f t="shared" si="1"/>
        <v>139004100</v>
      </c>
      <c r="E64" s="208">
        <f t="shared" si="2"/>
        <v>8281</v>
      </c>
      <c r="F64" s="208"/>
      <c r="G64" s="208"/>
    </row>
    <row r="65" spans="1:7" x14ac:dyDescent="0.25">
      <c r="A65" s="199">
        <v>13163</v>
      </c>
      <c r="B65" s="168">
        <v>46</v>
      </c>
      <c r="C65" s="208">
        <f t="shared" si="0"/>
        <v>605498</v>
      </c>
      <c r="D65" s="208">
        <f t="shared" si="1"/>
        <v>173264569</v>
      </c>
      <c r="E65" s="208">
        <f t="shared" si="2"/>
        <v>2116</v>
      </c>
      <c r="F65" s="208"/>
      <c r="G65" s="208"/>
    </row>
    <row r="66" spans="1:7" x14ac:dyDescent="0.25">
      <c r="A66" s="199">
        <v>21345</v>
      </c>
      <c r="B66" s="168">
        <v>65</v>
      </c>
      <c r="C66" s="208">
        <f t="shared" si="0"/>
        <v>1387425</v>
      </c>
      <c r="D66" s="208">
        <f t="shared" si="1"/>
        <v>455609025</v>
      </c>
      <c r="E66" s="208">
        <f t="shared" si="2"/>
        <v>4225</v>
      </c>
      <c r="F66" s="208"/>
      <c r="G66" s="208"/>
    </row>
    <row r="67" spans="1:7" x14ac:dyDescent="0.25">
      <c r="A67" s="199">
        <v>13639</v>
      </c>
      <c r="B67" s="168">
        <v>68</v>
      </c>
      <c r="C67" s="208">
        <f t="shared" si="0"/>
        <v>927452</v>
      </c>
      <c r="D67" s="208">
        <f t="shared" si="1"/>
        <v>186022321</v>
      </c>
      <c r="E67" s="208">
        <f t="shared" si="2"/>
        <v>4624</v>
      </c>
      <c r="F67" s="208"/>
      <c r="G67" s="208"/>
    </row>
    <row r="68" spans="1:7" x14ac:dyDescent="0.25">
      <c r="A68" s="199">
        <v>2249</v>
      </c>
      <c r="B68" s="168">
        <v>22</v>
      </c>
      <c r="C68" s="208">
        <f t="shared" si="0"/>
        <v>49478</v>
      </c>
      <c r="D68" s="208">
        <f t="shared" si="1"/>
        <v>5058001</v>
      </c>
      <c r="E68" s="208">
        <f t="shared" si="2"/>
        <v>484</v>
      </c>
      <c r="F68" s="208"/>
      <c r="G68" s="208"/>
    </row>
    <row r="69" spans="1:7" x14ac:dyDescent="0.25">
      <c r="A69" s="199">
        <v>4443</v>
      </c>
      <c r="B69" s="168">
        <v>19</v>
      </c>
      <c r="C69" s="208">
        <f t="shared" si="0"/>
        <v>84417</v>
      </c>
      <c r="D69" s="208">
        <f t="shared" si="1"/>
        <v>19740249</v>
      </c>
      <c r="E69" s="208">
        <f t="shared" si="2"/>
        <v>361</v>
      </c>
      <c r="F69" s="208"/>
      <c r="G69" s="208"/>
    </row>
    <row r="70" spans="1:7" x14ac:dyDescent="0.25">
      <c r="A70" s="199">
        <v>4958</v>
      </c>
      <c r="B70" s="168">
        <v>35</v>
      </c>
      <c r="C70" s="208">
        <f t="shared" si="0"/>
        <v>173530</v>
      </c>
      <c r="D70" s="208">
        <f t="shared" si="1"/>
        <v>24581764</v>
      </c>
      <c r="E70" s="208">
        <f t="shared" si="2"/>
        <v>1225</v>
      </c>
      <c r="F70" s="208"/>
      <c r="G70" s="208"/>
    </row>
    <row r="71" spans="1:7" x14ac:dyDescent="0.25">
      <c r="A71" s="199">
        <v>8036</v>
      </c>
      <c r="B71" s="168">
        <v>75</v>
      </c>
      <c r="C71" s="208">
        <f t="shared" si="0"/>
        <v>602700</v>
      </c>
      <c r="D71" s="208">
        <f t="shared" si="1"/>
        <v>64577296</v>
      </c>
      <c r="E71" s="208">
        <f t="shared" si="2"/>
        <v>5625</v>
      </c>
      <c r="F71" s="208"/>
      <c r="G71" s="208"/>
    </row>
    <row r="72" spans="1:7" x14ac:dyDescent="0.25">
      <c r="A72" s="199">
        <v>11312</v>
      </c>
      <c r="B72" s="168">
        <v>25</v>
      </c>
      <c r="C72" s="208">
        <f t="shared" si="0"/>
        <v>282800</v>
      </c>
      <c r="D72" s="208">
        <f t="shared" si="1"/>
        <v>127961344</v>
      </c>
      <c r="E72" s="208">
        <f t="shared" si="2"/>
        <v>625</v>
      </c>
      <c r="F72" s="208"/>
      <c r="G72" s="208"/>
    </row>
    <row r="73" spans="1:7" x14ac:dyDescent="0.25">
      <c r="A73" s="199">
        <v>15542</v>
      </c>
      <c r="B73" s="168">
        <v>19</v>
      </c>
      <c r="C73" s="208">
        <f t="shared" si="0"/>
        <v>295298</v>
      </c>
      <c r="D73" s="208">
        <f t="shared" si="1"/>
        <v>241553764</v>
      </c>
      <c r="E73" s="208">
        <f t="shared" si="2"/>
        <v>361</v>
      </c>
      <c r="F73" s="208"/>
      <c r="G73" s="208"/>
    </row>
    <row r="74" spans="1:7" x14ac:dyDescent="0.25">
      <c r="A74" s="199">
        <v>24159</v>
      </c>
      <c r="B74" s="168">
        <v>41</v>
      </c>
      <c r="C74" s="208">
        <f t="shared" si="0"/>
        <v>990519</v>
      </c>
      <c r="D74" s="208">
        <f t="shared" si="1"/>
        <v>583657281</v>
      </c>
      <c r="E74" s="208">
        <f t="shared" si="2"/>
        <v>1681</v>
      </c>
      <c r="F74" s="208"/>
      <c r="G74" s="208"/>
    </row>
    <row r="75" spans="1:7" x14ac:dyDescent="0.25">
      <c r="A75" s="199">
        <v>23385</v>
      </c>
      <c r="B75" s="168">
        <v>37</v>
      </c>
      <c r="C75" s="208">
        <f t="shared" si="0"/>
        <v>865245</v>
      </c>
      <c r="D75" s="208">
        <f t="shared" si="1"/>
        <v>546858225</v>
      </c>
      <c r="E75" s="208">
        <f t="shared" si="2"/>
        <v>1369</v>
      </c>
      <c r="F75" s="208"/>
      <c r="G75" s="208"/>
    </row>
    <row r="76" spans="1:7" x14ac:dyDescent="0.25">
      <c r="A76" s="199">
        <v>11425</v>
      </c>
      <c r="B76" s="168">
        <v>13</v>
      </c>
      <c r="C76" s="208">
        <f t="shared" ref="C76:C139" si="3">A76*B76</f>
        <v>148525</v>
      </c>
      <c r="D76" s="208">
        <f t="shared" ref="D76:D139" si="4">A76*A76</f>
        <v>130530625</v>
      </c>
      <c r="E76" s="208">
        <f t="shared" ref="E76:E139" si="5">B76*B76</f>
        <v>169</v>
      </c>
      <c r="F76" s="208"/>
      <c r="G76" s="208"/>
    </row>
    <row r="77" spans="1:7" x14ac:dyDescent="0.25">
      <c r="A77" s="199">
        <v>18856</v>
      </c>
      <c r="B77" s="168">
        <v>76</v>
      </c>
      <c r="C77" s="208">
        <f t="shared" si="3"/>
        <v>1433056</v>
      </c>
      <c r="D77" s="208">
        <f t="shared" si="4"/>
        <v>355548736</v>
      </c>
      <c r="E77" s="208">
        <f t="shared" si="5"/>
        <v>5776</v>
      </c>
      <c r="F77" s="208"/>
      <c r="G77" s="208"/>
    </row>
    <row r="78" spans="1:7" x14ac:dyDescent="0.25">
      <c r="A78" s="199">
        <v>7626</v>
      </c>
      <c r="B78" s="168">
        <v>19</v>
      </c>
      <c r="C78" s="208">
        <f t="shared" si="3"/>
        <v>144894</v>
      </c>
      <c r="D78" s="208">
        <f t="shared" si="4"/>
        <v>58155876</v>
      </c>
      <c r="E78" s="208">
        <f t="shared" si="5"/>
        <v>361</v>
      </c>
      <c r="F78" s="208"/>
      <c r="G78" s="208"/>
    </row>
    <row r="79" spans="1:7" x14ac:dyDescent="0.25">
      <c r="A79" s="199">
        <v>26862</v>
      </c>
      <c r="B79" s="168">
        <v>27</v>
      </c>
      <c r="C79" s="208">
        <f t="shared" si="3"/>
        <v>725274</v>
      </c>
      <c r="D79" s="208">
        <f t="shared" si="4"/>
        <v>721567044</v>
      </c>
      <c r="E79" s="208">
        <f t="shared" si="5"/>
        <v>729</v>
      </c>
      <c r="F79" s="208"/>
      <c r="G79" s="208"/>
    </row>
    <row r="80" spans="1:7" x14ac:dyDescent="0.25">
      <c r="A80" s="199">
        <v>22906</v>
      </c>
      <c r="B80" s="168">
        <v>31</v>
      </c>
      <c r="C80" s="208">
        <f t="shared" si="3"/>
        <v>710086</v>
      </c>
      <c r="D80" s="208">
        <f t="shared" si="4"/>
        <v>524684836</v>
      </c>
      <c r="E80" s="208">
        <f t="shared" si="5"/>
        <v>961</v>
      </c>
      <c r="F80" s="208"/>
      <c r="G80" s="208"/>
    </row>
    <row r="81" spans="1:7" x14ac:dyDescent="0.25">
      <c r="A81" s="199">
        <v>21541</v>
      </c>
      <c r="B81" s="168">
        <v>33</v>
      </c>
      <c r="C81" s="208">
        <f t="shared" si="3"/>
        <v>710853</v>
      </c>
      <c r="D81" s="208">
        <f t="shared" si="4"/>
        <v>464014681</v>
      </c>
      <c r="E81" s="208">
        <f t="shared" si="5"/>
        <v>1089</v>
      </c>
      <c r="F81" s="208"/>
      <c r="G81" s="208"/>
    </row>
    <row r="82" spans="1:7" x14ac:dyDescent="0.25">
      <c r="A82" s="199">
        <v>5988</v>
      </c>
      <c r="B82" s="168">
        <v>23</v>
      </c>
      <c r="C82" s="208">
        <f t="shared" si="3"/>
        <v>137724</v>
      </c>
      <c r="D82" s="208">
        <f t="shared" si="4"/>
        <v>35856144</v>
      </c>
      <c r="E82" s="208">
        <f t="shared" si="5"/>
        <v>529</v>
      </c>
      <c r="F82" s="208"/>
      <c r="G82" s="208"/>
    </row>
    <row r="83" spans="1:7" x14ac:dyDescent="0.25">
      <c r="A83" s="199">
        <v>7120</v>
      </c>
      <c r="B83" s="168">
        <v>16</v>
      </c>
      <c r="C83" s="208">
        <f t="shared" si="3"/>
        <v>113920</v>
      </c>
      <c r="D83" s="208">
        <f t="shared" si="4"/>
        <v>50694400</v>
      </c>
      <c r="E83" s="208">
        <f t="shared" si="5"/>
        <v>256</v>
      </c>
      <c r="F83" s="208"/>
      <c r="G83" s="208"/>
    </row>
    <row r="84" spans="1:7" x14ac:dyDescent="0.25">
      <c r="A84" s="199">
        <v>9101</v>
      </c>
      <c r="B84" s="168">
        <v>34</v>
      </c>
      <c r="C84" s="208">
        <f t="shared" si="3"/>
        <v>309434</v>
      </c>
      <c r="D84" s="208">
        <f t="shared" si="4"/>
        <v>82828201</v>
      </c>
      <c r="E84" s="208">
        <f t="shared" si="5"/>
        <v>1156</v>
      </c>
      <c r="F84" s="208"/>
      <c r="G84" s="208"/>
    </row>
    <row r="85" spans="1:7" x14ac:dyDescent="0.25">
      <c r="A85" s="199">
        <v>13348</v>
      </c>
      <c r="B85" s="168">
        <v>31</v>
      </c>
      <c r="C85" s="208">
        <f t="shared" si="3"/>
        <v>413788</v>
      </c>
      <c r="D85" s="208">
        <f t="shared" si="4"/>
        <v>178169104</v>
      </c>
      <c r="E85" s="208">
        <f t="shared" si="5"/>
        <v>961</v>
      </c>
      <c r="F85" s="208"/>
      <c r="G85" s="208"/>
    </row>
    <row r="86" spans="1:7" x14ac:dyDescent="0.25">
      <c r="A86" s="199">
        <v>8853</v>
      </c>
      <c r="B86" s="168">
        <v>34</v>
      </c>
      <c r="C86" s="208">
        <f t="shared" si="3"/>
        <v>301002</v>
      </c>
      <c r="D86" s="208">
        <f t="shared" si="4"/>
        <v>78375609</v>
      </c>
      <c r="E86" s="208">
        <f t="shared" si="5"/>
        <v>1156</v>
      </c>
      <c r="F86" s="208"/>
      <c r="G86" s="208"/>
    </row>
    <row r="87" spans="1:7" x14ac:dyDescent="0.25">
      <c r="A87" s="199">
        <v>7242</v>
      </c>
      <c r="B87" s="168">
        <v>36</v>
      </c>
      <c r="C87" s="208">
        <f t="shared" si="3"/>
        <v>260712</v>
      </c>
      <c r="D87" s="208">
        <f t="shared" si="4"/>
        <v>52446564</v>
      </c>
      <c r="E87" s="208">
        <f t="shared" si="5"/>
        <v>1296</v>
      </c>
      <c r="F87" s="208"/>
      <c r="G87" s="208"/>
    </row>
    <row r="88" spans="1:7" x14ac:dyDescent="0.25">
      <c r="A88" s="199">
        <v>6726</v>
      </c>
      <c r="B88" s="168">
        <v>42</v>
      </c>
      <c r="C88" s="208">
        <f t="shared" si="3"/>
        <v>282492</v>
      </c>
      <c r="D88" s="208">
        <f t="shared" si="4"/>
        <v>45239076</v>
      </c>
      <c r="E88" s="208">
        <f t="shared" si="5"/>
        <v>1764</v>
      </c>
      <c r="F88" s="208"/>
      <c r="G88" s="208"/>
    </row>
    <row r="89" spans="1:7" x14ac:dyDescent="0.25">
      <c r="A89" s="199">
        <v>6319</v>
      </c>
      <c r="B89" s="168">
        <v>25</v>
      </c>
      <c r="C89" s="208">
        <f t="shared" si="3"/>
        <v>157975</v>
      </c>
      <c r="D89" s="208">
        <f t="shared" si="4"/>
        <v>39929761</v>
      </c>
      <c r="E89" s="208">
        <f t="shared" si="5"/>
        <v>625</v>
      </c>
      <c r="F89" s="208"/>
      <c r="G89" s="208"/>
    </row>
    <row r="90" spans="1:7" x14ac:dyDescent="0.25">
      <c r="A90" s="199">
        <v>3938</v>
      </c>
      <c r="B90" s="168">
        <v>31</v>
      </c>
      <c r="C90" s="208">
        <f t="shared" si="3"/>
        <v>122078</v>
      </c>
      <c r="D90" s="208">
        <f t="shared" si="4"/>
        <v>15507844</v>
      </c>
      <c r="E90" s="208">
        <f t="shared" si="5"/>
        <v>961</v>
      </c>
      <c r="F90" s="208"/>
      <c r="G90" s="208"/>
    </row>
    <row r="91" spans="1:7" x14ac:dyDescent="0.25">
      <c r="A91" s="199">
        <v>11794</v>
      </c>
      <c r="B91" s="168">
        <v>29</v>
      </c>
      <c r="C91" s="208">
        <f t="shared" si="3"/>
        <v>342026</v>
      </c>
      <c r="D91" s="208">
        <f t="shared" si="4"/>
        <v>139098436</v>
      </c>
      <c r="E91" s="208">
        <f t="shared" si="5"/>
        <v>841</v>
      </c>
      <c r="F91" s="208"/>
      <c r="G91" s="208"/>
    </row>
    <row r="92" spans="1:7" x14ac:dyDescent="0.25">
      <c r="A92" s="199">
        <v>10175</v>
      </c>
      <c r="B92" s="168">
        <v>25</v>
      </c>
      <c r="C92" s="208">
        <f t="shared" si="3"/>
        <v>254375</v>
      </c>
      <c r="D92" s="208">
        <f t="shared" si="4"/>
        <v>103530625</v>
      </c>
      <c r="E92" s="208">
        <f t="shared" si="5"/>
        <v>625</v>
      </c>
      <c r="F92" s="208"/>
      <c r="G92" s="208"/>
    </row>
    <row r="93" spans="1:7" x14ac:dyDescent="0.25">
      <c r="A93" s="199">
        <v>11438</v>
      </c>
      <c r="B93" s="168">
        <v>21</v>
      </c>
      <c r="C93" s="208">
        <f t="shared" si="3"/>
        <v>240198</v>
      </c>
      <c r="D93" s="208">
        <f t="shared" si="4"/>
        <v>130827844</v>
      </c>
      <c r="E93" s="208">
        <f t="shared" si="5"/>
        <v>441</v>
      </c>
      <c r="F93" s="208"/>
      <c r="G93" s="208"/>
    </row>
    <row r="94" spans="1:7" x14ac:dyDescent="0.25">
      <c r="A94" s="199">
        <v>10173</v>
      </c>
      <c r="B94" s="168">
        <v>20</v>
      </c>
      <c r="C94" s="208">
        <f t="shared" si="3"/>
        <v>203460</v>
      </c>
      <c r="D94" s="208">
        <f t="shared" si="4"/>
        <v>103489929</v>
      </c>
      <c r="E94" s="208">
        <f t="shared" si="5"/>
        <v>400</v>
      </c>
      <c r="F94" s="208"/>
      <c r="G94" s="208"/>
    </row>
    <row r="95" spans="1:7" x14ac:dyDescent="0.25">
      <c r="A95" s="199">
        <v>11188</v>
      </c>
      <c r="B95" s="168">
        <v>16</v>
      </c>
      <c r="C95" s="208">
        <f t="shared" si="3"/>
        <v>179008</v>
      </c>
      <c r="D95" s="208">
        <f t="shared" si="4"/>
        <v>125171344</v>
      </c>
      <c r="E95" s="208">
        <f t="shared" si="5"/>
        <v>256</v>
      </c>
      <c r="F95" s="208"/>
      <c r="G95" s="208"/>
    </row>
    <row r="96" spans="1:7" x14ac:dyDescent="0.25">
      <c r="A96" s="199">
        <v>12626</v>
      </c>
      <c r="B96" s="168">
        <v>20</v>
      </c>
      <c r="C96" s="208">
        <f t="shared" si="3"/>
        <v>252520</v>
      </c>
      <c r="D96" s="208">
        <f t="shared" si="4"/>
        <v>159415876</v>
      </c>
      <c r="E96" s="208">
        <f t="shared" si="5"/>
        <v>400</v>
      </c>
      <c r="F96" s="208"/>
      <c r="G96" s="208"/>
    </row>
    <row r="97" spans="1:7" x14ac:dyDescent="0.25">
      <c r="A97" s="199">
        <v>19686</v>
      </c>
      <c r="B97" s="168">
        <v>19</v>
      </c>
      <c r="C97" s="208">
        <f t="shared" si="3"/>
        <v>374034</v>
      </c>
      <c r="D97" s="208">
        <f t="shared" si="4"/>
        <v>387538596</v>
      </c>
      <c r="E97" s="208">
        <f t="shared" si="5"/>
        <v>361</v>
      </c>
      <c r="F97" s="208"/>
      <c r="G97" s="208"/>
    </row>
    <row r="98" spans="1:7" x14ac:dyDescent="0.25">
      <c r="A98" s="199">
        <v>12492</v>
      </c>
      <c r="B98" s="168">
        <v>31</v>
      </c>
      <c r="C98" s="208">
        <f t="shared" si="3"/>
        <v>387252</v>
      </c>
      <c r="D98" s="208">
        <f t="shared" si="4"/>
        <v>156050064</v>
      </c>
      <c r="E98" s="208">
        <f t="shared" si="5"/>
        <v>961</v>
      </c>
      <c r="F98" s="208"/>
      <c r="G98" s="208"/>
    </row>
    <row r="99" spans="1:7" x14ac:dyDescent="0.25">
      <c r="A99" s="199">
        <v>2064</v>
      </c>
      <c r="B99" s="168">
        <v>5</v>
      </c>
      <c r="C99" s="208">
        <f t="shared" si="3"/>
        <v>10320</v>
      </c>
      <c r="D99" s="208">
        <f t="shared" si="4"/>
        <v>4260096</v>
      </c>
      <c r="E99" s="208">
        <f t="shared" si="5"/>
        <v>25</v>
      </c>
      <c r="F99" s="208"/>
      <c r="G99" s="208"/>
    </row>
    <row r="100" spans="1:7" x14ac:dyDescent="0.25">
      <c r="A100" s="199">
        <v>4131</v>
      </c>
      <c r="B100" s="168">
        <v>8</v>
      </c>
      <c r="C100" s="208">
        <f t="shared" si="3"/>
        <v>33048</v>
      </c>
      <c r="D100" s="208">
        <f t="shared" si="4"/>
        <v>17065161</v>
      </c>
      <c r="E100" s="208">
        <f t="shared" si="5"/>
        <v>64</v>
      </c>
      <c r="F100" s="208"/>
      <c r="G100" s="208"/>
    </row>
    <row r="101" spans="1:7" x14ac:dyDescent="0.25">
      <c r="A101" s="199">
        <v>4946</v>
      </c>
      <c r="B101" s="168">
        <v>6</v>
      </c>
      <c r="C101" s="208">
        <f t="shared" si="3"/>
        <v>29676</v>
      </c>
      <c r="D101" s="208">
        <f t="shared" si="4"/>
        <v>24462916</v>
      </c>
      <c r="E101" s="208">
        <f t="shared" si="5"/>
        <v>36</v>
      </c>
      <c r="F101" s="208"/>
      <c r="G101" s="208"/>
    </row>
    <row r="102" spans="1:7" x14ac:dyDescent="0.25">
      <c r="A102" s="199">
        <v>7849</v>
      </c>
      <c r="B102" s="168">
        <v>23</v>
      </c>
      <c r="C102" s="208">
        <f t="shared" si="3"/>
        <v>180527</v>
      </c>
      <c r="D102" s="208">
        <f t="shared" si="4"/>
        <v>61606801</v>
      </c>
      <c r="E102" s="208">
        <f t="shared" si="5"/>
        <v>529</v>
      </c>
      <c r="F102" s="208"/>
      <c r="G102" s="208"/>
    </row>
    <row r="103" spans="1:7" x14ac:dyDescent="0.25">
      <c r="A103" s="199">
        <v>10288</v>
      </c>
      <c r="B103" s="168">
        <v>11</v>
      </c>
      <c r="C103" s="208">
        <f t="shared" si="3"/>
        <v>113168</v>
      </c>
      <c r="D103" s="208">
        <f t="shared" si="4"/>
        <v>105842944</v>
      </c>
      <c r="E103" s="208">
        <f t="shared" si="5"/>
        <v>121</v>
      </c>
      <c r="F103" s="208"/>
      <c r="G103" s="208"/>
    </row>
    <row r="104" spans="1:7" x14ac:dyDescent="0.25">
      <c r="A104" s="199">
        <v>14066</v>
      </c>
      <c r="B104" s="168">
        <v>10</v>
      </c>
      <c r="C104" s="208">
        <f t="shared" si="3"/>
        <v>140660</v>
      </c>
      <c r="D104" s="208">
        <f t="shared" si="4"/>
        <v>197852356</v>
      </c>
      <c r="E104" s="208">
        <f t="shared" si="5"/>
        <v>100</v>
      </c>
      <c r="F104" s="208"/>
      <c r="G104" s="208"/>
    </row>
    <row r="105" spans="1:7" x14ac:dyDescent="0.25">
      <c r="A105" s="199">
        <v>22706</v>
      </c>
      <c r="B105" s="168">
        <v>34</v>
      </c>
      <c r="C105" s="208">
        <f t="shared" si="3"/>
        <v>772004</v>
      </c>
      <c r="D105" s="208">
        <f t="shared" si="4"/>
        <v>515562436</v>
      </c>
      <c r="E105" s="208">
        <f t="shared" si="5"/>
        <v>1156</v>
      </c>
      <c r="F105" s="208"/>
      <c r="G105" s="208"/>
    </row>
    <row r="106" spans="1:7" x14ac:dyDescent="0.25">
      <c r="A106" s="199">
        <v>18432</v>
      </c>
      <c r="B106" s="168">
        <v>41</v>
      </c>
      <c r="C106" s="208">
        <f t="shared" si="3"/>
        <v>755712</v>
      </c>
      <c r="D106" s="208">
        <f t="shared" si="4"/>
        <v>339738624</v>
      </c>
      <c r="E106" s="208">
        <f t="shared" si="5"/>
        <v>1681</v>
      </c>
      <c r="F106" s="208"/>
      <c r="G106" s="208"/>
    </row>
    <row r="107" spans="1:7" x14ac:dyDescent="0.25">
      <c r="A107" s="199">
        <v>9776</v>
      </c>
      <c r="B107" s="168">
        <v>13</v>
      </c>
      <c r="C107" s="208">
        <f t="shared" si="3"/>
        <v>127088</v>
      </c>
      <c r="D107" s="208">
        <f t="shared" si="4"/>
        <v>95570176</v>
      </c>
      <c r="E107" s="208">
        <f t="shared" si="5"/>
        <v>169</v>
      </c>
      <c r="F107" s="208"/>
      <c r="G107" s="208"/>
    </row>
    <row r="108" spans="1:7" x14ac:dyDescent="0.25">
      <c r="A108" s="199">
        <v>16063</v>
      </c>
      <c r="B108" s="168">
        <v>33</v>
      </c>
      <c r="C108" s="208">
        <f t="shared" si="3"/>
        <v>530079</v>
      </c>
      <c r="D108" s="208">
        <f t="shared" si="4"/>
        <v>258019969</v>
      </c>
      <c r="E108" s="208">
        <f t="shared" si="5"/>
        <v>1089</v>
      </c>
      <c r="F108" s="208"/>
      <c r="G108" s="208"/>
    </row>
    <row r="109" spans="1:7" x14ac:dyDescent="0.25">
      <c r="A109" s="199">
        <v>6537</v>
      </c>
      <c r="B109" s="168">
        <v>28</v>
      </c>
      <c r="C109" s="208">
        <f t="shared" si="3"/>
        <v>183036</v>
      </c>
      <c r="D109" s="208">
        <f t="shared" si="4"/>
        <v>42732369</v>
      </c>
      <c r="E109" s="208">
        <f t="shared" si="5"/>
        <v>784</v>
      </c>
      <c r="F109" s="208"/>
      <c r="G109" s="208"/>
    </row>
    <row r="110" spans="1:7" x14ac:dyDescent="0.25">
      <c r="A110" s="199">
        <v>23104</v>
      </c>
      <c r="B110" s="168">
        <v>55</v>
      </c>
      <c r="C110" s="208">
        <f t="shared" si="3"/>
        <v>1270720</v>
      </c>
      <c r="D110" s="208">
        <f t="shared" si="4"/>
        <v>533794816</v>
      </c>
      <c r="E110" s="208">
        <f t="shared" si="5"/>
        <v>3025</v>
      </c>
      <c r="F110" s="208"/>
      <c r="G110" s="208"/>
    </row>
    <row r="111" spans="1:7" x14ac:dyDescent="0.25">
      <c r="A111" s="199">
        <v>21056</v>
      </c>
      <c r="B111" s="168">
        <v>14</v>
      </c>
      <c r="C111" s="208">
        <f t="shared" si="3"/>
        <v>294784</v>
      </c>
      <c r="D111" s="208">
        <f t="shared" si="4"/>
        <v>443355136</v>
      </c>
      <c r="E111" s="208">
        <f t="shared" si="5"/>
        <v>196</v>
      </c>
      <c r="F111" s="208"/>
      <c r="G111" s="208"/>
    </row>
    <row r="112" spans="1:7" x14ac:dyDescent="0.25">
      <c r="A112" s="199">
        <v>19091</v>
      </c>
      <c r="B112" s="168">
        <v>24</v>
      </c>
      <c r="C112" s="208">
        <f t="shared" si="3"/>
        <v>458184</v>
      </c>
      <c r="D112" s="208">
        <f t="shared" si="4"/>
        <v>364466281</v>
      </c>
      <c r="E112" s="208">
        <f t="shared" si="5"/>
        <v>576</v>
      </c>
      <c r="F112" s="208"/>
      <c r="G112" s="208"/>
    </row>
    <row r="113" spans="1:7" x14ac:dyDescent="0.25">
      <c r="A113" s="199">
        <v>5351</v>
      </c>
      <c r="B113" s="168">
        <v>7</v>
      </c>
      <c r="C113" s="208">
        <f t="shared" si="3"/>
        <v>37457</v>
      </c>
      <c r="D113" s="208">
        <f t="shared" si="4"/>
        <v>28633201</v>
      </c>
      <c r="E113" s="208">
        <f t="shared" si="5"/>
        <v>49</v>
      </c>
      <c r="F113" s="208"/>
      <c r="G113" s="208"/>
    </row>
    <row r="114" spans="1:7" x14ac:dyDescent="0.25">
      <c r="A114" s="199">
        <v>6105</v>
      </c>
      <c r="B114" s="168">
        <v>12</v>
      </c>
      <c r="C114" s="208">
        <f t="shared" si="3"/>
        <v>73260</v>
      </c>
      <c r="D114" s="208">
        <f t="shared" si="4"/>
        <v>37271025</v>
      </c>
      <c r="E114" s="208">
        <f t="shared" si="5"/>
        <v>144</v>
      </c>
      <c r="F114" s="208"/>
      <c r="G114" s="208"/>
    </row>
    <row r="115" spans="1:7" x14ac:dyDescent="0.25">
      <c r="A115" s="199">
        <v>7912</v>
      </c>
      <c r="B115" s="168">
        <v>16</v>
      </c>
      <c r="C115" s="208">
        <f t="shared" si="3"/>
        <v>126592</v>
      </c>
      <c r="D115" s="208">
        <f t="shared" si="4"/>
        <v>62599744</v>
      </c>
      <c r="E115" s="208">
        <f t="shared" si="5"/>
        <v>256</v>
      </c>
      <c r="F115" s="208"/>
      <c r="G115" s="208"/>
    </row>
    <row r="116" spans="1:7" x14ac:dyDescent="0.25">
      <c r="A116" s="199">
        <v>12154</v>
      </c>
      <c r="B116" s="168">
        <v>59</v>
      </c>
      <c r="C116" s="208">
        <f t="shared" si="3"/>
        <v>717086</v>
      </c>
      <c r="D116" s="208">
        <f t="shared" si="4"/>
        <v>147719716</v>
      </c>
      <c r="E116" s="208">
        <f t="shared" si="5"/>
        <v>3481</v>
      </c>
      <c r="F116" s="208"/>
      <c r="G116" s="208"/>
    </row>
    <row r="117" spans="1:7" x14ac:dyDescent="0.25">
      <c r="A117" s="199">
        <v>7419</v>
      </c>
      <c r="B117" s="168">
        <v>27</v>
      </c>
      <c r="C117" s="208">
        <f t="shared" si="3"/>
        <v>200313</v>
      </c>
      <c r="D117" s="208">
        <f t="shared" si="4"/>
        <v>55041561</v>
      </c>
      <c r="E117" s="208">
        <f t="shared" si="5"/>
        <v>729</v>
      </c>
      <c r="F117" s="208"/>
      <c r="G117" s="208"/>
    </row>
    <row r="118" spans="1:7" x14ac:dyDescent="0.25">
      <c r="A118" s="199">
        <v>6354</v>
      </c>
      <c r="B118" s="168">
        <v>35</v>
      </c>
      <c r="C118" s="208">
        <f t="shared" si="3"/>
        <v>222390</v>
      </c>
      <c r="D118" s="208">
        <f t="shared" si="4"/>
        <v>40373316</v>
      </c>
      <c r="E118" s="208">
        <f t="shared" si="5"/>
        <v>1225</v>
      </c>
      <c r="F118" s="208"/>
      <c r="G118" s="208"/>
    </row>
    <row r="119" spans="1:7" x14ac:dyDescent="0.25">
      <c r="A119" s="199">
        <v>6336</v>
      </c>
      <c r="B119" s="168">
        <v>21</v>
      </c>
      <c r="C119" s="208">
        <f t="shared" si="3"/>
        <v>133056</v>
      </c>
      <c r="D119" s="208">
        <f t="shared" si="4"/>
        <v>40144896</v>
      </c>
      <c r="E119" s="208">
        <f t="shared" si="5"/>
        <v>441</v>
      </c>
      <c r="F119" s="208"/>
      <c r="G119" s="208"/>
    </row>
    <row r="120" spans="1:7" x14ac:dyDescent="0.25">
      <c r="A120" s="199">
        <v>6196</v>
      </c>
      <c r="B120" s="168">
        <v>10</v>
      </c>
      <c r="C120" s="208">
        <f t="shared" si="3"/>
        <v>61960</v>
      </c>
      <c r="D120" s="208">
        <f t="shared" si="4"/>
        <v>38390416</v>
      </c>
      <c r="E120" s="208">
        <f t="shared" si="5"/>
        <v>100</v>
      </c>
      <c r="F120" s="208"/>
      <c r="G120" s="208"/>
    </row>
    <row r="121" spans="1:7" x14ac:dyDescent="0.25">
      <c r="A121" s="199">
        <v>4016</v>
      </c>
      <c r="B121" s="168">
        <v>19</v>
      </c>
      <c r="C121" s="208">
        <f t="shared" si="3"/>
        <v>76304</v>
      </c>
      <c r="D121" s="208">
        <f t="shared" si="4"/>
        <v>16128256</v>
      </c>
      <c r="E121" s="208">
        <f t="shared" si="5"/>
        <v>361</v>
      </c>
      <c r="F121" s="208"/>
      <c r="G121" s="208"/>
    </row>
    <row r="122" spans="1:7" x14ac:dyDescent="0.25">
      <c r="A122" s="199">
        <v>11430</v>
      </c>
      <c r="B122" s="168">
        <v>14</v>
      </c>
      <c r="C122" s="208">
        <f t="shared" si="3"/>
        <v>160020</v>
      </c>
      <c r="D122" s="208">
        <f t="shared" si="4"/>
        <v>130644900</v>
      </c>
      <c r="E122" s="208">
        <f t="shared" si="5"/>
        <v>196</v>
      </c>
      <c r="F122" s="208"/>
      <c r="G122" s="208"/>
    </row>
    <row r="123" spans="1:7" x14ac:dyDescent="0.25">
      <c r="A123" s="199">
        <v>9273</v>
      </c>
      <c r="B123" s="168">
        <v>10</v>
      </c>
      <c r="C123" s="208">
        <f t="shared" si="3"/>
        <v>92730</v>
      </c>
      <c r="D123" s="208">
        <f t="shared" si="4"/>
        <v>85988529</v>
      </c>
      <c r="E123" s="208">
        <f t="shared" si="5"/>
        <v>100</v>
      </c>
      <c r="F123" s="208"/>
      <c r="G123" s="208"/>
    </row>
    <row r="124" spans="1:7" x14ac:dyDescent="0.25">
      <c r="A124" s="199">
        <v>10124</v>
      </c>
      <c r="B124" s="168">
        <v>14</v>
      </c>
      <c r="C124" s="208">
        <f t="shared" si="3"/>
        <v>141736</v>
      </c>
      <c r="D124" s="208">
        <f t="shared" si="4"/>
        <v>102495376</v>
      </c>
      <c r="E124" s="208">
        <f t="shared" si="5"/>
        <v>196</v>
      </c>
      <c r="F124" s="208"/>
      <c r="G124" s="208"/>
    </row>
    <row r="125" spans="1:7" x14ac:dyDescent="0.25">
      <c r="A125" s="199">
        <v>9658</v>
      </c>
      <c r="B125" s="168">
        <v>7</v>
      </c>
      <c r="C125" s="208">
        <f t="shared" si="3"/>
        <v>67606</v>
      </c>
      <c r="D125" s="208">
        <f t="shared" si="4"/>
        <v>93276964</v>
      </c>
      <c r="E125" s="208">
        <f t="shared" si="5"/>
        <v>49</v>
      </c>
      <c r="F125" s="208"/>
      <c r="G125" s="208"/>
    </row>
    <row r="126" spans="1:7" x14ac:dyDescent="0.25">
      <c r="A126" s="199">
        <v>10586</v>
      </c>
      <c r="B126" s="168">
        <v>29</v>
      </c>
      <c r="C126" s="208">
        <f t="shared" si="3"/>
        <v>306994</v>
      </c>
      <c r="D126" s="208">
        <f t="shared" si="4"/>
        <v>112063396</v>
      </c>
      <c r="E126" s="208">
        <f t="shared" si="5"/>
        <v>841</v>
      </c>
      <c r="F126" s="208"/>
      <c r="G126" s="208"/>
    </row>
    <row r="127" spans="1:7" x14ac:dyDescent="0.25">
      <c r="A127" s="199">
        <v>12089</v>
      </c>
      <c r="B127" s="168">
        <v>42</v>
      </c>
      <c r="C127" s="208">
        <f t="shared" si="3"/>
        <v>507738</v>
      </c>
      <c r="D127" s="208">
        <f t="shared" si="4"/>
        <v>146143921</v>
      </c>
      <c r="E127" s="208">
        <f t="shared" si="5"/>
        <v>1764</v>
      </c>
      <c r="F127" s="208"/>
      <c r="G127" s="208"/>
    </row>
    <row r="128" spans="1:7" x14ac:dyDescent="0.25">
      <c r="A128" s="199">
        <v>18027</v>
      </c>
      <c r="B128" s="168">
        <v>10</v>
      </c>
      <c r="C128" s="208">
        <f t="shared" si="3"/>
        <v>180270</v>
      </c>
      <c r="D128" s="208">
        <f t="shared" si="4"/>
        <v>324972729</v>
      </c>
      <c r="E128" s="208">
        <f t="shared" si="5"/>
        <v>100</v>
      </c>
      <c r="F128" s="208"/>
      <c r="G128" s="208"/>
    </row>
    <row r="129" spans="1:7" x14ac:dyDescent="0.25">
      <c r="A129" s="199">
        <v>11345</v>
      </c>
      <c r="B129" s="168">
        <v>7</v>
      </c>
      <c r="C129" s="208">
        <f t="shared" si="3"/>
        <v>79415</v>
      </c>
      <c r="D129" s="208">
        <f t="shared" si="4"/>
        <v>128709025</v>
      </c>
      <c r="E129" s="208">
        <f t="shared" si="5"/>
        <v>49</v>
      </c>
      <c r="F129" s="208"/>
      <c r="G129" s="208"/>
    </row>
    <row r="130" spans="1:7" x14ac:dyDescent="0.25">
      <c r="A130" s="199">
        <v>1879</v>
      </c>
      <c r="B130" s="168">
        <v>5</v>
      </c>
      <c r="C130" s="208">
        <f t="shared" si="3"/>
        <v>9395</v>
      </c>
      <c r="D130" s="208">
        <f t="shared" si="4"/>
        <v>3530641</v>
      </c>
      <c r="E130" s="208">
        <f t="shared" si="5"/>
        <v>25</v>
      </c>
      <c r="F130" s="208"/>
      <c r="G130" s="208"/>
    </row>
    <row r="131" spans="1:7" x14ac:dyDescent="0.25">
      <c r="A131" s="199">
        <v>3819</v>
      </c>
      <c r="B131" s="168">
        <v>7</v>
      </c>
      <c r="C131" s="208">
        <f t="shared" si="3"/>
        <v>26733</v>
      </c>
      <c r="D131" s="208">
        <f t="shared" si="4"/>
        <v>14584761</v>
      </c>
      <c r="E131" s="208">
        <f t="shared" si="5"/>
        <v>49</v>
      </c>
      <c r="F131" s="208"/>
      <c r="G131" s="208"/>
    </row>
    <row r="132" spans="1:7" x14ac:dyDescent="0.25">
      <c r="A132" s="199">
        <v>4934</v>
      </c>
      <c r="B132" s="168">
        <v>8</v>
      </c>
      <c r="C132" s="208">
        <f t="shared" si="3"/>
        <v>39472</v>
      </c>
      <c r="D132" s="208">
        <f t="shared" si="4"/>
        <v>24344356</v>
      </c>
      <c r="E132" s="208">
        <f t="shared" si="5"/>
        <v>64</v>
      </c>
      <c r="F132" s="208"/>
      <c r="G132" s="208"/>
    </row>
    <row r="133" spans="1:7" x14ac:dyDescent="0.25">
      <c r="A133" s="199">
        <v>7662</v>
      </c>
      <c r="B133" s="168">
        <v>18</v>
      </c>
      <c r="C133" s="208">
        <f t="shared" si="3"/>
        <v>137916</v>
      </c>
      <c r="D133" s="208">
        <f t="shared" si="4"/>
        <v>58706244</v>
      </c>
      <c r="E133" s="208">
        <f t="shared" si="5"/>
        <v>324</v>
      </c>
      <c r="F133" s="208"/>
      <c r="G133" s="208"/>
    </row>
    <row r="134" spans="1:7" x14ac:dyDescent="0.25">
      <c r="A134" s="199">
        <v>9264</v>
      </c>
      <c r="B134" s="168">
        <v>30</v>
      </c>
      <c r="C134" s="208">
        <f t="shared" si="3"/>
        <v>277920</v>
      </c>
      <c r="D134" s="208">
        <f t="shared" si="4"/>
        <v>85821696</v>
      </c>
      <c r="E134" s="208">
        <f t="shared" si="5"/>
        <v>900</v>
      </c>
      <c r="F134" s="208"/>
      <c r="G134" s="208"/>
    </row>
    <row r="135" spans="1:7" x14ac:dyDescent="0.25">
      <c r="A135" s="199">
        <v>12590</v>
      </c>
      <c r="B135" s="168">
        <v>27</v>
      </c>
      <c r="C135" s="208">
        <f t="shared" si="3"/>
        <v>339930</v>
      </c>
      <c r="D135" s="208">
        <f t="shared" si="4"/>
        <v>158508100</v>
      </c>
      <c r="E135" s="208">
        <f t="shared" si="5"/>
        <v>729</v>
      </c>
      <c r="F135" s="208"/>
      <c r="G135" s="208"/>
    </row>
    <row r="136" spans="1:7" x14ac:dyDescent="0.25">
      <c r="A136" s="199">
        <v>21253</v>
      </c>
      <c r="B136" s="168">
        <v>62</v>
      </c>
      <c r="C136" s="208">
        <f t="shared" si="3"/>
        <v>1317686</v>
      </c>
      <c r="D136" s="208">
        <f t="shared" si="4"/>
        <v>451690009</v>
      </c>
      <c r="E136" s="208">
        <f t="shared" si="5"/>
        <v>3844</v>
      </c>
      <c r="F136" s="208"/>
      <c r="G136" s="208"/>
    </row>
    <row r="137" spans="1:7" x14ac:dyDescent="0.25">
      <c r="A137" s="199">
        <v>13479</v>
      </c>
      <c r="B137" s="168">
        <v>34</v>
      </c>
      <c r="C137" s="208">
        <f t="shared" si="3"/>
        <v>458286</v>
      </c>
      <c r="D137" s="208">
        <f t="shared" si="4"/>
        <v>181683441</v>
      </c>
      <c r="E137" s="208">
        <f t="shared" si="5"/>
        <v>1156</v>
      </c>
      <c r="F137" s="208"/>
      <c r="G137" s="208"/>
    </row>
    <row r="138" spans="1:7" x14ac:dyDescent="0.25">
      <c r="A138" s="199">
        <v>8127</v>
      </c>
      <c r="B138" s="168">
        <v>28</v>
      </c>
      <c r="C138" s="208">
        <f t="shared" si="3"/>
        <v>227556</v>
      </c>
      <c r="D138" s="208">
        <f t="shared" si="4"/>
        <v>66048129</v>
      </c>
      <c r="E138" s="208">
        <f t="shared" si="5"/>
        <v>784</v>
      </c>
      <c r="F138" s="208"/>
      <c r="G138" s="208"/>
    </row>
    <row r="139" spans="1:7" x14ac:dyDescent="0.25">
      <c r="A139" s="199">
        <v>13270</v>
      </c>
      <c r="B139" s="168">
        <v>52</v>
      </c>
      <c r="C139" s="208">
        <f t="shared" si="3"/>
        <v>690040</v>
      </c>
      <c r="D139" s="208">
        <f t="shared" si="4"/>
        <v>176092900</v>
      </c>
      <c r="E139" s="208">
        <f t="shared" si="5"/>
        <v>2704</v>
      </c>
      <c r="F139" s="208"/>
      <c r="G139" s="208"/>
    </row>
    <row r="140" spans="1:7" x14ac:dyDescent="0.25">
      <c r="A140" s="199">
        <v>5448</v>
      </c>
      <c r="B140" s="168">
        <v>15</v>
      </c>
      <c r="C140" s="208">
        <f t="shared" ref="C140:C164" si="6">A140*B140</f>
        <v>81720</v>
      </c>
      <c r="D140" s="208">
        <f t="shared" ref="D140:D164" si="7">A140*A140</f>
        <v>29680704</v>
      </c>
      <c r="E140" s="208">
        <f t="shared" ref="E140:E164" si="8">B140*B140</f>
        <v>225</v>
      </c>
      <c r="F140" s="208"/>
      <c r="G140" s="208"/>
    </row>
    <row r="141" spans="1:7" x14ac:dyDescent="0.25">
      <c r="A141" s="199">
        <v>19346</v>
      </c>
      <c r="B141" s="168">
        <v>8</v>
      </c>
      <c r="C141" s="208">
        <f t="shared" si="6"/>
        <v>154768</v>
      </c>
      <c r="D141" s="208">
        <f t="shared" si="7"/>
        <v>374267716</v>
      </c>
      <c r="E141" s="208">
        <f t="shared" si="8"/>
        <v>64</v>
      </c>
      <c r="F141" s="208"/>
      <c r="G141" s="208"/>
    </row>
    <row r="142" spans="1:7" x14ac:dyDescent="0.25">
      <c r="A142" s="199">
        <v>19206</v>
      </c>
      <c r="B142" s="168">
        <v>34</v>
      </c>
      <c r="C142" s="208">
        <f t="shared" si="6"/>
        <v>653004</v>
      </c>
      <c r="D142" s="208">
        <f t="shared" si="7"/>
        <v>368870436</v>
      </c>
      <c r="E142" s="208">
        <f t="shared" si="8"/>
        <v>1156</v>
      </c>
      <c r="F142" s="208"/>
      <c r="G142" s="208"/>
    </row>
    <row r="143" spans="1:7" x14ac:dyDescent="0.25">
      <c r="A143" s="199">
        <v>16641</v>
      </c>
      <c r="B143" s="168">
        <v>43</v>
      </c>
      <c r="C143" s="208">
        <f t="shared" si="6"/>
        <v>715563</v>
      </c>
      <c r="D143" s="208">
        <f t="shared" si="7"/>
        <v>276922881</v>
      </c>
      <c r="E143" s="208">
        <f t="shared" si="8"/>
        <v>1849</v>
      </c>
      <c r="F143" s="208"/>
      <c r="G143" s="208"/>
    </row>
    <row r="144" spans="1:7" x14ac:dyDescent="0.25">
      <c r="A144" s="199">
        <v>4714</v>
      </c>
      <c r="B144" s="168">
        <v>31</v>
      </c>
      <c r="C144" s="208">
        <f t="shared" si="6"/>
        <v>146134</v>
      </c>
      <c r="D144" s="208">
        <f t="shared" si="7"/>
        <v>22221796</v>
      </c>
      <c r="E144" s="208">
        <f t="shared" si="8"/>
        <v>961</v>
      </c>
      <c r="F144" s="208"/>
      <c r="G144" s="208"/>
    </row>
    <row r="145" spans="1:7" x14ac:dyDescent="0.25">
      <c r="A145" s="199">
        <v>5090</v>
      </c>
      <c r="B145" s="168">
        <v>10</v>
      </c>
      <c r="C145" s="208">
        <f t="shared" si="6"/>
        <v>50900</v>
      </c>
      <c r="D145" s="208">
        <f t="shared" si="7"/>
        <v>25908100</v>
      </c>
      <c r="E145" s="208">
        <f t="shared" si="8"/>
        <v>100</v>
      </c>
      <c r="F145" s="208"/>
      <c r="G145" s="208"/>
    </row>
    <row r="146" spans="1:7" x14ac:dyDescent="0.25">
      <c r="A146" s="199">
        <v>6723</v>
      </c>
      <c r="B146" s="168">
        <v>33</v>
      </c>
      <c r="C146" s="208">
        <f t="shared" si="6"/>
        <v>221859</v>
      </c>
      <c r="D146" s="208">
        <f t="shared" si="7"/>
        <v>45198729</v>
      </c>
      <c r="E146" s="208">
        <f t="shared" si="8"/>
        <v>1089</v>
      </c>
      <c r="F146" s="208"/>
      <c r="G146" s="208"/>
    </row>
    <row r="147" spans="1:7" x14ac:dyDescent="0.25">
      <c r="A147" s="199">
        <v>10960</v>
      </c>
      <c r="B147" s="168">
        <v>36</v>
      </c>
      <c r="C147" s="208">
        <f t="shared" si="6"/>
        <v>394560</v>
      </c>
      <c r="D147" s="208">
        <f t="shared" si="7"/>
        <v>120121600</v>
      </c>
      <c r="E147" s="208">
        <f t="shared" si="8"/>
        <v>1296</v>
      </c>
      <c r="F147" s="208"/>
      <c r="G147" s="208"/>
    </row>
    <row r="148" spans="1:7" x14ac:dyDescent="0.25">
      <c r="A148" s="199">
        <v>5985</v>
      </c>
      <c r="B148" s="168">
        <v>32</v>
      </c>
      <c r="C148" s="208">
        <f t="shared" si="6"/>
        <v>191520</v>
      </c>
      <c r="D148" s="208">
        <f t="shared" si="7"/>
        <v>35820225</v>
      </c>
      <c r="E148" s="208">
        <f t="shared" si="8"/>
        <v>1024</v>
      </c>
      <c r="F148" s="208"/>
      <c r="G148" s="208"/>
    </row>
    <row r="149" spans="1:7" x14ac:dyDescent="0.25">
      <c r="A149" s="199">
        <v>5466</v>
      </c>
      <c r="B149" s="168">
        <v>26</v>
      </c>
      <c r="C149" s="208">
        <f t="shared" si="6"/>
        <v>142116</v>
      </c>
      <c r="D149" s="208">
        <f t="shared" si="7"/>
        <v>29877156</v>
      </c>
      <c r="E149" s="208">
        <f t="shared" si="8"/>
        <v>676</v>
      </c>
      <c r="F149" s="208"/>
      <c r="G149" s="208"/>
    </row>
    <row r="150" spans="1:7" x14ac:dyDescent="0.25">
      <c r="A150" s="199">
        <v>5946</v>
      </c>
      <c r="B150" s="168">
        <v>46</v>
      </c>
      <c r="C150" s="208">
        <f t="shared" si="6"/>
        <v>273516</v>
      </c>
      <c r="D150" s="208">
        <f t="shared" si="7"/>
        <v>35354916</v>
      </c>
      <c r="E150" s="208">
        <f t="shared" si="8"/>
        <v>2116</v>
      </c>
      <c r="F150" s="208"/>
      <c r="G150" s="208"/>
    </row>
    <row r="151" spans="1:7" x14ac:dyDescent="0.25">
      <c r="A151" s="199">
        <v>6073</v>
      </c>
      <c r="B151" s="168">
        <v>25</v>
      </c>
      <c r="C151" s="208">
        <f t="shared" si="6"/>
        <v>151825</v>
      </c>
      <c r="D151" s="208">
        <f t="shared" si="7"/>
        <v>36881329</v>
      </c>
      <c r="E151" s="208">
        <f t="shared" si="8"/>
        <v>625</v>
      </c>
      <c r="F151" s="208"/>
      <c r="G151" s="208"/>
    </row>
    <row r="152" spans="1:7" x14ac:dyDescent="0.25">
      <c r="A152" s="199">
        <v>4094</v>
      </c>
      <c r="B152" s="168">
        <v>56</v>
      </c>
      <c r="C152" s="208">
        <f t="shared" si="6"/>
        <v>229264</v>
      </c>
      <c r="D152" s="208">
        <f t="shared" si="7"/>
        <v>16760836</v>
      </c>
      <c r="E152" s="208">
        <f t="shared" si="8"/>
        <v>3136</v>
      </c>
      <c r="F152" s="208"/>
      <c r="G152" s="208"/>
    </row>
    <row r="153" spans="1:7" x14ac:dyDescent="0.25">
      <c r="A153" s="199">
        <v>11066</v>
      </c>
      <c r="B153" s="168">
        <v>31</v>
      </c>
      <c r="C153" s="208">
        <f t="shared" si="6"/>
        <v>343046</v>
      </c>
      <c r="D153" s="208">
        <f t="shared" si="7"/>
        <v>122456356</v>
      </c>
      <c r="E153" s="208">
        <f t="shared" si="8"/>
        <v>961</v>
      </c>
      <c r="F153" s="208"/>
      <c r="G153" s="208"/>
    </row>
    <row r="154" spans="1:7" x14ac:dyDescent="0.25">
      <c r="A154" s="199">
        <v>8371</v>
      </c>
      <c r="B154" s="168">
        <v>22</v>
      </c>
      <c r="C154" s="208">
        <f t="shared" si="6"/>
        <v>184162</v>
      </c>
      <c r="D154" s="208">
        <f t="shared" si="7"/>
        <v>70073641</v>
      </c>
      <c r="E154" s="208">
        <f t="shared" si="8"/>
        <v>484</v>
      </c>
      <c r="F154" s="208"/>
      <c r="G154" s="208"/>
    </row>
    <row r="155" spans="1:7" x14ac:dyDescent="0.25">
      <c r="A155" s="199">
        <v>8810</v>
      </c>
      <c r="B155" s="168">
        <v>32</v>
      </c>
      <c r="C155" s="208">
        <f t="shared" si="6"/>
        <v>281920</v>
      </c>
      <c r="D155" s="208">
        <f t="shared" si="7"/>
        <v>77616100</v>
      </c>
      <c r="E155" s="208">
        <f t="shared" si="8"/>
        <v>1024</v>
      </c>
      <c r="F155" s="208"/>
      <c r="G155" s="208"/>
    </row>
    <row r="156" spans="1:7" x14ac:dyDescent="0.25">
      <c r="A156" s="199">
        <v>9143</v>
      </c>
      <c r="B156" s="168">
        <v>27</v>
      </c>
      <c r="C156" s="208">
        <f t="shared" si="6"/>
        <v>246861</v>
      </c>
      <c r="D156" s="208">
        <f t="shared" si="7"/>
        <v>83594449</v>
      </c>
      <c r="E156" s="208">
        <f t="shared" si="8"/>
        <v>729</v>
      </c>
      <c r="F156" s="208"/>
      <c r="G156" s="208"/>
    </row>
    <row r="157" spans="1:7" x14ac:dyDescent="0.25">
      <c r="A157" s="199">
        <v>9984</v>
      </c>
      <c r="B157" s="168">
        <v>37</v>
      </c>
      <c r="C157" s="208">
        <f t="shared" si="6"/>
        <v>369408</v>
      </c>
      <c r="D157" s="208">
        <f t="shared" si="7"/>
        <v>99680256</v>
      </c>
      <c r="E157" s="208">
        <f t="shared" si="8"/>
        <v>1369</v>
      </c>
      <c r="F157" s="208"/>
      <c r="G157" s="208"/>
    </row>
    <row r="158" spans="1:7" x14ac:dyDescent="0.25">
      <c r="A158" s="199">
        <v>11552</v>
      </c>
      <c r="B158" s="168">
        <v>31</v>
      </c>
      <c r="C158" s="208">
        <f t="shared" si="6"/>
        <v>358112</v>
      </c>
      <c r="D158" s="208">
        <f t="shared" si="7"/>
        <v>133448704</v>
      </c>
      <c r="E158" s="208">
        <f t="shared" si="8"/>
        <v>961</v>
      </c>
      <c r="F158" s="208"/>
      <c r="G158" s="208"/>
    </row>
    <row r="159" spans="1:7" x14ac:dyDescent="0.25">
      <c r="A159" s="199">
        <v>16368</v>
      </c>
      <c r="B159" s="168">
        <v>22</v>
      </c>
      <c r="C159" s="208">
        <f t="shared" si="6"/>
        <v>360096</v>
      </c>
      <c r="D159" s="208">
        <f t="shared" si="7"/>
        <v>267911424</v>
      </c>
      <c r="E159" s="208">
        <f t="shared" si="8"/>
        <v>484</v>
      </c>
      <c r="F159" s="208"/>
      <c r="G159" s="208"/>
    </row>
    <row r="160" spans="1:7" x14ac:dyDescent="0.25">
      <c r="A160" s="199">
        <v>10198</v>
      </c>
      <c r="B160" s="168">
        <v>28</v>
      </c>
      <c r="C160" s="208">
        <f t="shared" si="6"/>
        <v>285544</v>
      </c>
      <c r="D160" s="208">
        <f t="shared" si="7"/>
        <v>103999204</v>
      </c>
      <c r="E160" s="208">
        <f t="shared" si="8"/>
        <v>784</v>
      </c>
      <c r="F160" s="208"/>
      <c r="G160" s="208"/>
    </row>
    <row r="161" spans="1:7" x14ac:dyDescent="0.25">
      <c r="A161" s="199">
        <v>1694</v>
      </c>
      <c r="B161" s="168">
        <v>6</v>
      </c>
      <c r="C161" s="208">
        <f t="shared" si="6"/>
        <v>10164</v>
      </c>
      <c r="D161" s="208">
        <f t="shared" si="7"/>
        <v>2869636</v>
      </c>
      <c r="E161" s="208">
        <f t="shared" si="8"/>
        <v>36</v>
      </c>
      <c r="F161" s="208"/>
      <c r="G161" s="208"/>
    </row>
    <row r="162" spans="1:7" x14ac:dyDescent="0.25">
      <c r="A162" s="199">
        <v>3507</v>
      </c>
      <c r="B162" s="168">
        <v>9</v>
      </c>
      <c r="C162" s="208">
        <f t="shared" si="6"/>
        <v>31563</v>
      </c>
      <c r="D162" s="208">
        <f t="shared" si="7"/>
        <v>12299049</v>
      </c>
      <c r="E162" s="208">
        <f t="shared" si="8"/>
        <v>81</v>
      </c>
      <c r="F162" s="208"/>
      <c r="G162" s="208"/>
    </row>
    <row r="163" spans="1:7" x14ac:dyDescent="0.25">
      <c r="A163" s="199">
        <v>4922</v>
      </c>
      <c r="B163" s="168">
        <v>23</v>
      </c>
      <c r="C163" s="208">
        <f t="shared" si="6"/>
        <v>113206</v>
      </c>
      <c r="D163" s="208">
        <f t="shared" si="7"/>
        <v>24226084</v>
      </c>
      <c r="E163" s="208">
        <f t="shared" si="8"/>
        <v>529</v>
      </c>
      <c r="F163" s="208"/>
      <c r="G163" s="208"/>
    </row>
    <row r="164" spans="1:7" x14ac:dyDescent="0.25">
      <c r="A164" s="199">
        <v>7475</v>
      </c>
      <c r="B164" s="168">
        <v>42</v>
      </c>
      <c r="C164" s="208">
        <f t="shared" si="6"/>
        <v>313950</v>
      </c>
      <c r="D164" s="208">
        <f t="shared" si="7"/>
        <v>55875625</v>
      </c>
      <c r="E164" s="208">
        <f t="shared" si="8"/>
        <v>1764</v>
      </c>
      <c r="F164" s="208"/>
      <c r="G164" s="208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6"/>
  <sheetViews>
    <sheetView topLeftCell="J1" workbookViewId="0">
      <selection activeCell="Y1" sqref="Y1:AB21"/>
    </sheetView>
  </sheetViews>
  <sheetFormatPr defaultRowHeight="15" x14ac:dyDescent="0.25"/>
  <cols>
    <col min="22" max="22" width="10" bestFit="1" customWidth="1"/>
    <col min="24" max="27" width="10" bestFit="1" customWidth="1"/>
  </cols>
  <sheetData>
    <row r="1" spans="1:28" x14ac:dyDescent="0.25">
      <c r="A1" s="158" t="s">
        <v>289</v>
      </c>
      <c r="B1" s="158" t="s">
        <v>290</v>
      </c>
      <c r="C1" s="158" t="s">
        <v>291</v>
      </c>
      <c r="D1" s="158" t="s">
        <v>292</v>
      </c>
      <c r="E1" s="158" t="s">
        <v>293</v>
      </c>
      <c r="F1" s="158" t="s">
        <v>409</v>
      </c>
      <c r="G1" s="158" t="s">
        <v>410</v>
      </c>
      <c r="H1" s="158" t="s">
        <v>411</v>
      </c>
      <c r="I1" s="158" t="s">
        <v>412</v>
      </c>
      <c r="K1" s="158" t="s">
        <v>449</v>
      </c>
      <c r="L1" s="158" t="s">
        <v>450</v>
      </c>
      <c r="M1" s="158" t="s">
        <v>451</v>
      </c>
      <c r="N1" s="158" t="s">
        <v>452</v>
      </c>
      <c r="O1" s="158" t="s">
        <v>453</v>
      </c>
      <c r="P1" s="158" t="s">
        <v>454</v>
      </c>
      <c r="Q1" s="158" t="s">
        <v>455</v>
      </c>
      <c r="R1" s="158" t="s">
        <v>456</v>
      </c>
      <c r="T1" s="158" t="s">
        <v>415</v>
      </c>
      <c r="U1" s="158" t="s">
        <v>421</v>
      </c>
      <c r="V1" s="158" t="s">
        <v>428</v>
      </c>
      <c r="W1" s="158" t="s">
        <v>434</v>
      </c>
      <c r="X1" s="158" t="s">
        <v>439</v>
      </c>
      <c r="Y1" s="158" t="s">
        <v>443</v>
      </c>
      <c r="Z1" s="158" t="s">
        <v>446</v>
      </c>
      <c r="AA1" s="158" t="s">
        <v>448</v>
      </c>
      <c r="AB1" s="158" t="s">
        <v>457</v>
      </c>
    </row>
    <row r="2" spans="1:28" ht="15.75" x14ac:dyDescent="0.25">
      <c r="A2" s="197">
        <v>8366.4138678223208</v>
      </c>
      <c r="B2" s="198">
        <v>1740</v>
      </c>
      <c r="C2" s="199">
        <v>13656</v>
      </c>
      <c r="D2" s="199">
        <v>6357</v>
      </c>
      <c r="E2" s="199">
        <v>12555</v>
      </c>
      <c r="F2" s="199">
        <v>10819</v>
      </c>
      <c r="G2" s="199">
        <v>30640</v>
      </c>
      <c r="H2" s="199">
        <v>13360</v>
      </c>
      <c r="I2" s="168">
        <v>42</v>
      </c>
      <c r="K2">
        <f>A2*I2</f>
        <v>351389.38244853745</v>
      </c>
      <c r="L2">
        <f>B2*I2</f>
        <v>73080</v>
      </c>
      <c r="M2">
        <f>C2*I2</f>
        <v>573552</v>
      </c>
      <c r="N2">
        <f>D2*I2</f>
        <v>266994</v>
      </c>
      <c r="O2">
        <f>E2*I2</f>
        <v>527310</v>
      </c>
      <c r="P2">
        <f>F2*I2</f>
        <v>454398</v>
      </c>
      <c r="Q2">
        <f>G2*I2</f>
        <v>1286880</v>
      </c>
      <c r="R2">
        <f>H2*I2</f>
        <v>561120</v>
      </c>
      <c r="T2">
        <f t="shared" ref="T2:AB2" si="0">A2*A2</f>
        <v>69996881.00768964</v>
      </c>
      <c r="U2">
        <f t="shared" si="0"/>
        <v>3027600</v>
      </c>
      <c r="V2">
        <f t="shared" si="0"/>
        <v>186486336</v>
      </c>
      <c r="W2">
        <f t="shared" si="0"/>
        <v>40411449</v>
      </c>
      <c r="X2">
        <f t="shared" si="0"/>
        <v>157628025</v>
      </c>
      <c r="Y2">
        <f t="shared" si="0"/>
        <v>117050761</v>
      </c>
      <c r="Z2">
        <f t="shared" si="0"/>
        <v>938809600</v>
      </c>
      <c r="AA2">
        <f t="shared" si="0"/>
        <v>178489600</v>
      </c>
      <c r="AB2">
        <f t="shared" si="0"/>
        <v>1764</v>
      </c>
    </row>
    <row r="3" spans="1:28" ht="15.75" x14ac:dyDescent="0.25">
      <c r="A3" s="197">
        <v>12528.360413589366</v>
      </c>
      <c r="B3" s="198">
        <v>1645</v>
      </c>
      <c r="C3" s="199">
        <v>15469</v>
      </c>
      <c r="D3" s="199">
        <v>6312</v>
      </c>
      <c r="E3" s="199">
        <v>12854</v>
      </c>
      <c r="F3" s="199">
        <v>12182</v>
      </c>
      <c r="G3" s="199">
        <v>29983</v>
      </c>
      <c r="H3" s="199">
        <v>18494</v>
      </c>
      <c r="I3" s="168">
        <v>30</v>
      </c>
      <c r="K3">
        <f t="shared" ref="K3:K21" si="1">A3*I3</f>
        <v>375850.81240768096</v>
      </c>
      <c r="L3">
        <f t="shared" ref="L3:L21" si="2">B3*I3</f>
        <v>49350</v>
      </c>
      <c r="M3">
        <f t="shared" ref="M3:M21" si="3">C3*I3</f>
        <v>464070</v>
      </c>
      <c r="N3">
        <f t="shared" ref="N3:N21" si="4">D3*I3</f>
        <v>189360</v>
      </c>
      <c r="O3">
        <f t="shared" ref="O3:O21" si="5">E3*I3</f>
        <v>385620</v>
      </c>
      <c r="P3">
        <f t="shared" ref="P3:P21" si="6">F3*I3</f>
        <v>365460</v>
      </c>
      <c r="Q3">
        <f t="shared" ref="Q3:Q21" si="7">G3*I3</f>
        <v>899490</v>
      </c>
      <c r="R3">
        <f t="shared" ref="R3:R21" si="8">H3*I3</f>
        <v>554820</v>
      </c>
      <c r="T3">
        <f t="shared" ref="T3:T21" si="9">A3*A3</f>
        <v>156959814.65279311</v>
      </c>
      <c r="U3">
        <f t="shared" ref="U3:U21" si="10">B3*B3</f>
        <v>2706025</v>
      </c>
      <c r="V3">
        <f t="shared" ref="V3:V21" si="11">C3*C3</f>
        <v>239289961</v>
      </c>
      <c r="W3">
        <f t="shared" ref="W3:W21" si="12">D3*D3</f>
        <v>39841344</v>
      </c>
      <c r="X3">
        <f t="shared" ref="X3:X21" si="13">E3*E3</f>
        <v>165225316</v>
      </c>
      <c r="Y3">
        <f t="shared" ref="Y3:Y21" si="14">F3*F3</f>
        <v>148401124</v>
      </c>
      <c r="Z3">
        <f t="shared" ref="Z3:Z21" si="15">G3*G3</f>
        <v>898980289</v>
      </c>
      <c r="AA3">
        <f t="shared" ref="AA3:AA21" si="16">H3*H3</f>
        <v>342028036</v>
      </c>
      <c r="AB3">
        <f t="shared" ref="AB3:AB21" si="17">I3*I3</f>
        <v>900</v>
      </c>
    </row>
    <row r="4" spans="1:28" ht="15.75" x14ac:dyDescent="0.25">
      <c r="A4" s="197">
        <v>5121.1574952561677</v>
      </c>
      <c r="B4" s="198">
        <v>3346</v>
      </c>
      <c r="C4" s="199">
        <v>19547</v>
      </c>
      <c r="D4" s="199">
        <v>8417</v>
      </c>
      <c r="E4" s="199">
        <v>15265</v>
      </c>
      <c r="F4" s="199">
        <v>14436</v>
      </c>
      <c r="G4" s="199">
        <v>35625</v>
      </c>
      <c r="H4" s="199">
        <v>27065</v>
      </c>
      <c r="I4" s="168">
        <v>30</v>
      </c>
      <c r="K4">
        <f t="shared" si="1"/>
        <v>153634.72485768504</v>
      </c>
      <c r="L4">
        <f t="shared" si="2"/>
        <v>100380</v>
      </c>
      <c r="M4">
        <f t="shared" si="3"/>
        <v>586410</v>
      </c>
      <c r="N4">
        <f t="shared" si="4"/>
        <v>252510</v>
      </c>
      <c r="O4">
        <f t="shared" si="5"/>
        <v>457950</v>
      </c>
      <c r="P4">
        <f t="shared" si="6"/>
        <v>433080</v>
      </c>
      <c r="Q4">
        <f t="shared" si="7"/>
        <v>1068750</v>
      </c>
      <c r="R4">
        <f t="shared" si="8"/>
        <v>811950</v>
      </c>
      <c r="T4">
        <f t="shared" si="9"/>
        <v>26226254.091218427</v>
      </c>
      <c r="U4">
        <f t="shared" si="10"/>
        <v>11195716</v>
      </c>
      <c r="V4">
        <f t="shared" si="11"/>
        <v>382085209</v>
      </c>
      <c r="W4">
        <f t="shared" si="12"/>
        <v>70845889</v>
      </c>
      <c r="X4">
        <f t="shared" si="13"/>
        <v>233020225</v>
      </c>
      <c r="Y4">
        <f t="shared" si="14"/>
        <v>208398096</v>
      </c>
      <c r="Z4">
        <f t="shared" si="15"/>
        <v>1269140625</v>
      </c>
      <c r="AA4">
        <f t="shared" si="16"/>
        <v>732514225</v>
      </c>
      <c r="AB4">
        <f t="shared" si="17"/>
        <v>900</v>
      </c>
    </row>
    <row r="5" spans="1:28" ht="15.75" x14ac:dyDescent="0.25">
      <c r="A5" s="197">
        <v>22698.110979929159</v>
      </c>
      <c r="B5" s="198">
        <v>5866</v>
      </c>
      <c r="C5" s="199">
        <v>36768</v>
      </c>
      <c r="D5" s="199">
        <v>14281</v>
      </c>
      <c r="E5" s="199">
        <v>35405</v>
      </c>
      <c r="F5" s="199">
        <v>30843</v>
      </c>
      <c r="G5" s="199">
        <v>79071</v>
      </c>
      <c r="H5" s="199">
        <v>33921</v>
      </c>
      <c r="I5" s="168">
        <v>48</v>
      </c>
      <c r="K5">
        <f t="shared" si="1"/>
        <v>1089509.3270365996</v>
      </c>
      <c r="L5">
        <f t="shared" si="2"/>
        <v>281568</v>
      </c>
      <c r="M5">
        <f t="shared" si="3"/>
        <v>1764864</v>
      </c>
      <c r="N5">
        <f t="shared" si="4"/>
        <v>685488</v>
      </c>
      <c r="O5">
        <f t="shared" si="5"/>
        <v>1699440</v>
      </c>
      <c r="P5">
        <f t="shared" si="6"/>
        <v>1480464</v>
      </c>
      <c r="Q5">
        <f t="shared" si="7"/>
        <v>3795408</v>
      </c>
      <c r="R5">
        <f t="shared" si="8"/>
        <v>1628208</v>
      </c>
      <c r="T5">
        <f t="shared" si="9"/>
        <v>515204242.05718064</v>
      </c>
      <c r="U5">
        <f t="shared" si="10"/>
        <v>34409956</v>
      </c>
      <c r="V5">
        <f t="shared" si="11"/>
        <v>1351885824</v>
      </c>
      <c r="W5">
        <f t="shared" si="12"/>
        <v>203946961</v>
      </c>
      <c r="X5">
        <f t="shared" si="13"/>
        <v>1253514025</v>
      </c>
      <c r="Y5">
        <f t="shared" si="14"/>
        <v>951290649</v>
      </c>
      <c r="Z5">
        <f t="shared" si="15"/>
        <v>6252223041</v>
      </c>
      <c r="AA5">
        <f t="shared" si="16"/>
        <v>1150634241</v>
      </c>
      <c r="AB5">
        <f t="shared" si="17"/>
        <v>2304</v>
      </c>
    </row>
    <row r="6" spans="1:28" ht="15.75" x14ac:dyDescent="0.25">
      <c r="A6" s="197">
        <v>27101.165501165502</v>
      </c>
      <c r="B6" s="198">
        <v>4980</v>
      </c>
      <c r="C6" s="199">
        <v>17679</v>
      </c>
      <c r="D6" s="199">
        <v>9913</v>
      </c>
      <c r="E6" s="199">
        <v>20699</v>
      </c>
      <c r="F6" s="199">
        <v>19822</v>
      </c>
      <c r="G6" s="199">
        <v>51840</v>
      </c>
      <c r="H6" s="199">
        <v>14723</v>
      </c>
      <c r="I6" s="168">
        <v>24</v>
      </c>
      <c r="K6">
        <f t="shared" si="1"/>
        <v>650427.97202797211</v>
      </c>
      <c r="L6">
        <f t="shared" si="2"/>
        <v>119520</v>
      </c>
      <c r="M6">
        <f t="shared" si="3"/>
        <v>424296</v>
      </c>
      <c r="N6">
        <f t="shared" si="4"/>
        <v>237912</v>
      </c>
      <c r="O6">
        <f t="shared" si="5"/>
        <v>496776</v>
      </c>
      <c r="P6">
        <f t="shared" si="6"/>
        <v>475728</v>
      </c>
      <c r="Q6">
        <f t="shared" si="7"/>
        <v>1244160</v>
      </c>
      <c r="R6">
        <f t="shared" si="8"/>
        <v>353352</v>
      </c>
      <c r="T6">
        <f t="shared" si="9"/>
        <v>734473171.52156317</v>
      </c>
      <c r="U6">
        <f t="shared" si="10"/>
        <v>24800400</v>
      </c>
      <c r="V6">
        <f t="shared" si="11"/>
        <v>312547041</v>
      </c>
      <c r="W6">
        <f t="shared" si="12"/>
        <v>98267569</v>
      </c>
      <c r="X6">
        <f t="shared" si="13"/>
        <v>428448601</v>
      </c>
      <c r="Y6">
        <f t="shared" si="14"/>
        <v>392911684</v>
      </c>
      <c r="Z6">
        <f t="shared" si="15"/>
        <v>2687385600</v>
      </c>
      <c r="AA6">
        <f t="shared" si="16"/>
        <v>216766729</v>
      </c>
      <c r="AB6">
        <f t="shared" si="17"/>
        <v>576</v>
      </c>
    </row>
    <row r="7" spans="1:28" ht="15.75" x14ac:dyDescent="0.25">
      <c r="A7" s="197">
        <v>33202.597402597406</v>
      </c>
      <c r="B7" s="198">
        <v>8094</v>
      </c>
      <c r="C7" s="199">
        <v>57919</v>
      </c>
      <c r="D7" s="199">
        <v>7884</v>
      </c>
      <c r="E7" s="199">
        <v>53612</v>
      </c>
      <c r="F7" s="199">
        <v>38226</v>
      </c>
      <c r="G7" s="199">
        <v>83935</v>
      </c>
      <c r="H7" s="199">
        <v>24442</v>
      </c>
      <c r="I7" s="168">
        <v>92</v>
      </c>
      <c r="K7">
        <f t="shared" si="1"/>
        <v>3054638.9610389615</v>
      </c>
      <c r="L7">
        <f t="shared" si="2"/>
        <v>744648</v>
      </c>
      <c r="M7">
        <f t="shared" si="3"/>
        <v>5328548</v>
      </c>
      <c r="N7">
        <f t="shared" si="4"/>
        <v>725328</v>
      </c>
      <c r="O7">
        <f t="shared" si="5"/>
        <v>4932304</v>
      </c>
      <c r="P7">
        <f t="shared" si="6"/>
        <v>3516792</v>
      </c>
      <c r="Q7">
        <f t="shared" si="7"/>
        <v>7722020</v>
      </c>
      <c r="R7">
        <f t="shared" si="8"/>
        <v>2248664</v>
      </c>
      <c r="T7">
        <f t="shared" si="9"/>
        <v>1102412474.2789681</v>
      </c>
      <c r="U7">
        <f t="shared" si="10"/>
        <v>65512836</v>
      </c>
      <c r="V7">
        <f t="shared" si="11"/>
        <v>3354610561</v>
      </c>
      <c r="W7">
        <f t="shared" si="12"/>
        <v>62157456</v>
      </c>
      <c r="X7">
        <f t="shared" si="13"/>
        <v>2874246544</v>
      </c>
      <c r="Y7">
        <f t="shared" si="14"/>
        <v>1461227076</v>
      </c>
      <c r="Z7">
        <f t="shared" si="15"/>
        <v>7045084225</v>
      </c>
      <c r="AA7">
        <f t="shared" si="16"/>
        <v>597411364</v>
      </c>
      <c r="AB7">
        <f t="shared" si="17"/>
        <v>8464</v>
      </c>
    </row>
    <row r="8" spans="1:28" ht="15.75" x14ac:dyDescent="0.25">
      <c r="A8" s="197">
        <v>16881.975308641977</v>
      </c>
      <c r="B8" s="198">
        <v>2910</v>
      </c>
      <c r="C8" s="199">
        <v>10663</v>
      </c>
      <c r="D8" s="199">
        <v>5345</v>
      </c>
      <c r="E8" s="199">
        <v>14367</v>
      </c>
      <c r="F8" s="199">
        <v>11564</v>
      </c>
      <c r="G8" s="199">
        <v>26136</v>
      </c>
      <c r="H8" s="199">
        <v>9804</v>
      </c>
      <c r="I8" s="168">
        <v>11</v>
      </c>
      <c r="K8">
        <f t="shared" si="1"/>
        <v>185701.72839506174</v>
      </c>
      <c r="L8">
        <f t="shared" si="2"/>
        <v>32010</v>
      </c>
      <c r="M8">
        <f t="shared" si="3"/>
        <v>117293</v>
      </c>
      <c r="N8">
        <f t="shared" si="4"/>
        <v>58795</v>
      </c>
      <c r="O8">
        <f t="shared" si="5"/>
        <v>158037</v>
      </c>
      <c r="P8">
        <f t="shared" si="6"/>
        <v>127204</v>
      </c>
      <c r="Q8">
        <f t="shared" si="7"/>
        <v>287496</v>
      </c>
      <c r="R8">
        <f t="shared" si="8"/>
        <v>107844</v>
      </c>
      <c r="T8">
        <f t="shared" si="9"/>
        <v>285001090.3215974</v>
      </c>
      <c r="U8">
        <f t="shared" si="10"/>
        <v>8468100</v>
      </c>
      <c r="V8">
        <f t="shared" si="11"/>
        <v>113699569</v>
      </c>
      <c r="W8">
        <f t="shared" si="12"/>
        <v>28569025</v>
      </c>
      <c r="X8">
        <f t="shared" si="13"/>
        <v>206410689</v>
      </c>
      <c r="Y8">
        <f t="shared" si="14"/>
        <v>133726096</v>
      </c>
      <c r="Z8">
        <f t="shared" si="15"/>
        <v>683090496</v>
      </c>
      <c r="AA8">
        <f t="shared" si="16"/>
        <v>96118416</v>
      </c>
      <c r="AB8">
        <f t="shared" si="17"/>
        <v>121</v>
      </c>
    </row>
    <row r="9" spans="1:28" ht="15.75" x14ac:dyDescent="0.25">
      <c r="A9" s="197">
        <v>19293.366708385482</v>
      </c>
      <c r="B9" s="198">
        <v>2861</v>
      </c>
      <c r="C9" s="199">
        <v>26591</v>
      </c>
      <c r="D9" s="199">
        <v>11985</v>
      </c>
      <c r="E9" s="199">
        <v>22414</v>
      </c>
      <c r="F9" s="199">
        <v>21832</v>
      </c>
      <c r="G9" s="199">
        <v>58644</v>
      </c>
      <c r="H9" s="199">
        <v>34378</v>
      </c>
      <c r="I9" s="168">
        <v>27</v>
      </c>
      <c r="K9">
        <f t="shared" si="1"/>
        <v>520920.90112640802</v>
      </c>
      <c r="L9">
        <f t="shared" si="2"/>
        <v>77247</v>
      </c>
      <c r="M9">
        <f t="shared" si="3"/>
        <v>717957</v>
      </c>
      <c r="N9">
        <f t="shared" si="4"/>
        <v>323595</v>
      </c>
      <c r="O9">
        <f t="shared" si="5"/>
        <v>605178</v>
      </c>
      <c r="P9">
        <f t="shared" si="6"/>
        <v>589464</v>
      </c>
      <c r="Q9">
        <f t="shared" si="7"/>
        <v>1583388</v>
      </c>
      <c r="R9">
        <f t="shared" si="8"/>
        <v>928206</v>
      </c>
      <c r="T9">
        <f t="shared" si="9"/>
        <v>372233998.94423723</v>
      </c>
      <c r="U9">
        <f t="shared" si="10"/>
        <v>8185321</v>
      </c>
      <c r="V9">
        <f t="shared" si="11"/>
        <v>707081281</v>
      </c>
      <c r="W9">
        <f t="shared" si="12"/>
        <v>143640225</v>
      </c>
      <c r="X9">
        <f t="shared" si="13"/>
        <v>502387396</v>
      </c>
      <c r="Y9">
        <f t="shared" si="14"/>
        <v>476636224</v>
      </c>
      <c r="Z9">
        <f t="shared" si="15"/>
        <v>3439118736</v>
      </c>
      <c r="AA9">
        <f t="shared" si="16"/>
        <v>1181846884</v>
      </c>
      <c r="AB9">
        <f t="shared" si="17"/>
        <v>729</v>
      </c>
    </row>
    <row r="10" spans="1:28" ht="15.75" x14ac:dyDescent="0.25">
      <c r="A10" s="197">
        <v>4698.8175675675675</v>
      </c>
      <c r="B10" s="198">
        <v>3597</v>
      </c>
      <c r="C10" s="199">
        <v>23989</v>
      </c>
      <c r="D10" s="199">
        <v>6166</v>
      </c>
      <c r="E10" s="199">
        <v>20366</v>
      </c>
      <c r="F10" s="199">
        <v>14104</v>
      </c>
      <c r="G10" s="199">
        <v>33159</v>
      </c>
      <c r="H10" s="199">
        <v>26606</v>
      </c>
      <c r="I10" s="168">
        <v>17</v>
      </c>
      <c r="K10">
        <f t="shared" si="1"/>
        <v>79879.898648648654</v>
      </c>
      <c r="L10">
        <f t="shared" si="2"/>
        <v>61149</v>
      </c>
      <c r="M10">
        <f t="shared" si="3"/>
        <v>407813</v>
      </c>
      <c r="N10">
        <f t="shared" si="4"/>
        <v>104822</v>
      </c>
      <c r="O10">
        <f t="shared" si="5"/>
        <v>346222</v>
      </c>
      <c r="P10">
        <f t="shared" si="6"/>
        <v>239768</v>
      </c>
      <c r="Q10">
        <f t="shared" si="7"/>
        <v>563703</v>
      </c>
      <c r="R10">
        <f t="shared" si="8"/>
        <v>452302</v>
      </c>
      <c r="T10">
        <f t="shared" si="9"/>
        <v>22078886.533281591</v>
      </c>
      <c r="U10">
        <f t="shared" si="10"/>
        <v>12938409</v>
      </c>
      <c r="V10">
        <f t="shared" si="11"/>
        <v>575472121</v>
      </c>
      <c r="W10">
        <f t="shared" si="12"/>
        <v>38019556</v>
      </c>
      <c r="X10">
        <f t="shared" si="13"/>
        <v>414773956</v>
      </c>
      <c r="Y10">
        <f t="shared" si="14"/>
        <v>198922816</v>
      </c>
      <c r="Z10">
        <f t="shared" si="15"/>
        <v>1099519281</v>
      </c>
      <c r="AA10">
        <f t="shared" si="16"/>
        <v>707879236</v>
      </c>
      <c r="AB10">
        <f t="shared" si="17"/>
        <v>289</v>
      </c>
    </row>
    <row r="11" spans="1:28" ht="15.75" x14ac:dyDescent="0.25">
      <c r="A11" s="197">
        <v>27000.55617352614</v>
      </c>
      <c r="B11" s="198">
        <v>9884</v>
      </c>
      <c r="C11" s="199">
        <v>62335</v>
      </c>
      <c r="D11" s="199">
        <v>9767</v>
      </c>
      <c r="E11" s="199">
        <v>59122</v>
      </c>
      <c r="F11" s="199">
        <v>40999</v>
      </c>
      <c r="G11" s="199">
        <v>80835</v>
      </c>
      <c r="H11" s="199">
        <v>26441</v>
      </c>
      <c r="I11" s="168">
        <v>54</v>
      </c>
      <c r="K11">
        <f t="shared" si="1"/>
        <v>1458030.0333704115</v>
      </c>
      <c r="L11">
        <f t="shared" si="2"/>
        <v>533736</v>
      </c>
      <c r="M11">
        <f t="shared" si="3"/>
        <v>3366090</v>
      </c>
      <c r="N11">
        <f t="shared" si="4"/>
        <v>527418</v>
      </c>
      <c r="O11">
        <f t="shared" si="5"/>
        <v>3192588</v>
      </c>
      <c r="P11">
        <f t="shared" si="6"/>
        <v>2213946</v>
      </c>
      <c r="Q11">
        <f t="shared" si="7"/>
        <v>4365090</v>
      </c>
      <c r="R11">
        <f t="shared" si="8"/>
        <v>1427814</v>
      </c>
      <c r="T11">
        <f t="shared" si="9"/>
        <v>729030033.67974055</v>
      </c>
      <c r="U11">
        <f t="shared" si="10"/>
        <v>97693456</v>
      </c>
      <c r="V11">
        <f t="shared" si="11"/>
        <v>3885652225</v>
      </c>
      <c r="W11">
        <f t="shared" si="12"/>
        <v>95394289</v>
      </c>
      <c r="X11">
        <f t="shared" si="13"/>
        <v>3495410884</v>
      </c>
      <c r="Y11">
        <f t="shared" si="14"/>
        <v>1680918001</v>
      </c>
      <c r="Z11">
        <f t="shared" si="15"/>
        <v>6534297225</v>
      </c>
      <c r="AA11">
        <f t="shared" si="16"/>
        <v>699126481</v>
      </c>
      <c r="AB11">
        <f t="shared" si="17"/>
        <v>2916</v>
      </c>
    </row>
    <row r="12" spans="1:28" ht="15.75" x14ac:dyDescent="0.25">
      <c r="A12" s="197">
        <v>41219.691119691124</v>
      </c>
      <c r="B12" s="198">
        <v>7973</v>
      </c>
      <c r="C12" s="199">
        <v>20883</v>
      </c>
      <c r="D12" s="199">
        <v>9263</v>
      </c>
      <c r="E12" s="199">
        <v>31327</v>
      </c>
      <c r="F12" s="199">
        <v>18457</v>
      </c>
      <c r="G12" s="199">
        <v>31490</v>
      </c>
      <c r="H12" s="199">
        <v>7262</v>
      </c>
      <c r="I12" s="168">
        <v>45</v>
      </c>
      <c r="K12">
        <f t="shared" si="1"/>
        <v>1854886.1003861006</v>
      </c>
      <c r="L12">
        <f t="shared" si="2"/>
        <v>358785</v>
      </c>
      <c r="M12">
        <f t="shared" si="3"/>
        <v>939735</v>
      </c>
      <c r="N12">
        <f t="shared" si="4"/>
        <v>416835</v>
      </c>
      <c r="O12">
        <f t="shared" si="5"/>
        <v>1409715</v>
      </c>
      <c r="P12">
        <f t="shared" si="6"/>
        <v>830565</v>
      </c>
      <c r="Q12">
        <f t="shared" si="7"/>
        <v>1417050</v>
      </c>
      <c r="R12">
        <f t="shared" si="8"/>
        <v>326790</v>
      </c>
      <c r="T12">
        <f t="shared" si="9"/>
        <v>1699062936.0027432</v>
      </c>
      <c r="U12">
        <f t="shared" si="10"/>
        <v>63568729</v>
      </c>
      <c r="V12">
        <f t="shared" si="11"/>
        <v>436099689</v>
      </c>
      <c r="W12">
        <f t="shared" si="12"/>
        <v>85803169</v>
      </c>
      <c r="X12">
        <f t="shared" si="13"/>
        <v>981380929</v>
      </c>
      <c r="Y12">
        <f t="shared" si="14"/>
        <v>340660849</v>
      </c>
      <c r="Z12">
        <f t="shared" si="15"/>
        <v>991620100</v>
      </c>
      <c r="AA12">
        <f t="shared" si="16"/>
        <v>52736644</v>
      </c>
      <c r="AB12">
        <f t="shared" si="17"/>
        <v>2025</v>
      </c>
    </row>
    <row r="13" spans="1:28" ht="15.75" x14ac:dyDescent="0.25">
      <c r="A13" s="197">
        <v>13619.411764705883</v>
      </c>
      <c r="B13" s="198">
        <v>6434</v>
      </c>
      <c r="C13" s="199">
        <v>15600</v>
      </c>
      <c r="D13" s="199">
        <v>4820</v>
      </c>
      <c r="E13" s="199">
        <v>29348</v>
      </c>
      <c r="F13" s="199">
        <v>16053</v>
      </c>
      <c r="G13" s="199">
        <v>30599</v>
      </c>
      <c r="H13" s="199">
        <v>9150</v>
      </c>
      <c r="I13" s="168">
        <v>28</v>
      </c>
      <c r="K13">
        <f t="shared" si="1"/>
        <v>381343.5294117647</v>
      </c>
      <c r="L13">
        <f t="shared" si="2"/>
        <v>180152</v>
      </c>
      <c r="M13">
        <f t="shared" si="3"/>
        <v>436800</v>
      </c>
      <c r="N13">
        <f t="shared" si="4"/>
        <v>134960</v>
      </c>
      <c r="O13">
        <f t="shared" si="5"/>
        <v>821744</v>
      </c>
      <c r="P13">
        <f t="shared" si="6"/>
        <v>449484</v>
      </c>
      <c r="Q13">
        <f t="shared" si="7"/>
        <v>856772</v>
      </c>
      <c r="R13">
        <f t="shared" si="8"/>
        <v>256200</v>
      </c>
      <c r="T13">
        <f t="shared" si="9"/>
        <v>185488376.81660903</v>
      </c>
      <c r="U13">
        <f t="shared" si="10"/>
        <v>41396356</v>
      </c>
      <c r="V13">
        <f t="shared" si="11"/>
        <v>243360000</v>
      </c>
      <c r="W13">
        <f t="shared" si="12"/>
        <v>23232400</v>
      </c>
      <c r="X13">
        <f t="shared" si="13"/>
        <v>861305104</v>
      </c>
      <c r="Y13">
        <f t="shared" si="14"/>
        <v>257698809</v>
      </c>
      <c r="Z13">
        <f t="shared" si="15"/>
        <v>936298801</v>
      </c>
      <c r="AA13">
        <f t="shared" si="16"/>
        <v>83722500</v>
      </c>
      <c r="AB13">
        <f t="shared" si="17"/>
        <v>784</v>
      </c>
    </row>
    <row r="14" spans="1:28" ht="15.75" x14ac:dyDescent="0.25">
      <c r="A14" s="197">
        <v>29859.844559585494</v>
      </c>
      <c r="B14" s="198">
        <v>4500</v>
      </c>
      <c r="C14" s="199">
        <v>19338</v>
      </c>
      <c r="D14" s="199">
        <v>9503</v>
      </c>
      <c r="E14" s="199">
        <v>27007</v>
      </c>
      <c r="F14" s="199">
        <v>19884</v>
      </c>
      <c r="G14" s="199">
        <v>45427</v>
      </c>
      <c r="H14" s="199">
        <v>11479</v>
      </c>
      <c r="I14" s="168">
        <v>38</v>
      </c>
      <c r="K14">
        <f t="shared" si="1"/>
        <v>1134674.0932642487</v>
      </c>
      <c r="L14">
        <f t="shared" si="2"/>
        <v>171000</v>
      </c>
      <c r="M14">
        <f t="shared" si="3"/>
        <v>734844</v>
      </c>
      <c r="N14">
        <f t="shared" si="4"/>
        <v>361114</v>
      </c>
      <c r="O14">
        <f t="shared" si="5"/>
        <v>1026266</v>
      </c>
      <c r="P14">
        <f t="shared" si="6"/>
        <v>755592</v>
      </c>
      <c r="Q14">
        <f t="shared" si="7"/>
        <v>1726226</v>
      </c>
      <c r="R14">
        <f t="shared" si="8"/>
        <v>436202</v>
      </c>
      <c r="T14">
        <f t="shared" si="9"/>
        <v>891610317.12260735</v>
      </c>
      <c r="U14">
        <f t="shared" si="10"/>
        <v>20250000</v>
      </c>
      <c r="V14">
        <f t="shared" si="11"/>
        <v>373958244</v>
      </c>
      <c r="W14">
        <f t="shared" si="12"/>
        <v>90307009</v>
      </c>
      <c r="X14">
        <f t="shared" si="13"/>
        <v>729378049</v>
      </c>
      <c r="Y14">
        <f t="shared" si="14"/>
        <v>395373456</v>
      </c>
      <c r="Z14">
        <f t="shared" si="15"/>
        <v>2063612329</v>
      </c>
      <c r="AA14">
        <f t="shared" si="16"/>
        <v>131767441</v>
      </c>
      <c r="AB14">
        <f t="shared" si="17"/>
        <v>1444</v>
      </c>
    </row>
    <row r="15" spans="1:28" ht="15.75" x14ac:dyDescent="0.25">
      <c r="A15" s="197">
        <v>8809.4850948509484</v>
      </c>
      <c r="B15" s="198">
        <v>2174</v>
      </c>
      <c r="C15" s="199">
        <v>17818</v>
      </c>
      <c r="D15" s="199">
        <v>8324</v>
      </c>
      <c r="E15" s="199">
        <v>15025</v>
      </c>
      <c r="F15" s="199">
        <v>14493</v>
      </c>
      <c r="G15" s="199">
        <v>37606</v>
      </c>
      <c r="H15" s="199">
        <v>15736</v>
      </c>
      <c r="I15" s="168">
        <v>71</v>
      </c>
      <c r="K15">
        <f t="shared" si="1"/>
        <v>625473.44173441734</v>
      </c>
      <c r="L15">
        <f t="shared" si="2"/>
        <v>154354</v>
      </c>
      <c r="M15">
        <f t="shared" si="3"/>
        <v>1265078</v>
      </c>
      <c r="N15">
        <f t="shared" si="4"/>
        <v>591004</v>
      </c>
      <c r="O15">
        <f t="shared" si="5"/>
        <v>1066775</v>
      </c>
      <c r="P15">
        <f t="shared" si="6"/>
        <v>1029003</v>
      </c>
      <c r="Q15">
        <f t="shared" si="7"/>
        <v>2670026</v>
      </c>
      <c r="R15">
        <f t="shared" si="8"/>
        <v>1117256</v>
      </c>
      <c r="T15">
        <f t="shared" si="9"/>
        <v>77607027.636401027</v>
      </c>
      <c r="U15">
        <f t="shared" si="10"/>
        <v>4726276</v>
      </c>
      <c r="V15">
        <f t="shared" si="11"/>
        <v>317481124</v>
      </c>
      <c r="W15">
        <f t="shared" si="12"/>
        <v>69288976</v>
      </c>
      <c r="X15">
        <f t="shared" si="13"/>
        <v>225750625</v>
      </c>
      <c r="Y15">
        <f t="shared" si="14"/>
        <v>210047049</v>
      </c>
      <c r="Z15">
        <f t="shared" si="15"/>
        <v>1414211236</v>
      </c>
      <c r="AA15">
        <f t="shared" si="16"/>
        <v>247621696</v>
      </c>
      <c r="AB15">
        <f t="shared" si="17"/>
        <v>5041</v>
      </c>
    </row>
    <row r="16" spans="1:28" ht="15.75" x14ac:dyDescent="0.25">
      <c r="A16" s="197">
        <v>15539.928057553958</v>
      </c>
      <c r="B16" s="198">
        <v>5135</v>
      </c>
      <c r="C16" s="199">
        <v>32213</v>
      </c>
      <c r="D16" s="199">
        <v>5316</v>
      </c>
      <c r="E16" s="199">
        <v>39046</v>
      </c>
      <c r="F16" s="199">
        <v>21697</v>
      </c>
      <c r="G16" s="199">
        <v>40542</v>
      </c>
      <c r="H16" s="199">
        <v>11721</v>
      </c>
      <c r="I16" s="168">
        <v>42</v>
      </c>
      <c r="K16">
        <f t="shared" si="1"/>
        <v>652676.97841726628</v>
      </c>
      <c r="L16">
        <f t="shared" si="2"/>
        <v>215670</v>
      </c>
      <c r="M16">
        <f t="shared" si="3"/>
        <v>1352946</v>
      </c>
      <c r="N16">
        <f t="shared" si="4"/>
        <v>223272</v>
      </c>
      <c r="O16">
        <f t="shared" si="5"/>
        <v>1639932</v>
      </c>
      <c r="P16">
        <f t="shared" si="6"/>
        <v>911274</v>
      </c>
      <c r="Q16">
        <f t="shared" si="7"/>
        <v>1702764</v>
      </c>
      <c r="R16">
        <f t="shared" si="8"/>
        <v>492282</v>
      </c>
      <c r="T16">
        <f t="shared" si="9"/>
        <v>241489364.03395271</v>
      </c>
      <c r="U16">
        <f t="shared" si="10"/>
        <v>26368225</v>
      </c>
      <c r="V16">
        <f t="shared" si="11"/>
        <v>1037677369</v>
      </c>
      <c r="W16">
        <f t="shared" si="12"/>
        <v>28259856</v>
      </c>
      <c r="X16">
        <f t="shared" si="13"/>
        <v>1524590116</v>
      </c>
      <c r="Y16">
        <f t="shared" si="14"/>
        <v>470759809</v>
      </c>
      <c r="Z16">
        <f t="shared" si="15"/>
        <v>1643653764</v>
      </c>
      <c r="AA16">
        <f t="shared" si="16"/>
        <v>137381841</v>
      </c>
      <c r="AB16">
        <f t="shared" si="17"/>
        <v>1764</v>
      </c>
    </row>
    <row r="17" spans="1:28" ht="15.75" x14ac:dyDescent="0.25">
      <c r="A17" s="197">
        <v>23451.940639269407</v>
      </c>
      <c r="B17" s="198">
        <v>15462</v>
      </c>
      <c r="C17" s="199">
        <v>47670</v>
      </c>
      <c r="D17" s="199">
        <v>19362</v>
      </c>
      <c r="E17" s="199">
        <v>81154</v>
      </c>
      <c r="F17" s="199">
        <v>37727</v>
      </c>
      <c r="G17" s="199">
        <v>42930</v>
      </c>
      <c r="H17" s="199">
        <v>9018</v>
      </c>
      <c r="I17" s="168">
        <v>73</v>
      </c>
      <c r="K17">
        <f t="shared" si="1"/>
        <v>1711991.6666666667</v>
      </c>
      <c r="L17">
        <f t="shared" si="2"/>
        <v>1128726</v>
      </c>
      <c r="M17">
        <f t="shared" si="3"/>
        <v>3479910</v>
      </c>
      <c r="N17">
        <f t="shared" si="4"/>
        <v>1413426</v>
      </c>
      <c r="O17">
        <f t="shared" si="5"/>
        <v>5924242</v>
      </c>
      <c r="P17">
        <f t="shared" si="6"/>
        <v>2754071</v>
      </c>
      <c r="Q17">
        <f t="shared" si="7"/>
        <v>3133890</v>
      </c>
      <c r="R17">
        <f t="shared" si="8"/>
        <v>658314</v>
      </c>
      <c r="T17">
        <f t="shared" si="9"/>
        <v>549993519.74781597</v>
      </c>
      <c r="U17">
        <f t="shared" si="10"/>
        <v>239073444</v>
      </c>
      <c r="V17">
        <f t="shared" si="11"/>
        <v>2272428900</v>
      </c>
      <c r="W17">
        <f t="shared" si="12"/>
        <v>374887044</v>
      </c>
      <c r="X17">
        <f t="shared" si="13"/>
        <v>6585971716</v>
      </c>
      <c r="Y17">
        <f t="shared" si="14"/>
        <v>1423326529</v>
      </c>
      <c r="Z17">
        <f t="shared" si="15"/>
        <v>1842984900</v>
      </c>
      <c r="AA17">
        <f t="shared" si="16"/>
        <v>81324324</v>
      </c>
      <c r="AB17">
        <f t="shared" si="17"/>
        <v>5329</v>
      </c>
    </row>
    <row r="18" spans="1:28" ht="15.75" x14ac:dyDescent="0.25">
      <c r="A18" s="197">
        <v>19550.965250965251</v>
      </c>
      <c r="B18" s="198">
        <v>3623</v>
      </c>
      <c r="C18" s="199">
        <v>36665</v>
      </c>
      <c r="D18" s="199">
        <v>11193</v>
      </c>
      <c r="E18" s="199">
        <v>49553</v>
      </c>
      <c r="F18" s="199">
        <v>24021</v>
      </c>
      <c r="G18" s="199">
        <v>41448</v>
      </c>
      <c r="H18" s="199">
        <v>7506</v>
      </c>
      <c r="I18" s="168">
        <v>43</v>
      </c>
      <c r="K18">
        <f t="shared" si="1"/>
        <v>840691.5057915058</v>
      </c>
      <c r="L18">
        <f t="shared" si="2"/>
        <v>155789</v>
      </c>
      <c r="M18">
        <f t="shared" si="3"/>
        <v>1576595</v>
      </c>
      <c r="N18">
        <f t="shared" si="4"/>
        <v>481299</v>
      </c>
      <c r="O18">
        <f t="shared" si="5"/>
        <v>2130779</v>
      </c>
      <c r="P18">
        <f t="shared" si="6"/>
        <v>1032903</v>
      </c>
      <c r="Q18">
        <f t="shared" si="7"/>
        <v>1782264</v>
      </c>
      <c r="R18">
        <f t="shared" si="8"/>
        <v>322758</v>
      </c>
      <c r="T18">
        <f t="shared" si="9"/>
        <v>382240242.24445075</v>
      </c>
      <c r="U18">
        <f t="shared" si="10"/>
        <v>13126129</v>
      </c>
      <c r="V18">
        <f t="shared" si="11"/>
        <v>1344322225</v>
      </c>
      <c r="W18">
        <f t="shared" si="12"/>
        <v>125283249</v>
      </c>
      <c r="X18">
        <f t="shared" si="13"/>
        <v>2455499809</v>
      </c>
      <c r="Y18">
        <f t="shared" si="14"/>
        <v>577008441</v>
      </c>
      <c r="Z18">
        <f t="shared" si="15"/>
        <v>1717936704</v>
      </c>
      <c r="AA18">
        <f t="shared" si="16"/>
        <v>56340036</v>
      </c>
      <c r="AB18">
        <f t="shared" si="17"/>
        <v>1849</v>
      </c>
    </row>
    <row r="19" spans="1:28" ht="15.75" x14ac:dyDescent="0.25">
      <c r="A19" s="197">
        <v>2933.4386519220643</v>
      </c>
      <c r="B19" s="198">
        <v>1871</v>
      </c>
      <c r="C19" s="199">
        <v>13971</v>
      </c>
      <c r="D19" s="199">
        <v>4025</v>
      </c>
      <c r="E19" s="199">
        <v>12797</v>
      </c>
      <c r="F19" s="199">
        <v>6993</v>
      </c>
      <c r="G19" s="199">
        <v>16902</v>
      </c>
      <c r="H19" s="199">
        <v>6565</v>
      </c>
      <c r="I19" s="168">
        <v>48</v>
      </c>
      <c r="K19">
        <f t="shared" si="1"/>
        <v>140805.05529225909</v>
      </c>
      <c r="L19">
        <f t="shared" si="2"/>
        <v>89808</v>
      </c>
      <c r="M19">
        <f t="shared" si="3"/>
        <v>670608</v>
      </c>
      <c r="N19">
        <f t="shared" si="4"/>
        <v>193200</v>
      </c>
      <c r="O19">
        <f t="shared" si="5"/>
        <v>614256</v>
      </c>
      <c r="P19">
        <f t="shared" si="6"/>
        <v>335664</v>
      </c>
      <c r="Q19">
        <f t="shared" si="7"/>
        <v>811296</v>
      </c>
      <c r="R19">
        <f t="shared" si="8"/>
        <v>315120</v>
      </c>
      <c r="T19">
        <f t="shared" si="9"/>
        <v>8605062.3245903384</v>
      </c>
      <c r="U19">
        <f t="shared" si="10"/>
        <v>3500641</v>
      </c>
      <c r="V19">
        <f t="shared" si="11"/>
        <v>195188841</v>
      </c>
      <c r="W19">
        <f t="shared" si="12"/>
        <v>16200625</v>
      </c>
      <c r="X19">
        <f t="shared" si="13"/>
        <v>163763209</v>
      </c>
      <c r="Y19">
        <f t="shared" si="14"/>
        <v>48902049</v>
      </c>
      <c r="Z19">
        <f t="shared" si="15"/>
        <v>285677604</v>
      </c>
      <c r="AA19">
        <f t="shared" si="16"/>
        <v>43099225</v>
      </c>
      <c r="AB19">
        <f t="shared" si="17"/>
        <v>2304</v>
      </c>
    </row>
    <row r="20" spans="1:28" ht="15.75" x14ac:dyDescent="0.25">
      <c r="A20" s="197">
        <v>2313.9485882848712</v>
      </c>
      <c r="B20" s="198">
        <v>1256</v>
      </c>
      <c r="C20" s="199">
        <v>9025</v>
      </c>
      <c r="D20" s="199">
        <v>5826</v>
      </c>
      <c r="E20" s="199">
        <v>12508</v>
      </c>
      <c r="F20" s="199">
        <v>9601</v>
      </c>
      <c r="G20" s="199">
        <v>18760</v>
      </c>
      <c r="H20" s="199">
        <v>3782</v>
      </c>
      <c r="I20" s="168">
        <v>39</v>
      </c>
      <c r="K20">
        <f t="shared" si="1"/>
        <v>90243.994943109981</v>
      </c>
      <c r="L20">
        <f t="shared" si="2"/>
        <v>48984</v>
      </c>
      <c r="M20">
        <f t="shared" si="3"/>
        <v>351975</v>
      </c>
      <c r="N20">
        <f t="shared" si="4"/>
        <v>227214</v>
      </c>
      <c r="O20">
        <f t="shared" si="5"/>
        <v>487812</v>
      </c>
      <c r="P20">
        <f t="shared" si="6"/>
        <v>374439</v>
      </c>
      <c r="Q20">
        <f t="shared" si="7"/>
        <v>731640</v>
      </c>
      <c r="R20">
        <f t="shared" si="8"/>
        <v>147498</v>
      </c>
      <c r="T20">
        <f t="shared" si="9"/>
        <v>5354358.0692255488</v>
      </c>
      <c r="U20">
        <f t="shared" si="10"/>
        <v>1577536</v>
      </c>
      <c r="V20">
        <f t="shared" si="11"/>
        <v>81450625</v>
      </c>
      <c r="W20">
        <f t="shared" si="12"/>
        <v>33942276</v>
      </c>
      <c r="X20">
        <f t="shared" si="13"/>
        <v>156450064</v>
      </c>
      <c r="Y20">
        <f t="shared" si="14"/>
        <v>92179201</v>
      </c>
      <c r="Z20">
        <f t="shared" si="15"/>
        <v>351937600</v>
      </c>
      <c r="AA20">
        <f t="shared" si="16"/>
        <v>14303524</v>
      </c>
      <c r="AB20">
        <f t="shared" si="17"/>
        <v>1521</v>
      </c>
    </row>
    <row r="21" spans="1:28" ht="15.75" x14ac:dyDescent="0.25">
      <c r="A21" s="197">
        <v>5521.1075441412513</v>
      </c>
      <c r="B21" s="198">
        <v>1466</v>
      </c>
      <c r="C21" s="199">
        <v>13301</v>
      </c>
      <c r="D21" s="199">
        <v>5521</v>
      </c>
      <c r="E21" s="199">
        <v>12909</v>
      </c>
      <c r="F21" s="199">
        <v>8549</v>
      </c>
      <c r="G21" s="199">
        <v>22916</v>
      </c>
      <c r="H21" s="199">
        <v>12522</v>
      </c>
      <c r="I21" s="168">
        <v>42</v>
      </c>
      <c r="K21">
        <f t="shared" si="1"/>
        <v>231886.51685393255</v>
      </c>
      <c r="L21">
        <f t="shared" si="2"/>
        <v>61572</v>
      </c>
      <c r="M21">
        <f t="shared" si="3"/>
        <v>558642</v>
      </c>
      <c r="N21">
        <f t="shared" si="4"/>
        <v>231882</v>
      </c>
      <c r="O21">
        <f t="shared" si="5"/>
        <v>542178</v>
      </c>
      <c r="P21">
        <f t="shared" si="6"/>
        <v>359058</v>
      </c>
      <c r="Q21">
        <f t="shared" si="7"/>
        <v>962472</v>
      </c>
      <c r="R21">
        <f t="shared" si="8"/>
        <v>525924</v>
      </c>
      <c r="T21">
        <f t="shared" si="9"/>
        <v>30482628.513973441</v>
      </c>
      <c r="U21">
        <f t="shared" si="10"/>
        <v>2149156</v>
      </c>
      <c r="V21">
        <f t="shared" si="11"/>
        <v>176916601</v>
      </c>
      <c r="W21">
        <f t="shared" si="12"/>
        <v>30481441</v>
      </c>
      <c r="X21">
        <f t="shared" si="13"/>
        <v>166642281</v>
      </c>
      <c r="Y21">
        <f t="shared" si="14"/>
        <v>73085401</v>
      </c>
      <c r="Z21">
        <f t="shared" si="15"/>
        <v>525143056</v>
      </c>
      <c r="AA21">
        <f t="shared" si="16"/>
        <v>156800484</v>
      </c>
      <c r="AB21">
        <f t="shared" si="17"/>
        <v>1764</v>
      </c>
    </row>
    <row r="22" spans="1:28" ht="15.75" x14ac:dyDescent="0.25">
      <c r="A22" s="197"/>
      <c r="B22" s="198"/>
      <c r="C22" s="199"/>
      <c r="D22" s="199"/>
      <c r="E22" s="199"/>
      <c r="F22" s="199"/>
      <c r="G22" s="199"/>
      <c r="H22" s="199"/>
      <c r="I22" s="168"/>
    </row>
    <row r="23" spans="1:28" ht="15.75" x14ac:dyDescent="0.25">
      <c r="A23" s="197"/>
      <c r="B23" s="198"/>
      <c r="C23" s="199"/>
      <c r="D23" s="199"/>
      <c r="E23" s="199"/>
      <c r="F23" s="199"/>
      <c r="G23" s="199"/>
      <c r="H23" s="199"/>
      <c r="I23" s="168"/>
    </row>
    <row r="24" spans="1:28" ht="15.75" x14ac:dyDescent="0.25">
      <c r="A24" s="197"/>
      <c r="B24" s="198"/>
      <c r="C24" s="199"/>
      <c r="D24" s="199"/>
      <c r="E24" s="199"/>
      <c r="F24" s="199"/>
      <c r="G24" s="199"/>
      <c r="H24" s="199"/>
      <c r="I24" s="168"/>
    </row>
    <row r="25" spans="1:28" ht="15.75" x14ac:dyDescent="0.25">
      <c r="A25" s="197"/>
      <c r="B25" s="198"/>
      <c r="C25" s="199"/>
      <c r="D25" s="199"/>
      <c r="E25" s="199"/>
      <c r="F25" s="199"/>
      <c r="G25" s="199"/>
      <c r="H25" s="199"/>
      <c r="I25" s="168"/>
    </row>
    <row r="26" spans="1:28" ht="15.75" x14ac:dyDescent="0.25">
      <c r="A26" s="197"/>
      <c r="B26" s="198"/>
      <c r="C26" s="199"/>
      <c r="D26" s="199"/>
      <c r="E26" s="199"/>
      <c r="F26" s="199"/>
      <c r="G26" s="199"/>
      <c r="H26" s="199"/>
      <c r="I26" s="168"/>
    </row>
    <row r="27" spans="1:28" ht="15.75" x14ac:dyDescent="0.25">
      <c r="A27" s="197"/>
      <c r="B27" s="198"/>
      <c r="C27" s="199"/>
      <c r="D27" s="199"/>
      <c r="E27" s="199"/>
      <c r="F27" s="199"/>
      <c r="G27" s="199"/>
      <c r="H27" s="199"/>
      <c r="I27" s="168"/>
    </row>
    <row r="28" spans="1:28" ht="15.75" x14ac:dyDescent="0.25">
      <c r="A28" s="197"/>
      <c r="B28" s="198"/>
      <c r="C28" s="199"/>
      <c r="D28" s="199"/>
      <c r="E28" s="199"/>
      <c r="F28" s="199"/>
      <c r="G28" s="199"/>
      <c r="H28" s="199"/>
      <c r="I28" s="168"/>
    </row>
    <row r="29" spans="1:28" ht="15.75" x14ac:dyDescent="0.25">
      <c r="A29" s="197"/>
      <c r="B29" s="198"/>
      <c r="C29" s="199"/>
      <c r="D29" s="199"/>
      <c r="E29" s="199"/>
      <c r="F29" s="199"/>
      <c r="G29" s="199"/>
      <c r="H29" s="199"/>
      <c r="I29" s="168"/>
    </row>
    <row r="30" spans="1:28" ht="15.75" x14ac:dyDescent="0.25">
      <c r="A30" s="197"/>
      <c r="B30" s="198"/>
      <c r="C30" s="199"/>
      <c r="D30" s="199"/>
      <c r="E30" s="199"/>
      <c r="F30" s="199"/>
      <c r="G30" s="199"/>
      <c r="H30" s="199"/>
      <c r="I30" s="168"/>
    </row>
    <row r="31" spans="1:28" ht="15.75" x14ac:dyDescent="0.25">
      <c r="A31" s="197"/>
      <c r="B31" s="198"/>
      <c r="C31" s="199"/>
      <c r="D31" s="199"/>
      <c r="E31" s="199"/>
      <c r="F31" s="199"/>
      <c r="G31" s="199"/>
      <c r="H31" s="199"/>
      <c r="I31" s="168"/>
    </row>
    <row r="32" spans="1:28" ht="15.75" x14ac:dyDescent="0.25">
      <c r="A32" s="197"/>
      <c r="B32" s="198"/>
      <c r="C32" s="199"/>
      <c r="D32" s="199"/>
      <c r="E32" s="199"/>
      <c r="F32" s="199"/>
      <c r="G32" s="199"/>
      <c r="H32" s="199"/>
      <c r="I32" s="168"/>
    </row>
    <row r="33" spans="1:9" ht="15.75" x14ac:dyDescent="0.25">
      <c r="A33" s="200"/>
      <c r="B33" s="198"/>
      <c r="C33" s="199"/>
      <c r="D33" s="199"/>
      <c r="E33" s="199"/>
      <c r="F33" s="199"/>
      <c r="G33" s="199"/>
      <c r="H33" s="199"/>
      <c r="I33" s="168"/>
    </row>
    <row r="34" spans="1:9" ht="15.75" x14ac:dyDescent="0.25">
      <c r="A34" s="200"/>
      <c r="B34" s="198"/>
      <c r="C34" s="199"/>
      <c r="D34" s="199"/>
      <c r="E34" s="199"/>
      <c r="F34" s="199"/>
      <c r="G34" s="199"/>
      <c r="H34" s="199"/>
      <c r="I34" s="168"/>
    </row>
    <row r="35" spans="1:9" ht="15.75" x14ac:dyDescent="0.25">
      <c r="A35" s="200"/>
      <c r="B35" s="198"/>
      <c r="C35" s="199"/>
      <c r="D35" s="199"/>
      <c r="E35" s="199"/>
      <c r="F35" s="199"/>
      <c r="G35" s="199"/>
      <c r="H35" s="199"/>
      <c r="I35" s="168"/>
    </row>
    <row r="36" spans="1:9" ht="15.75" x14ac:dyDescent="0.25">
      <c r="A36" s="200"/>
      <c r="B36" s="198"/>
      <c r="C36" s="199"/>
      <c r="D36" s="199"/>
      <c r="E36" s="199"/>
      <c r="F36" s="199"/>
      <c r="G36" s="199"/>
      <c r="H36" s="199"/>
      <c r="I36" s="168"/>
    </row>
    <row r="37" spans="1:9" ht="15.75" x14ac:dyDescent="0.25">
      <c r="A37" s="200"/>
      <c r="B37" s="198"/>
      <c r="C37" s="199"/>
      <c r="D37" s="199"/>
      <c r="E37" s="199"/>
      <c r="F37" s="199"/>
      <c r="G37" s="199"/>
      <c r="H37" s="199"/>
      <c r="I37" s="168"/>
    </row>
    <row r="38" spans="1:9" ht="15.75" x14ac:dyDescent="0.25">
      <c r="A38" s="200"/>
      <c r="B38" s="198"/>
      <c r="C38" s="199"/>
      <c r="D38" s="199"/>
      <c r="E38" s="199"/>
      <c r="F38" s="199"/>
      <c r="G38" s="199"/>
      <c r="H38" s="199"/>
      <c r="I38" s="168"/>
    </row>
    <row r="39" spans="1:9" ht="15.75" x14ac:dyDescent="0.25">
      <c r="A39" s="200"/>
      <c r="B39" s="198"/>
      <c r="C39" s="199"/>
      <c r="D39" s="199"/>
      <c r="E39" s="199"/>
      <c r="F39" s="199"/>
      <c r="G39" s="199"/>
      <c r="H39" s="199"/>
      <c r="I39" s="168"/>
    </row>
    <row r="40" spans="1:9" ht="15.75" x14ac:dyDescent="0.25">
      <c r="A40" s="200"/>
      <c r="B40" s="198"/>
      <c r="C40" s="199"/>
      <c r="D40" s="199"/>
      <c r="E40" s="199"/>
      <c r="F40" s="199"/>
      <c r="G40" s="199"/>
      <c r="H40" s="199"/>
      <c r="I40" s="168"/>
    </row>
    <row r="41" spans="1:9" ht="15.75" x14ac:dyDescent="0.25">
      <c r="A41" s="200"/>
      <c r="B41" s="198"/>
      <c r="C41" s="199"/>
      <c r="D41" s="199"/>
      <c r="E41" s="199"/>
      <c r="F41" s="199"/>
      <c r="G41" s="199"/>
      <c r="H41" s="199"/>
      <c r="I41" s="168"/>
    </row>
    <row r="42" spans="1:9" ht="15.75" x14ac:dyDescent="0.25">
      <c r="A42" s="200"/>
      <c r="B42" s="198"/>
      <c r="C42" s="199"/>
      <c r="D42" s="199"/>
      <c r="E42" s="199"/>
      <c r="F42" s="199"/>
      <c r="G42" s="199"/>
      <c r="H42" s="199"/>
      <c r="I42" s="168"/>
    </row>
    <row r="43" spans="1:9" ht="15.75" x14ac:dyDescent="0.25">
      <c r="A43" s="200"/>
      <c r="B43" s="198"/>
      <c r="C43" s="199"/>
      <c r="D43" s="199"/>
      <c r="E43" s="199"/>
      <c r="F43" s="199"/>
      <c r="G43" s="199"/>
      <c r="H43" s="199"/>
      <c r="I43" s="168"/>
    </row>
    <row r="44" spans="1:9" ht="15.75" x14ac:dyDescent="0.25">
      <c r="A44" s="200"/>
      <c r="B44" s="198"/>
      <c r="C44" s="199"/>
      <c r="D44" s="199"/>
      <c r="E44" s="199"/>
      <c r="F44" s="199"/>
      <c r="G44" s="199"/>
      <c r="H44" s="199"/>
      <c r="I44" s="168"/>
    </row>
    <row r="45" spans="1:9" ht="15.75" x14ac:dyDescent="0.25">
      <c r="A45" s="200"/>
      <c r="B45" s="198"/>
      <c r="C45" s="199"/>
      <c r="D45" s="199"/>
      <c r="E45" s="199"/>
      <c r="F45" s="199"/>
      <c r="G45" s="199"/>
      <c r="H45" s="199"/>
      <c r="I45" s="168"/>
    </row>
    <row r="46" spans="1:9" ht="15.75" x14ac:dyDescent="0.25">
      <c r="A46" s="200"/>
      <c r="B46" s="198"/>
      <c r="C46" s="199"/>
      <c r="D46" s="199"/>
      <c r="E46" s="199"/>
      <c r="F46" s="199"/>
      <c r="G46" s="199"/>
      <c r="H46" s="199"/>
      <c r="I46" s="168"/>
    </row>
    <row r="47" spans="1:9" ht="15.75" x14ac:dyDescent="0.25">
      <c r="A47" s="200"/>
      <c r="B47" s="198"/>
      <c r="C47" s="199"/>
      <c r="D47" s="199"/>
      <c r="E47" s="199"/>
      <c r="F47" s="199"/>
      <c r="G47" s="199"/>
      <c r="H47" s="199"/>
      <c r="I47" s="168"/>
    </row>
    <row r="48" spans="1:9" ht="15.75" x14ac:dyDescent="0.25">
      <c r="A48" s="200"/>
      <c r="B48" s="198"/>
      <c r="C48" s="199"/>
      <c r="D48" s="199"/>
      <c r="E48" s="199"/>
      <c r="F48" s="199"/>
      <c r="G48" s="199"/>
      <c r="H48" s="199"/>
      <c r="I48" s="168"/>
    </row>
    <row r="49" spans="1:9" ht="15.75" x14ac:dyDescent="0.25">
      <c r="A49" s="200"/>
      <c r="B49" s="198"/>
      <c r="C49" s="199"/>
      <c r="D49" s="199"/>
      <c r="E49" s="199"/>
      <c r="F49" s="199"/>
      <c r="G49" s="199"/>
      <c r="H49" s="199"/>
      <c r="I49" s="168"/>
    </row>
    <row r="50" spans="1:9" ht="15.75" x14ac:dyDescent="0.25">
      <c r="A50" s="200"/>
      <c r="B50" s="198"/>
      <c r="C50" s="199"/>
      <c r="D50" s="199"/>
      <c r="E50" s="199"/>
      <c r="F50" s="199"/>
      <c r="G50" s="199"/>
      <c r="H50" s="199"/>
      <c r="I50" s="168"/>
    </row>
    <row r="51" spans="1:9" ht="15.75" x14ac:dyDescent="0.25">
      <c r="A51" s="200"/>
      <c r="B51" s="198"/>
      <c r="C51" s="199"/>
      <c r="D51" s="199"/>
      <c r="E51" s="199"/>
      <c r="F51" s="199"/>
      <c r="G51" s="199"/>
      <c r="H51" s="199"/>
      <c r="I51" s="168"/>
    </row>
    <row r="52" spans="1:9" ht="15.75" x14ac:dyDescent="0.25">
      <c r="A52" s="200"/>
      <c r="B52" s="198"/>
      <c r="C52" s="199"/>
      <c r="D52" s="199"/>
      <c r="E52" s="199"/>
      <c r="F52" s="199"/>
      <c r="G52" s="199"/>
      <c r="H52" s="199"/>
      <c r="I52" s="168"/>
    </row>
    <row r="53" spans="1:9" ht="15.75" x14ac:dyDescent="0.25">
      <c r="A53" s="200"/>
      <c r="B53" s="198"/>
      <c r="C53" s="199"/>
      <c r="D53" s="199"/>
      <c r="E53" s="199"/>
      <c r="F53" s="199"/>
      <c r="G53" s="199"/>
      <c r="H53" s="199"/>
      <c r="I53" s="168"/>
    </row>
    <row r="54" spans="1:9" ht="15.75" x14ac:dyDescent="0.25">
      <c r="A54" s="200"/>
      <c r="B54" s="198"/>
      <c r="C54" s="199"/>
      <c r="D54" s="199"/>
      <c r="E54" s="199"/>
      <c r="F54" s="199"/>
      <c r="G54" s="199"/>
      <c r="H54" s="199"/>
      <c r="I54" s="168"/>
    </row>
    <row r="55" spans="1:9" ht="15.75" x14ac:dyDescent="0.25">
      <c r="A55" s="200"/>
      <c r="B55" s="198"/>
      <c r="C55" s="199"/>
      <c r="D55" s="199"/>
      <c r="E55" s="199"/>
      <c r="F55" s="199"/>
      <c r="G55" s="199"/>
      <c r="H55" s="199"/>
      <c r="I55" s="168"/>
    </row>
    <row r="56" spans="1:9" ht="15.75" x14ac:dyDescent="0.25">
      <c r="A56" s="200"/>
      <c r="B56" s="198"/>
      <c r="C56" s="199"/>
      <c r="D56" s="199"/>
      <c r="E56" s="199"/>
      <c r="F56" s="199"/>
      <c r="G56" s="199"/>
      <c r="H56" s="199"/>
      <c r="I56" s="168"/>
    </row>
    <row r="57" spans="1:9" ht="15.75" x14ac:dyDescent="0.25">
      <c r="A57" s="200"/>
      <c r="B57" s="198"/>
      <c r="C57" s="199"/>
      <c r="D57" s="199"/>
      <c r="E57" s="199"/>
      <c r="F57" s="199"/>
      <c r="G57" s="199"/>
      <c r="H57" s="199"/>
      <c r="I57" s="168"/>
    </row>
    <row r="58" spans="1:9" ht="15.75" x14ac:dyDescent="0.25">
      <c r="A58" s="200"/>
      <c r="B58" s="198"/>
      <c r="C58" s="199"/>
      <c r="D58" s="199"/>
      <c r="E58" s="199"/>
      <c r="F58" s="199"/>
      <c r="G58" s="199"/>
      <c r="H58" s="199"/>
      <c r="I58" s="168"/>
    </row>
    <row r="59" spans="1:9" ht="15.75" x14ac:dyDescent="0.25">
      <c r="A59" s="200"/>
      <c r="B59" s="198"/>
      <c r="C59" s="199"/>
      <c r="D59" s="199"/>
      <c r="E59" s="199"/>
      <c r="F59" s="199"/>
      <c r="G59" s="199"/>
      <c r="H59" s="199"/>
      <c r="I59" s="168"/>
    </row>
    <row r="60" spans="1:9" ht="15.75" x14ac:dyDescent="0.25">
      <c r="A60" s="200"/>
      <c r="B60" s="198"/>
      <c r="C60" s="199"/>
      <c r="D60" s="199"/>
      <c r="E60" s="199"/>
      <c r="F60" s="199"/>
      <c r="G60" s="199"/>
      <c r="H60" s="199"/>
      <c r="I60" s="168"/>
    </row>
    <row r="61" spans="1:9" ht="15.75" x14ac:dyDescent="0.25">
      <c r="A61" s="200"/>
      <c r="B61" s="198"/>
      <c r="C61" s="199"/>
      <c r="D61" s="199"/>
      <c r="E61" s="199"/>
      <c r="F61" s="199"/>
      <c r="G61" s="199"/>
      <c r="H61" s="199"/>
      <c r="I61" s="168"/>
    </row>
    <row r="62" spans="1:9" ht="15.75" x14ac:dyDescent="0.25">
      <c r="A62" s="200"/>
      <c r="B62" s="198"/>
      <c r="C62" s="199"/>
      <c r="D62" s="199"/>
      <c r="E62" s="199"/>
      <c r="F62" s="199"/>
      <c r="G62" s="199"/>
      <c r="H62" s="199"/>
      <c r="I62" s="168"/>
    </row>
    <row r="63" spans="1:9" ht="15.75" x14ac:dyDescent="0.25">
      <c r="A63" s="200"/>
      <c r="B63" s="198"/>
      <c r="C63" s="199"/>
      <c r="D63" s="199"/>
      <c r="E63" s="199"/>
      <c r="F63" s="199"/>
      <c r="G63" s="199"/>
      <c r="H63" s="199"/>
      <c r="I63" s="168"/>
    </row>
    <row r="64" spans="1:9" ht="15.75" x14ac:dyDescent="0.25">
      <c r="A64" s="197"/>
      <c r="B64" s="201"/>
      <c r="C64" s="199"/>
      <c r="D64" s="199"/>
      <c r="E64" s="199"/>
      <c r="F64" s="199"/>
      <c r="G64" s="199"/>
      <c r="H64" s="199"/>
      <c r="I64" s="168"/>
    </row>
    <row r="65" spans="1:9" ht="15.75" x14ac:dyDescent="0.25">
      <c r="A65" s="197"/>
      <c r="B65" s="201"/>
      <c r="C65" s="199"/>
      <c r="D65" s="199"/>
      <c r="E65" s="199"/>
      <c r="F65" s="199"/>
      <c r="G65" s="199"/>
      <c r="H65" s="199"/>
      <c r="I65" s="168"/>
    </row>
    <row r="66" spans="1:9" ht="15.75" x14ac:dyDescent="0.25">
      <c r="A66" s="197"/>
      <c r="B66" s="201"/>
      <c r="C66" s="199"/>
      <c r="D66" s="199"/>
      <c r="E66" s="199"/>
      <c r="F66" s="199"/>
      <c r="G66" s="199"/>
      <c r="H66" s="199"/>
      <c r="I66" s="168"/>
    </row>
    <row r="67" spans="1:9" ht="15.75" x14ac:dyDescent="0.25">
      <c r="A67" s="197"/>
      <c r="B67" s="201"/>
      <c r="C67" s="199"/>
      <c r="D67" s="199"/>
      <c r="E67" s="199"/>
      <c r="F67" s="199"/>
      <c r="G67" s="199"/>
      <c r="H67" s="199"/>
      <c r="I67" s="168"/>
    </row>
    <row r="68" spans="1:9" ht="15.75" x14ac:dyDescent="0.25">
      <c r="A68" s="197"/>
      <c r="B68" s="201"/>
      <c r="C68" s="199"/>
      <c r="D68" s="199"/>
      <c r="E68" s="199"/>
      <c r="F68" s="199"/>
      <c r="G68" s="199"/>
      <c r="H68" s="199"/>
      <c r="I68" s="168"/>
    </row>
    <row r="69" spans="1:9" ht="15.75" x14ac:dyDescent="0.25">
      <c r="A69" s="197"/>
      <c r="B69" s="201"/>
      <c r="C69" s="199"/>
      <c r="D69" s="199"/>
      <c r="E69" s="199"/>
      <c r="F69" s="199"/>
      <c r="G69" s="199"/>
      <c r="H69" s="199"/>
      <c r="I69" s="168"/>
    </row>
    <row r="70" spans="1:9" ht="15.75" x14ac:dyDescent="0.25">
      <c r="A70" s="197"/>
      <c r="B70" s="201"/>
      <c r="C70" s="199"/>
      <c r="D70" s="199"/>
      <c r="E70" s="199"/>
      <c r="F70" s="199"/>
      <c r="G70" s="199"/>
      <c r="H70" s="199"/>
      <c r="I70" s="168"/>
    </row>
    <row r="71" spans="1:9" ht="15.75" x14ac:dyDescent="0.25">
      <c r="A71" s="197"/>
      <c r="B71" s="201"/>
      <c r="C71" s="199"/>
      <c r="D71" s="199"/>
      <c r="E71" s="199"/>
      <c r="F71" s="199"/>
      <c r="G71" s="199"/>
      <c r="H71" s="199"/>
      <c r="I71" s="168"/>
    </row>
    <row r="72" spans="1:9" ht="15.75" x14ac:dyDescent="0.25">
      <c r="A72" s="197"/>
      <c r="B72" s="201"/>
      <c r="C72" s="199"/>
      <c r="D72" s="199"/>
      <c r="E72" s="199"/>
      <c r="F72" s="199"/>
      <c r="G72" s="199"/>
      <c r="H72" s="199"/>
      <c r="I72" s="168"/>
    </row>
    <row r="73" spans="1:9" ht="15.75" x14ac:dyDescent="0.25">
      <c r="A73" s="197"/>
      <c r="B73" s="201"/>
      <c r="C73" s="199"/>
      <c r="D73" s="199"/>
      <c r="E73" s="199"/>
      <c r="F73" s="199"/>
      <c r="G73" s="199"/>
      <c r="H73" s="199"/>
      <c r="I73" s="168"/>
    </row>
    <row r="74" spans="1:9" ht="15.75" x14ac:dyDescent="0.25">
      <c r="A74" s="197"/>
      <c r="B74" s="201"/>
      <c r="C74" s="199"/>
      <c r="D74" s="199"/>
      <c r="E74" s="199"/>
      <c r="F74" s="199"/>
      <c r="G74" s="199"/>
      <c r="H74" s="199"/>
      <c r="I74" s="168"/>
    </row>
    <row r="75" spans="1:9" ht="15.75" x14ac:dyDescent="0.25">
      <c r="A75" s="197"/>
      <c r="B75" s="201"/>
      <c r="C75" s="199"/>
      <c r="D75" s="199"/>
      <c r="E75" s="199"/>
      <c r="F75" s="199"/>
      <c r="G75" s="199"/>
      <c r="H75" s="199"/>
      <c r="I75" s="168"/>
    </row>
    <row r="76" spans="1:9" ht="15.75" x14ac:dyDescent="0.25">
      <c r="A76" s="197"/>
      <c r="B76" s="201"/>
      <c r="C76" s="199"/>
      <c r="D76" s="199"/>
      <c r="E76" s="199"/>
      <c r="F76" s="199"/>
      <c r="G76" s="199"/>
      <c r="H76" s="199"/>
      <c r="I76" s="168"/>
    </row>
    <row r="77" spans="1:9" ht="15.75" x14ac:dyDescent="0.25">
      <c r="A77" s="197"/>
      <c r="B77" s="201"/>
      <c r="C77" s="199"/>
      <c r="D77" s="199"/>
      <c r="E77" s="199"/>
      <c r="F77" s="199"/>
      <c r="G77" s="199"/>
      <c r="H77" s="199"/>
      <c r="I77" s="168"/>
    </row>
    <row r="78" spans="1:9" ht="15.75" x14ac:dyDescent="0.25">
      <c r="A78" s="197"/>
      <c r="B78" s="201"/>
      <c r="C78" s="199"/>
      <c r="D78" s="199"/>
      <c r="E78" s="199"/>
      <c r="F78" s="199"/>
      <c r="G78" s="199"/>
      <c r="H78" s="199"/>
      <c r="I78" s="168"/>
    </row>
    <row r="79" spans="1:9" ht="15.75" x14ac:dyDescent="0.25">
      <c r="A79" s="197"/>
      <c r="B79" s="201"/>
      <c r="C79" s="199"/>
      <c r="D79" s="199"/>
      <c r="E79" s="199"/>
      <c r="F79" s="199"/>
      <c r="G79" s="199"/>
      <c r="H79" s="199"/>
      <c r="I79" s="168"/>
    </row>
    <row r="80" spans="1:9" ht="15.75" x14ac:dyDescent="0.25">
      <c r="A80" s="197"/>
      <c r="B80" s="201"/>
      <c r="C80" s="199"/>
      <c r="D80" s="199"/>
      <c r="E80" s="199"/>
      <c r="F80" s="199"/>
      <c r="G80" s="199"/>
      <c r="H80" s="199"/>
      <c r="I80" s="168"/>
    </row>
    <row r="81" spans="1:9" ht="15.75" x14ac:dyDescent="0.25">
      <c r="A81" s="197"/>
      <c r="B81" s="201"/>
      <c r="C81" s="199"/>
      <c r="D81" s="199"/>
      <c r="E81" s="199"/>
      <c r="F81" s="199"/>
      <c r="G81" s="199"/>
      <c r="H81" s="199"/>
      <c r="I81" s="168"/>
    </row>
    <row r="82" spans="1:9" ht="15.75" x14ac:dyDescent="0.25">
      <c r="A82" s="197"/>
      <c r="B82" s="201"/>
      <c r="C82" s="199"/>
      <c r="D82" s="199"/>
      <c r="E82" s="199"/>
      <c r="F82" s="199"/>
      <c r="G82" s="199"/>
      <c r="H82" s="199"/>
      <c r="I82" s="168"/>
    </row>
    <row r="83" spans="1:9" ht="15.75" x14ac:dyDescent="0.25">
      <c r="A83" s="197"/>
      <c r="B83" s="201"/>
      <c r="C83" s="199"/>
      <c r="D83" s="199"/>
      <c r="E83" s="199"/>
      <c r="F83" s="199"/>
      <c r="G83" s="199"/>
      <c r="H83" s="199"/>
      <c r="I83" s="168"/>
    </row>
    <row r="84" spans="1:9" ht="15.75" x14ac:dyDescent="0.25">
      <c r="A84" s="197"/>
      <c r="B84" s="201"/>
      <c r="C84" s="199"/>
      <c r="D84" s="199"/>
      <c r="E84" s="199"/>
      <c r="F84" s="199"/>
      <c r="G84" s="199"/>
      <c r="H84" s="199"/>
      <c r="I84" s="168"/>
    </row>
    <row r="85" spans="1:9" ht="15.75" x14ac:dyDescent="0.25">
      <c r="A85" s="197"/>
      <c r="B85" s="201"/>
      <c r="C85" s="199"/>
      <c r="D85" s="199"/>
      <c r="E85" s="199"/>
      <c r="F85" s="199"/>
      <c r="G85" s="199"/>
      <c r="H85" s="199"/>
      <c r="I85" s="168"/>
    </row>
    <row r="86" spans="1:9" ht="15.75" x14ac:dyDescent="0.25">
      <c r="A86" s="197"/>
      <c r="B86" s="201"/>
      <c r="C86" s="199"/>
      <c r="D86" s="199"/>
      <c r="E86" s="199"/>
      <c r="F86" s="199"/>
      <c r="G86" s="199"/>
      <c r="H86" s="199"/>
      <c r="I86" s="168"/>
    </row>
    <row r="87" spans="1:9" ht="15.75" x14ac:dyDescent="0.25">
      <c r="A87" s="197"/>
      <c r="B87" s="201"/>
      <c r="C87" s="199"/>
      <c r="D87" s="199"/>
      <c r="E87" s="199"/>
      <c r="F87" s="199"/>
      <c r="G87" s="199"/>
      <c r="H87" s="199"/>
      <c r="I87" s="168"/>
    </row>
    <row r="88" spans="1:9" ht="15.75" x14ac:dyDescent="0.25">
      <c r="A88" s="197"/>
      <c r="B88" s="201"/>
      <c r="C88" s="199"/>
      <c r="D88" s="199"/>
      <c r="E88" s="199"/>
      <c r="F88" s="199"/>
      <c r="G88" s="199"/>
      <c r="H88" s="199"/>
      <c r="I88" s="168"/>
    </row>
    <row r="89" spans="1:9" ht="15.75" x14ac:dyDescent="0.25">
      <c r="A89" s="197"/>
      <c r="B89" s="201"/>
      <c r="C89" s="199"/>
      <c r="D89" s="199"/>
      <c r="E89" s="199"/>
      <c r="F89" s="199"/>
      <c r="G89" s="199"/>
      <c r="H89" s="199"/>
      <c r="I89" s="168"/>
    </row>
    <row r="90" spans="1:9" ht="15.75" x14ac:dyDescent="0.25">
      <c r="A90" s="197"/>
      <c r="B90" s="201"/>
      <c r="C90" s="199"/>
      <c r="D90" s="199"/>
      <c r="E90" s="199"/>
      <c r="F90" s="199"/>
      <c r="G90" s="199"/>
      <c r="H90" s="199"/>
      <c r="I90" s="168"/>
    </row>
    <row r="91" spans="1:9" ht="15.75" x14ac:dyDescent="0.25">
      <c r="A91" s="197"/>
      <c r="B91" s="201"/>
      <c r="C91" s="199"/>
      <c r="D91" s="199"/>
      <c r="E91" s="199"/>
      <c r="F91" s="199"/>
      <c r="G91" s="199"/>
      <c r="H91" s="199"/>
      <c r="I91" s="168"/>
    </row>
    <row r="92" spans="1:9" ht="15.75" x14ac:dyDescent="0.25">
      <c r="A92" s="197"/>
      <c r="B92" s="201"/>
      <c r="C92" s="199"/>
      <c r="D92" s="199"/>
      <c r="E92" s="199"/>
      <c r="F92" s="199"/>
      <c r="G92" s="199"/>
      <c r="H92" s="199"/>
      <c r="I92" s="168"/>
    </row>
    <row r="93" spans="1:9" ht="15.75" x14ac:dyDescent="0.25">
      <c r="A93" s="197"/>
      <c r="B93" s="201"/>
      <c r="C93" s="199"/>
      <c r="D93" s="199"/>
      <c r="E93" s="199"/>
      <c r="F93" s="199"/>
      <c r="G93" s="199"/>
      <c r="H93" s="199"/>
      <c r="I93" s="168"/>
    </row>
    <row r="94" spans="1:9" ht="15.75" x14ac:dyDescent="0.25">
      <c r="A94" s="197"/>
      <c r="B94" s="201"/>
      <c r="C94" s="199"/>
      <c r="D94" s="199"/>
      <c r="E94" s="199"/>
      <c r="F94" s="199"/>
      <c r="G94" s="199"/>
      <c r="H94" s="199"/>
      <c r="I94" s="168"/>
    </row>
    <row r="95" spans="1:9" ht="15.75" x14ac:dyDescent="0.25">
      <c r="A95" s="197"/>
      <c r="B95" s="198"/>
      <c r="C95" s="199"/>
      <c r="D95" s="199"/>
      <c r="E95" s="199"/>
      <c r="F95" s="199"/>
      <c r="G95" s="199"/>
      <c r="H95" s="199"/>
      <c r="I95" s="168"/>
    </row>
    <row r="96" spans="1:9" ht="15.75" x14ac:dyDescent="0.25">
      <c r="A96" s="197"/>
      <c r="B96" s="198"/>
      <c r="C96" s="199"/>
      <c r="D96" s="199"/>
      <c r="E96" s="199"/>
      <c r="F96" s="199"/>
      <c r="G96" s="199"/>
      <c r="H96" s="199"/>
      <c r="I96" s="168"/>
    </row>
    <row r="97" spans="1:9" ht="15.75" x14ac:dyDescent="0.25">
      <c r="A97" s="197"/>
      <c r="B97" s="198"/>
      <c r="C97" s="199"/>
      <c r="D97" s="199"/>
      <c r="E97" s="199"/>
      <c r="F97" s="199"/>
      <c r="G97" s="199"/>
      <c r="H97" s="199"/>
      <c r="I97" s="168"/>
    </row>
    <row r="98" spans="1:9" ht="15.75" x14ac:dyDescent="0.25">
      <c r="A98" s="197"/>
      <c r="B98" s="198"/>
      <c r="C98" s="199"/>
      <c r="D98" s="199"/>
      <c r="E98" s="199"/>
      <c r="F98" s="199"/>
      <c r="G98" s="199"/>
      <c r="H98" s="199"/>
      <c r="I98" s="168"/>
    </row>
    <row r="99" spans="1:9" ht="15.75" x14ac:dyDescent="0.25">
      <c r="A99" s="197"/>
      <c r="B99" s="198"/>
      <c r="C99" s="199"/>
      <c r="D99" s="199"/>
      <c r="E99" s="199"/>
      <c r="F99" s="199"/>
      <c r="G99" s="199"/>
      <c r="H99" s="199"/>
      <c r="I99" s="168"/>
    </row>
    <row r="100" spans="1:9" ht="15.75" x14ac:dyDescent="0.25">
      <c r="A100" s="197"/>
      <c r="B100" s="198"/>
      <c r="C100" s="199"/>
      <c r="D100" s="199"/>
      <c r="E100" s="199"/>
      <c r="F100" s="199"/>
      <c r="G100" s="199"/>
      <c r="H100" s="199"/>
      <c r="I100" s="168"/>
    </row>
    <row r="101" spans="1:9" ht="15.75" x14ac:dyDescent="0.25">
      <c r="A101" s="197"/>
      <c r="B101" s="198"/>
      <c r="C101" s="199"/>
      <c r="D101" s="199"/>
      <c r="E101" s="199"/>
      <c r="F101" s="199"/>
      <c r="G101" s="199"/>
      <c r="H101" s="199"/>
      <c r="I101" s="168"/>
    </row>
    <row r="102" spans="1:9" ht="15.75" x14ac:dyDescent="0.25">
      <c r="A102" s="197"/>
      <c r="B102" s="198"/>
      <c r="C102" s="199"/>
      <c r="D102" s="199"/>
      <c r="E102" s="199"/>
      <c r="F102" s="199"/>
      <c r="G102" s="199"/>
      <c r="H102" s="199"/>
      <c r="I102" s="168"/>
    </row>
    <row r="103" spans="1:9" ht="15.75" x14ac:dyDescent="0.25">
      <c r="A103" s="197"/>
      <c r="B103" s="198"/>
      <c r="C103" s="199"/>
      <c r="D103" s="199"/>
      <c r="E103" s="199"/>
      <c r="F103" s="199"/>
      <c r="G103" s="199"/>
      <c r="H103" s="199"/>
      <c r="I103" s="168"/>
    </row>
    <row r="104" spans="1:9" ht="15.75" x14ac:dyDescent="0.25">
      <c r="A104" s="197"/>
      <c r="B104" s="198"/>
      <c r="C104" s="199"/>
      <c r="D104" s="199"/>
      <c r="E104" s="199"/>
      <c r="F104" s="199"/>
      <c r="G104" s="199"/>
      <c r="H104" s="199"/>
      <c r="I104" s="168"/>
    </row>
    <row r="105" spans="1:9" ht="15.75" x14ac:dyDescent="0.25">
      <c r="A105" s="197"/>
      <c r="B105" s="198"/>
      <c r="C105" s="199"/>
      <c r="D105" s="199"/>
      <c r="E105" s="199"/>
      <c r="F105" s="199"/>
      <c r="G105" s="199"/>
      <c r="H105" s="199"/>
      <c r="I105" s="168"/>
    </row>
    <row r="106" spans="1:9" ht="15.75" x14ac:dyDescent="0.25">
      <c r="A106" s="197"/>
      <c r="B106" s="198"/>
      <c r="C106" s="199"/>
      <c r="D106" s="199"/>
      <c r="E106" s="199"/>
      <c r="F106" s="199"/>
      <c r="G106" s="199"/>
      <c r="H106" s="199"/>
      <c r="I106" s="168"/>
    </row>
    <row r="107" spans="1:9" ht="15.75" x14ac:dyDescent="0.25">
      <c r="A107" s="197"/>
      <c r="B107" s="198"/>
      <c r="C107" s="199"/>
      <c r="D107" s="199"/>
      <c r="E107" s="199"/>
      <c r="F107" s="199"/>
      <c r="G107" s="199"/>
      <c r="H107" s="199"/>
      <c r="I107" s="168"/>
    </row>
    <row r="108" spans="1:9" ht="15.75" x14ac:dyDescent="0.25">
      <c r="A108" s="197"/>
      <c r="B108" s="198"/>
      <c r="C108" s="199"/>
      <c r="D108" s="199"/>
      <c r="E108" s="199"/>
      <c r="F108" s="199"/>
      <c r="G108" s="199"/>
      <c r="H108" s="199"/>
      <c r="I108" s="168"/>
    </row>
    <row r="109" spans="1:9" ht="15.75" x14ac:dyDescent="0.25">
      <c r="A109" s="197"/>
      <c r="B109" s="198"/>
      <c r="C109" s="199"/>
      <c r="D109" s="199"/>
      <c r="E109" s="199"/>
      <c r="F109" s="199"/>
      <c r="G109" s="199"/>
      <c r="H109" s="199"/>
      <c r="I109" s="168"/>
    </row>
    <row r="110" spans="1:9" ht="15.75" x14ac:dyDescent="0.25">
      <c r="A110" s="197"/>
      <c r="B110" s="198"/>
      <c r="C110" s="199"/>
      <c r="D110" s="199"/>
      <c r="E110" s="199"/>
      <c r="F110" s="199"/>
      <c r="G110" s="199"/>
      <c r="H110" s="199"/>
      <c r="I110" s="168"/>
    </row>
    <row r="111" spans="1:9" ht="15.75" x14ac:dyDescent="0.25">
      <c r="A111" s="197"/>
      <c r="B111" s="198"/>
      <c r="C111" s="199"/>
      <c r="D111" s="199"/>
      <c r="E111" s="199"/>
      <c r="F111" s="199"/>
      <c r="G111" s="199"/>
      <c r="H111" s="199"/>
      <c r="I111" s="168"/>
    </row>
    <row r="112" spans="1:9" ht="15.75" x14ac:dyDescent="0.25">
      <c r="A112" s="197"/>
      <c r="B112" s="198"/>
      <c r="C112" s="199"/>
      <c r="D112" s="199"/>
      <c r="E112" s="199"/>
      <c r="F112" s="199"/>
      <c r="G112" s="199"/>
      <c r="H112" s="199"/>
      <c r="I112" s="168"/>
    </row>
    <row r="113" spans="1:9" ht="15.75" x14ac:dyDescent="0.25">
      <c r="A113" s="197"/>
      <c r="B113" s="198"/>
      <c r="C113" s="199"/>
      <c r="D113" s="199"/>
      <c r="E113" s="199"/>
      <c r="F113" s="199"/>
      <c r="G113" s="199"/>
      <c r="H113" s="199"/>
      <c r="I113" s="168"/>
    </row>
    <row r="114" spans="1:9" ht="15.75" x14ac:dyDescent="0.25">
      <c r="A114" s="197"/>
      <c r="B114" s="198"/>
      <c r="C114" s="199"/>
      <c r="D114" s="199"/>
      <c r="E114" s="199"/>
      <c r="F114" s="199"/>
      <c r="G114" s="199"/>
      <c r="H114" s="199"/>
      <c r="I114" s="168"/>
    </row>
    <row r="115" spans="1:9" ht="15.75" x14ac:dyDescent="0.25">
      <c r="A115" s="197"/>
      <c r="B115" s="198"/>
      <c r="C115" s="199"/>
      <c r="D115" s="199"/>
      <c r="E115" s="199"/>
      <c r="F115" s="199"/>
      <c r="G115" s="199"/>
      <c r="H115" s="199"/>
      <c r="I115" s="168"/>
    </row>
    <row r="116" spans="1:9" ht="15.75" x14ac:dyDescent="0.25">
      <c r="A116" s="197"/>
      <c r="B116" s="198"/>
      <c r="C116" s="199"/>
      <c r="D116" s="199"/>
      <c r="E116" s="199"/>
      <c r="F116" s="199"/>
      <c r="G116" s="199"/>
      <c r="H116" s="199"/>
      <c r="I116" s="168"/>
    </row>
    <row r="117" spans="1:9" ht="15.75" x14ac:dyDescent="0.25">
      <c r="A117" s="197"/>
      <c r="B117" s="198"/>
      <c r="C117" s="199"/>
      <c r="D117" s="199"/>
      <c r="E117" s="199"/>
      <c r="F117" s="199"/>
      <c r="G117" s="199"/>
      <c r="H117" s="199"/>
      <c r="I117" s="168"/>
    </row>
    <row r="118" spans="1:9" ht="15.75" x14ac:dyDescent="0.25">
      <c r="A118" s="197"/>
      <c r="B118" s="198"/>
      <c r="C118" s="199"/>
      <c r="D118" s="199"/>
      <c r="E118" s="199"/>
      <c r="F118" s="199"/>
      <c r="G118" s="199"/>
      <c r="H118" s="199"/>
      <c r="I118" s="168"/>
    </row>
    <row r="119" spans="1:9" ht="15.75" x14ac:dyDescent="0.25">
      <c r="A119" s="197"/>
      <c r="B119" s="198"/>
      <c r="C119" s="199"/>
      <c r="D119" s="199"/>
      <c r="E119" s="199"/>
      <c r="F119" s="199"/>
      <c r="G119" s="199"/>
      <c r="H119" s="199"/>
      <c r="I119" s="168"/>
    </row>
    <row r="120" spans="1:9" ht="15.75" x14ac:dyDescent="0.25">
      <c r="A120" s="197"/>
      <c r="B120" s="198"/>
      <c r="C120" s="199"/>
      <c r="D120" s="199"/>
      <c r="E120" s="199"/>
      <c r="F120" s="199"/>
      <c r="G120" s="199"/>
      <c r="H120" s="199"/>
      <c r="I120" s="168"/>
    </row>
    <row r="121" spans="1:9" ht="15.75" x14ac:dyDescent="0.25">
      <c r="A121" s="197"/>
      <c r="B121" s="198"/>
      <c r="C121" s="199"/>
      <c r="D121" s="199"/>
      <c r="E121" s="199"/>
      <c r="F121" s="199"/>
      <c r="G121" s="199"/>
      <c r="H121" s="199"/>
      <c r="I121" s="168"/>
    </row>
    <row r="122" spans="1:9" ht="15.75" x14ac:dyDescent="0.25">
      <c r="A122" s="197"/>
      <c r="B122" s="198"/>
      <c r="C122" s="199"/>
      <c r="D122" s="199"/>
      <c r="E122" s="199"/>
      <c r="F122" s="199"/>
      <c r="G122" s="199"/>
      <c r="H122" s="199"/>
      <c r="I122" s="168"/>
    </row>
    <row r="123" spans="1:9" ht="15.75" x14ac:dyDescent="0.25">
      <c r="A123" s="197"/>
      <c r="B123" s="198"/>
      <c r="C123" s="199"/>
      <c r="D123" s="199"/>
      <c r="E123" s="199"/>
      <c r="F123" s="199"/>
      <c r="G123" s="199"/>
      <c r="H123" s="199"/>
      <c r="I123" s="168"/>
    </row>
    <row r="124" spans="1:9" ht="15.75" x14ac:dyDescent="0.25">
      <c r="A124" s="197"/>
      <c r="B124" s="198"/>
      <c r="C124" s="199"/>
      <c r="D124" s="199"/>
      <c r="E124" s="199"/>
      <c r="F124" s="199"/>
      <c r="G124" s="199"/>
      <c r="H124" s="199"/>
      <c r="I124" s="168"/>
    </row>
    <row r="125" spans="1:9" ht="15.75" x14ac:dyDescent="0.25">
      <c r="A125" s="197"/>
      <c r="B125" s="198"/>
      <c r="C125" s="199"/>
      <c r="D125" s="199"/>
      <c r="E125" s="199"/>
      <c r="F125" s="199"/>
      <c r="G125" s="199"/>
      <c r="H125" s="199"/>
      <c r="I125" s="168"/>
    </row>
    <row r="126" spans="1:9" ht="15.75" x14ac:dyDescent="0.25">
      <c r="A126" s="197"/>
      <c r="B126" s="198"/>
      <c r="C126" s="199"/>
      <c r="D126" s="199"/>
      <c r="E126" s="199"/>
      <c r="F126" s="199"/>
      <c r="G126" s="199"/>
      <c r="H126" s="199"/>
      <c r="I126" s="168"/>
    </row>
    <row r="127" spans="1:9" ht="15.75" x14ac:dyDescent="0.25">
      <c r="A127" s="197"/>
      <c r="B127" s="198"/>
      <c r="C127" s="199"/>
      <c r="D127" s="199"/>
      <c r="E127" s="199"/>
      <c r="F127" s="199"/>
      <c r="G127" s="199"/>
      <c r="H127" s="199"/>
      <c r="I127" s="168"/>
    </row>
    <row r="128" spans="1:9" ht="15.75" x14ac:dyDescent="0.25">
      <c r="A128" s="197"/>
      <c r="B128" s="198"/>
      <c r="C128" s="199"/>
      <c r="D128" s="199"/>
      <c r="E128" s="199"/>
      <c r="F128" s="199"/>
      <c r="G128" s="199"/>
      <c r="H128" s="199"/>
      <c r="I128" s="168"/>
    </row>
    <row r="129" spans="1:9" ht="15.75" x14ac:dyDescent="0.25">
      <c r="A129" s="197"/>
      <c r="B129" s="198"/>
      <c r="C129" s="199"/>
      <c r="D129" s="199"/>
      <c r="E129" s="199"/>
      <c r="F129" s="199"/>
      <c r="G129" s="199"/>
      <c r="H129" s="199"/>
      <c r="I129" s="168"/>
    </row>
    <row r="130" spans="1:9" ht="15.75" x14ac:dyDescent="0.25">
      <c r="A130" s="197"/>
      <c r="B130" s="198"/>
      <c r="C130" s="199"/>
      <c r="D130" s="199"/>
      <c r="E130" s="199"/>
      <c r="F130" s="199"/>
      <c r="G130" s="199"/>
      <c r="H130" s="199"/>
      <c r="I130" s="168"/>
    </row>
    <row r="131" spans="1:9" ht="15.75" x14ac:dyDescent="0.25">
      <c r="A131" s="197"/>
      <c r="B131" s="198"/>
      <c r="C131" s="199"/>
      <c r="D131" s="199"/>
      <c r="E131" s="199"/>
      <c r="F131" s="199"/>
      <c r="G131" s="199"/>
      <c r="H131" s="199"/>
      <c r="I131" s="168"/>
    </row>
    <row r="132" spans="1:9" ht="15.75" x14ac:dyDescent="0.25">
      <c r="A132" s="197"/>
      <c r="B132" s="198"/>
      <c r="C132" s="199"/>
      <c r="D132" s="199"/>
      <c r="E132" s="199"/>
      <c r="F132" s="199"/>
      <c r="G132" s="199"/>
      <c r="H132" s="199"/>
      <c r="I132" s="168"/>
    </row>
    <row r="133" spans="1:9" ht="15.75" x14ac:dyDescent="0.25">
      <c r="A133" s="197"/>
      <c r="B133" s="198"/>
      <c r="C133" s="199"/>
      <c r="D133" s="199"/>
      <c r="E133" s="199"/>
      <c r="F133" s="199"/>
      <c r="G133" s="199"/>
      <c r="H133" s="199"/>
      <c r="I133" s="168"/>
    </row>
    <row r="134" spans="1:9" ht="15.75" x14ac:dyDescent="0.25">
      <c r="A134" s="197"/>
      <c r="B134" s="198"/>
      <c r="C134" s="199"/>
      <c r="D134" s="199"/>
      <c r="E134" s="199"/>
      <c r="F134" s="199"/>
      <c r="G134" s="199"/>
      <c r="H134" s="199"/>
      <c r="I134" s="168"/>
    </row>
    <row r="135" spans="1:9" ht="15.75" x14ac:dyDescent="0.25">
      <c r="A135" s="197"/>
      <c r="B135" s="198"/>
      <c r="C135" s="199"/>
      <c r="D135" s="199"/>
      <c r="E135" s="199"/>
      <c r="F135" s="199"/>
      <c r="G135" s="199"/>
      <c r="H135" s="199"/>
      <c r="I135" s="168"/>
    </row>
    <row r="136" spans="1:9" ht="15.75" x14ac:dyDescent="0.25">
      <c r="A136" s="197"/>
      <c r="B136" s="198"/>
      <c r="C136" s="199"/>
      <c r="D136" s="199"/>
      <c r="E136" s="199"/>
      <c r="F136" s="199"/>
      <c r="G136" s="199"/>
      <c r="H136" s="199"/>
      <c r="I136" s="168"/>
    </row>
    <row r="137" spans="1:9" ht="15.75" x14ac:dyDescent="0.25">
      <c r="A137" s="197"/>
      <c r="B137" s="198"/>
      <c r="C137" s="199"/>
      <c r="D137" s="199"/>
      <c r="E137" s="199"/>
      <c r="F137" s="199"/>
      <c r="G137" s="199"/>
      <c r="H137" s="199"/>
      <c r="I137" s="168"/>
    </row>
    <row r="138" spans="1:9" ht="15.75" x14ac:dyDescent="0.25">
      <c r="A138" s="197"/>
      <c r="B138" s="198"/>
      <c r="C138" s="199"/>
      <c r="D138" s="199"/>
      <c r="E138" s="199"/>
      <c r="F138" s="199"/>
      <c r="G138" s="199"/>
      <c r="H138" s="199"/>
      <c r="I138" s="168"/>
    </row>
    <row r="139" spans="1:9" ht="15.75" x14ac:dyDescent="0.25">
      <c r="A139" s="197"/>
      <c r="B139" s="198"/>
      <c r="C139" s="199"/>
      <c r="D139" s="199"/>
      <c r="E139" s="199"/>
      <c r="F139" s="199"/>
      <c r="G139" s="199"/>
      <c r="H139" s="199"/>
      <c r="I139" s="168"/>
    </row>
    <row r="140" spans="1:9" ht="15.75" x14ac:dyDescent="0.25">
      <c r="A140" s="197"/>
      <c r="B140" s="198"/>
      <c r="C140" s="199"/>
      <c r="D140" s="199"/>
      <c r="E140" s="199"/>
      <c r="F140" s="199"/>
      <c r="G140" s="199"/>
      <c r="H140" s="199"/>
      <c r="I140" s="168"/>
    </row>
    <row r="141" spans="1:9" ht="15.75" x14ac:dyDescent="0.25">
      <c r="A141" s="197"/>
      <c r="B141" s="198"/>
      <c r="C141" s="199"/>
      <c r="D141" s="199"/>
      <c r="E141" s="199"/>
      <c r="F141" s="199"/>
      <c r="G141" s="199"/>
      <c r="H141" s="199"/>
      <c r="I141" s="168"/>
    </row>
    <row r="142" spans="1:9" ht="15.75" x14ac:dyDescent="0.25">
      <c r="A142" s="197"/>
      <c r="B142" s="198"/>
      <c r="C142" s="199"/>
      <c r="D142" s="199"/>
      <c r="E142" s="199"/>
      <c r="F142" s="199"/>
      <c r="G142" s="199"/>
      <c r="H142" s="199"/>
      <c r="I142" s="168"/>
    </row>
    <row r="143" spans="1:9" ht="15.75" x14ac:dyDescent="0.25">
      <c r="A143" s="197"/>
      <c r="B143" s="198"/>
      <c r="C143" s="199"/>
      <c r="D143" s="199"/>
      <c r="E143" s="199"/>
      <c r="F143" s="199"/>
      <c r="G143" s="199"/>
      <c r="H143" s="199"/>
      <c r="I143" s="168"/>
    </row>
    <row r="144" spans="1:9" ht="15.75" x14ac:dyDescent="0.25">
      <c r="A144" s="197"/>
      <c r="B144" s="198"/>
      <c r="C144" s="199"/>
      <c r="D144" s="199"/>
      <c r="E144" s="199"/>
      <c r="F144" s="199"/>
      <c r="G144" s="199"/>
      <c r="H144" s="199"/>
      <c r="I144" s="168"/>
    </row>
    <row r="145" spans="1:9" ht="15.75" x14ac:dyDescent="0.25">
      <c r="A145" s="197"/>
      <c r="B145" s="198"/>
      <c r="C145" s="199"/>
      <c r="D145" s="199"/>
      <c r="E145" s="199"/>
      <c r="F145" s="199"/>
      <c r="G145" s="199"/>
      <c r="H145" s="199"/>
      <c r="I145" s="168"/>
    </row>
    <row r="146" spans="1:9" ht="15.75" x14ac:dyDescent="0.25">
      <c r="A146" s="197"/>
      <c r="B146" s="198"/>
      <c r="C146" s="199"/>
      <c r="D146" s="199"/>
      <c r="E146" s="199"/>
      <c r="F146" s="199"/>
      <c r="G146" s="199"/>
      <c r="H146" s="199"/>
      <c r="I146" s="168"/>
    </row>
    <row r="147" spans="1:9" ht="15.75" x14ac:dyDescent="0.25">
      <c r="A147" s="197"/>
      <c r="B147" s="198"/>
      <c r="C147" s="199"/>
      <c r="D147" s="199"/>
      <c r="E147" s="199"/>
      <c r="F147" s="199"/>
      <c r="G147" s="199"/>
      <c r="H147" s="199"/>
      <c r="I147" s="168"/>
    </row>
    <row r="148" spans="1:9" ht="15.75" x14ac:dyDescent="0.25">
      <c r="A148" s="197"/>
      <c r="B148" s="198"/>
      <c r="C148" s="199"/>
      <c r="D148" s="199"/>
      <c r="E148" s="199"/>
      <c r="F148" s="199"/>
      <c r="G148" s="199"/>
      <c r="H148" s="199"/>
      <c r="I148" s="168"/>
    </row>
    <row r="149" spans="1:9" ht="15.75" x14ac:dyDescent="0.25">
      <c r="A149" s="197"/>
      <c r="B149" s="198"/>
      <c r="C149" s="199"/>
      <c r="D149" s="199"/>
      <c r="E149" s="199"/>
      <c r="F149" s="199"/>
      <c r="G149" s="199"/>
      <c r="H149" s="199"/>
      <c r="I149" s="168"/>
    </row>
    <row r="150" spans="1:9" ht="15.75" x14ac:dyDescent="0.25">
      <c r="A150" s="197"/>
      <c r="B150" s="198"/>
      <c r="C150" s="199"/>
      <c r="D150" s="199"/>
      <c r="E150" s="199"/>
      <c r="F150" s="199"/>
      <c r="G150" s="199"/>
      <c r="H150" s="199"/>
      <c r="I150" s="168"/>
    </row>
    <row r="151" spans="1:9" ht="15.75" x14ac:dyDescent="0.25">
      <c r="A151" s="197"/>
      <c r="B151" s="198"/>
      <c r="C151" s="199"/>
      <c r="D151" s="199"/>
      <c r="E151" s="199"/>
      <c r="F151" s="199"/>
      <c r="G151" s="199"/>
      <c r="H151" s="199"/>
      <c r="I151" s="168"/>
    </row>
    <row r="152" spans="1:9" ht="15.75" x14ac:dyDescent="0.25">
      <c r="A152" s="197"/>
      <c r="B152" s="198"/>
      <c r="C152" s="199"/>
      <c r="D152" s="199"/>
      <c r="E152" s="199"/>
      <c r="F152" s="199"/>
      <c r="G152" s="199"/>
      <c r="H152" s="199"/>
      <c r="I152" s="168"/>
    </row>
    <row r="153" spans="1:9" ht="15.75" x14ac:dyDescent="0.25">
      <c r="A153" s="197"/>
      <c r="B153" s="198"/>
      <c r="C153" s="199"/>
      <c r="D153" s="199"/>
      <c r="E153" s="199"/>
      <c r="F153" s="199"/>
      <c r="G153" s="199"/>
      <c r="H153" s="199"/>
      <c r="I153" s="168"/>
    </row>
    <row r="154" spans="1:9" ht="15.75" x14ac:dyDescent="0.25">
      <c r="A154" s="197"/>
      <c r="B154" s="198"/>
      <c r="C154" s="199"/>
      <c r="D154" s="199"/>
      <c r="E154" s="199"/>
      <c r="F154" s="199"/>
      <c r="G154" s="199"/>
      <c r="H154" s="199"/>
      <c r="I154" s="168"/>
    </row>
    <row r="155" spans="1:9" ht="15.75" x14ac:dyDescent="0.25">
      <c r="A155" s="197"/>
      <c r="B155" s="198"/>
      <c r="C155" s="199"/>
      <c r="D155" s="199"/>
      <c r="E155" s="199"/>
      <c r="F155" s="199"/>
      <c r="G155" s="199"/>
      <c r="H155" s="199"/>
      <c r="I155" s="168"/>
    </row>
    <row r="156" spans="1:9" ht="15.75" x14ac:dyDescent="0.25">
      <c r="A156" s="197"/>
      <c r="B156" s="198"/>
      <c r="C156" s="199"/>
      <c r="D156" s="199"/>
      <c r="E156" s="199"/>
      <c r="F156" s="199"/>
      <c r="G156" s="199"/>
      <c r="H156" s="199"/>
      <c r="I156" s="1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"/>
  <sheetViews>
    <sheetView topLeftCell="A36" workbookViewId="0">
      <selection activeCell="A17" sqref="A17:G54"/>
    </sheetView>
  </sheetViews>
  <sheetFormatPr defaultRowHeight="15" x14ac:dyDescent="0.25"/>
  <sheetData>
    <row r="1" spans="1:30" x14ac:dyDescent="0.25">
      <c r="A1" t="s">
        <v>195</v>
      </c>
      <c r="C1" t="s">
        <v>233</v>
      </c>
    </row>
    <row r="2" spans="1:30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</row>
    <row r="3" spans="1:30" x14ac:dyDescent="0.25">
      <c r="C3" s="86" t="s">
        <v>0</v>
      </c>
      <c r="D3" s="86" t="s">
        <v>1</v>
      </c>
      <c r="E3" s="86" t="s">
        <v>2</v>
      </c>
      <c r="F3" s="86" t="s">
        <v>3</v>
      </c>
      <c r="G3" s="86" t="s">
        <v>4</v>
      </c>
      <c r="H3" s="86" t="s">
        <v>9</v>
      </c>
      <c r="J3" s="86" t="s">
        <v>206</v>
      </c>
      <c r="K3" s="86" t="s">
        <v>207</v>
      </c>
      <c r="L3" s="86" t="s">
        <v>208</v>
      </c>
      <c r="M3" s="86" t="s">
        <v>209</v>
      </c>
      <c r="N3" s="86" t="s">
        <v>210</v>
      </c>
      <c r="O3" s="86" t="s">
        <v>211</v>
      </c>
      <c r="P3" s="86" t="s">
        <v>212</v>
      </c>
      <c r="Q3" s="86" t="s">
        <v>213</v>
      </c>
      <c r="R3" s="86" t="s">
        <v>214</v>
      </c>
      <c r="S3" s="86" t="s">
        <v>215</v>
      </c>
      <c r="T3" s="86" t="s">
        <v>216</v>
      </c>
      <c r="U3" s="86" t="s">
        <v>217</v>
      </c>
      <c r="V3" s="86" t="s">
        <v>218</v>
      </c>
      <c r="W3" s="86" t="s">
        <v>219</v>
      </c>
      <c r="X3" s="86" t="s">
        <v>220</v>
      </c>
      <c r="Y3" s="86" t="s">
        <v>221</v>
      </c>
      <c r="Z3" s="86" t="s">
        <v>222</v>
      </c>
      <c r="AA3" s="86" t="s">
        <v>223</v>
      </c>
      <c r="AB3" s="86" t="s">
        <v>224</v>
      </c>
      <c r="AC3" s="86" t="s">
        <v>225</v>
      </c>
      <c r="AD3" s="86" t="s">
        <v>226</v>
      </c>
    </row>
    <row r="4" spans="1:30" x14ac:dyDescent="0.25">
      <c r="A4">
        <v>0</v>
      </c>
      <c r="B4" s="81" t="s">
        <v>196</v>
      </c>
      <c r="C4">
        <v>1</v>
      </c>
      <c r="D4">
        <v>1</v>
      </c>
      <c r="E4">
        <v>2</v>
      </c>
      <c r="F4">
        <v>0</v>
      </c>
      <c r="G4">
        <v>0</v>
      </c>
      <c r="H4">
        <v>1</v>
      </c>
      <c r="J4">
        <f>C4*C4</f>
        <v>1</v>
      </c>
      <c r="K4">
        <f>C4*D4</f>
        <v>1</v>
      </c>
      <c r="L4">
        <f>C4*E4</f>
        <v>2</v>
      </c>
      <c r="M4">
        <f>C4*F4</f>
        <v>0</v>
      </c>
      <c r="N4">
        <f>C4*G4</f>
        <v>0</v>
      </c>
      <c r="O4">
        <f>D4*D4</f>
        <v>1</v>
      </c>
      <c r="P4">
        <f>D4*E4</f>
        <v>2</v>
      </c>
      <c r="Q4">
        <f>D4*F4</f>
        <v>0</v>
      </c>
      <c r="R4">
        <f>D4*G4</f>
        <v>0</v>
      </c>
      <c r="S4">
        <f>E4*E4</f>
        <v>4</v>
      </c>
      <c r="T4">
        <f>E4*F4</f>
        <v>0</v>
      </c>
      <c r="U4">
        <f>E4*G4</f>
        <v>0</v>
      </c>
      <c r="V4">
        <f>F4*F4</f>
        <v>0</v>
      </c>
      <c r="W4">
        <f>F4*G4</f>
        <v>0</v>
      </c>
      <c r="X4">
        <f>G4*G4</f>
        <v>0</v>
      </c>
      <c r="Y4">
        <f>C4*H4</f>
        <v>1</v>
      </c>
      <c r="Z4">
        <f>D4*H4</f>
        <v>1</v>
      </c>
      <c r="AA4">
        <f>E4*H4</f>
        <v>2</v>
      </c>
      <c r="AB4">
        <f>F4*H4</f>
        <v>0</v>
      </c>
      <c r="AC4">
        <f>G4*H4</f>
        <v>0</v>
      </c>
      <c r="AD4">
        <f>H4*H4</f>
        <v>1</v>
      </c>
    </row>
    <row r="5" spans="1:30" x14ac:dyDescent="0.25">
      <c r="A5">
        <v>1</v>
      </c>
      <c r="B5" s="81" t="s">
        <v>197</v>
      </c>
      <c r="C5">
        <v>0</v>
      </c>
      <c r="D5">
        <v>1</v>
      </c>
      <c r="E5">
        <v>0</v>
      </c>
      <c r="F5">
        <v>1</v>
      </c>
      <c r="G5">
        <v>3</v>
      </c>
      <c r="H5">
        <v>1</v>
      </c>
      <c r="J5">
        <f t="shared" ref="J5:J13" si="0">C5*C5</f>
        <v>0</v>
      </c>
      <c r="K5">
        <f t="shared" ref="K5:K13" si="1">C5*D5</f>
        <v>0</v>
      </c>
      <c r="L5">
        <f t="shared" ref="L5:L13" si="2">C5*E5</f>
        <v>0</v>
      </c>
      <c r="M5">
        <f t="shared" ref="M5:M13" si="3">C5*F5</f>
        <v>0</v>
      </c>
      <c r="N5">
        <f t="shared" ref="N5:N13" si="4">C5*G5</f>
        <v>0</v>
      </c>
      <c r="O5">
        <f t="shared" ref="O5:O13" si="5">D5*D5</f>
        <v>1</v>
      </c>
      <c r="P5">
        <f t="shared" ref="P5:P13" si="6">D5*E5</f>
        <v>0</v>
      </c>
      <c r="Q5">
        <f t="shared" ref="Q5:Q13" si="7">D5*F5</f>
        <v>1</v>
      </c>
      <c r="R5">
        <f t="shared" ref="R5:R13" si="8">D5*G5</f>
        <v>3</v>
      </c>
      <c r="S5">
        <f t="shared" ref="S5:S13" si="9">E5*E5</f>
        <v>0</v>
      </c>
      <c r="T5">
        <f t="shared" ref="T5:T13" si="10">E5*F5</f>
        <v>0</v>
      </c>
      <c r="U5">
        <f t="shared" ref="U5:U13" si="11">E5*G5</f>
        <v>0</v>
      </c>
      <c r="V5">
        <f t="shared" ref="V5:V13" si="12">F5*F5</f>
        <v>1</v>
      </c>
      <c r="W5">
        <f t="shared" ref="W5:W13" si="13">F5*G5</f>
        <v>3</v>
      </c>
      <c r="X5">
        <f t="shared" ref="X5:X13" si="14">G5*G5</f>
        <v>9</v>
      </c>
      <c r="Y5">
        <f t="shared" ref="Y5:Y13" si="15">C5*H5</f>
        <v>0</v>
      </c>
      <c r="Z5">
        <f t="shared" ref="Z5:Z13" si="16">D5*H5</f>
        <v>1</v>
      </c>
      <c r="AA5">
        <f t="shared" ref="AA5:AA13" si="17">E5*H5</f>
        <v>0</v>
      </c>
      <c r="AB5">
        <f t="shared" ref="AB5:AB13" si="18">F5*H5</f>
        <v>1</v>
      </c>
      <c r="AC5">
        <f t="shared" ref="AC5:AC13" si="19">G5*H5</f>
        <v>3</v>
      </c>
      <c r="AD5">
        <f t="shared" ref="AD5:AD13" si="20">H5*H5</f>
        <v>1</v>
      </c>
    </row>
    <row r="6" spans="1:30" x14ac:dyDescent="0.25">
      <c r="A6">
        <v>2</v>
      </c>
      <c r="B6" s="81" t="s">
        <v>198</v>
      </c>
      <c r="C6">
        <v>0</v>
      </c>
      <c r="D6">
        <v>1</v>
      </c>
      <c r="E6">
        <v>2</v>
      </c>
      <c r="F6">
        <v>1</v>
      </c>
      <c r="G6">
        <v>3</v>
      </c>
      <c r="H6">
        <v>1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1</v>
      </c>
      <c r="P6">
        <f t="shared" si="6"/>
        <v>2</v>
      </c>
      <c r="Q6">
        <f t="shared" si="7"/>
        <v>1</v>
      </c>
      <c r="R6">
        <f t="shared" si="8"/>
        <v>3</v>
      </c>
      <c r="S6">
        <f t="shared" si="9"/>
        <v>4</v>
      </c>
      <c r="T6">
        <f t="shared" si="10"/>
        <v>2</v>
      </c>
      <c r="U6">
        <f t="shared" si="11"/>
        <v>6</v>
      </c>
      <c r="V6">
        <f t="shared" si="12"/>
        <v>1</v>
      </c>
      <c r="W6">
        <f t="shared" si="13"/>
        <v>3</v>
      </c>
      <c r="X6">
        <f t="shared" si="14"/>
        <v>9</v>
      </c>
      <c r="Y6">
        <f t="shared" si="15"/>
        <v>0</v>
      </c>
      <c r="Z6">
        <f t="shared" si="16"/>
        <v>1</v>
      </c>
      <c r="AA6">
        <f t="shared" si="17"/>
        <v>2</v>
      </c>
      <c r="AB6">
        <f t="shared" si="18"/>
        <v>1</v>
      </c>
      <c r="AC6">
        <f t="shared" si="19"/>
        <v>3</v>
      </c>
      <c r="AD6">
        <f t="shared" si="20"/>
        <v>1</v>
      </c>
    </row>
    <row r="7" spans="1:30" x14ac:dyDescent="0.25">
      <c r="A7">
        <v>3</v>
      </c>
      <c r="B7" s="81" t="s">
        <v>199</v>
      </c>
      <c r="C7">
        <v>1</v>
      </c>
      <c r="D7">
        <v>2</v>
      </c>
      <c r="E7">
        <v>1</v>
      </c>
      <c r="F7">
        <v>1</v>
      </c>
      <c r="G7">
        <v>0</v>
      </c>
      <c r="H7">
        <v>0</v>
      </c>
      <c r="J7">
        <f t="shared" si="0"/>
        <v>1</v>
      </c>
      <c r="K7">
        <f t="shared" si="1"/>
        <v>2</v>
      </c>
      <c r="L7">
        <f t="shared" si="2"/>
        <v>1</v>
      </c>
      <c r="M7">
        <f t="shared" si="3"/>
        <v>1</v>
      </c>
      <c r="N7">
        <f t="shared" si="4"/>
        <v>0</v>
      </c>
      <c r="O7">
        <f t="shared" si="5"/>
        <v>4</v>
      </c>
      <c r="P7">
        <f t="shared" si="6"/>
        <v>2</v>
      </c>
      <c r="Q7">
        <f t="shared" si="7"/>
        <v>2</v>
      </c>
      <c r="R7">
        <f t="shared" si="8"/>
        <v>0</v>
      </c>
      <c r="S7">
        <f t="shared" si="9"/>
        <v>1</v>
      </c>
      <c r="T7">
        <f t="shared" si="10"/>
        <v>1</v>
      </c>
      <c r="U7">
        <f t="shared" si="11"/>
        <v>0</v>
      </c>
      <c r="V7">
        <f t="shared" si="12"/>
        <v>1</v>
      </c>
      <c r="W7">
        <f t="shared" si="13"/>
        <v>0</v>
      </c>
      <c r="X7">
        <f t="shared" si="14"/>
        <v>0</v>
      </c>
      <c r="Y7">
        <f t="shared" si="15"/>
        <v>0</v>
      </c>
      <c r="Z7">
        <f t="shared" si="16"/>
        <v>0</v>
      </c>
      <c r="AA7">
        <f t="shared" si="17"/>
        <v>0</v>
      </c>
      <c r="AB7">
        <f t="shared" si="18"/>
        <v>0</v>
      </c>
      <c r="AC7">
        <f t="shared" si="19"/>
        <v>0</v>
      </c>
      <c r="AD7">
        <f t="shared" si="20"/>
        <v>0</v>
      </c>
    </row>
    <row r="8" spans="1:30" x14ac:dyDescent="0.25">
      <c r="A8">
        <v>4</v>
      </c>
      <c r="B8" s="81" t="s">
        <v>200</v>
      </c>
      <c r="C8">
        <v>1</v>
      </c>
      <c r="D8">
        <v>2</v>
      </c>
      <c r="E8">
        <v>2</v>
      </c>
      <c r="F8">
        <v>3</v>
      </c>
      <c r="G8">
        <v>1</v>
      </c>
      <c r="H8">
        <v>0</v>
      </c>
      <c r="J8">
        <f t="shared" si="0"/>
        <v>1</v>
      </c>
      <c r="K8">
        <f t="shared" si="1"/>
        <v>2</v>
      </c>
      <c r="L8">
        <f t="shared" si="2"/>
        <v>2</v>
      </c>
      <c r="M8">
        <f t="shared" si="3"/>
        <v>3</v>
      </c>
      <c r="N8">
        <f t="shared" si="4"/>
        <v>1</v>
      </c>
      <c r="O8">
        <f t="shared" si="5"/>
        <v>4</v>
      </c>
      <c r="P8">
        <f t="shared" si="6"/>
        <v>4</v>
      </c>
      <c r="Q8">
        <f t="shared" si="7"/>
        <v>6</v>
      </c>
      <c r="R8">
        <f t="shared" si="8"/>
        <v>2</v>
      </c>
      <c r="S8">
        <f t="shared" si="9"/>
        <v>4</v>
      </c>
      <c r="T8">
        <f t="shared" si="10"/>
        <v>6</v>
      </c>
      <c r="U8">
        <f t="shared" si="11"/>
        <v>2</v>
      </c>
      <c r="V8">
        <f t="shared" si="12"/>
        <v>9</v>
      </c>
      <c r="W8">
        <f t="shared" si="13"/>
        <v>3</v>
      </c>
      <c r="X8">
        <f t="shared" si="14"/>
        <v>1</v>
      </c>
      <c r="Y8">
        <f t="shared" si="15"/>
        <v>0</v>
      </c>
      <c r="Z8">
        <f t="shared" si="16"/>
        <v>0</v>
      </c>
      <c r="AA8">
        <f t="shared" si="17"/>
        <v>0</v>
      </c>
      <c r="AB8">
        <f t="shared" si="18"/>
        <v>0</v>
      </c>
      <c r="AC8">
        <f t="shared" si="19"/>
        <v>0</v>
      </c>
      <c r="AD8">
        <f t="shared" si="20"/>
        <v>0</v>
      </c>
    </row>
    <row r="9" spans="1:30" x14ac:dyDescent="0.25">
      <c r="A9">
        <v>5</v>
      </c>
      <c r="B9" s="81" t="s">
        <v>201</v>
      </c>
      <c r="C9">
        <v>0</v>
      </c>
      <c r="D9">
        <v>1</v>
      </c>
      <c r="E9">
        <v>1</v>
      </c>
      <c r="F9">
        <v>2</v>
      </c>
      <c r="G9">
        <v>3</v>
      </c>
      <c r="H9">
        <v>1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1</v>
      </c>
      <c r="P9">
        <f t="shared" si="6"/>
        <v>1</v>
      </c>
      <c r="Q9">
        <f t="shared" si="7"/>
        <v>2</v>
      </c>
      <c r="R9">
        <f t="shared" si="8"/>
        <v>3</v>
      </c>
      <c r="S9">
        <f t="shared" si="9"/>
        <v>1</v>
      </c>
      <c r="T9">
        <f t="shared" si="10"/>
        <v>2</v>
      </c>
      <c r="U9">
        <f t="shared" si="11"/>
        <v>3</v>
      </c>
      <c r="V9">
        <f t="shared" si="12"/>
        <v>4</v>
      </c>
      <c r="W9">
        <f t="shared" si="13"/>
        <v>6</v>
      </c>
      <c r="X9">
        <f t="shared" si="14"/>
        <v>9</v>
      </c>
      <c r="Y9">
        <f t="shared" si="15"/>
        <v>0</v>
      </c>
      <c r="Z9">
        <f t="shared" si="16"/>
        <v>1</v>
      </c>
      <c r="AA9">
        <f t="shared" si="17"/>
        <v>1</v>
      </c>
      <c r="AB9">
        <f t="shared" si="18"/>
        <v>2</v>
      </c>
      <c r="AC9">
        <f t="shared" si="19"/>
        <v>3</v>
      </c>
      <c r="AD9">
        <f t="shared" si="20"/>
        <v>1</v>
      </c>
    </row>
    <row r="10" spans="1:30" x14ac:dyDescent="0.25">
      <c r="A10">
        <v>6</v>
      </c>
      <c r="B10" s="81" t="s">
        <v>202</v>
      </c>
      <c r="C10">
        <v>0</v>
      </c>
      <c r="D10">
        <v>1</v>
      </c>
      <c r="E10">
        <v>1</v>
      </c>
      <c r="F10">
        <v>2</v>
      </c>
      <c r="G10">
        <v>3</v>
      </c>
      <c r="H10">
        <v>0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1</v>
      </c>
      <c r="P10">
        <f t="shared" si="6"/>
        <v>1</v>
      </c>
      <c r="Q10">
        <f t="shared" si="7"/>
        <v>2</v>
      </c>
      <c r="R10">
        <f t="shared" si="8"/>
        <v>3</v>
      </c>
      <c r="S10">
        <f t="shared" si="9"/>
        <v>1</v>
      </c>
      <c r="T10">
        <f t="shared" si="10"/>
        <v>2</v>
      </c>
      <c r="U10">
        <f t="shared" si="11"/>
        <v>3</v>
      </c>
      <c r="V10">
        <f t="shared" si="12"/>
        <v>4</v>
      </c>
      <c r="W10">
        <f t="shared" si="13"/>
        <v>6</v>
      </c>
      <c r="X10">
        <f t="shared" si="14"/>
        <v>9</v>
      </c>
      <c r="Y10">
        <f t="shared" si="15"/>
        <v>0</v>
      </c>
      <c r="Z10">
        <f t="shared" si="16"/>
        <v>0</v>
      </c>
      <c r="AA10">
        <f t="shared" si="17"/>
        <v>0</v>
      </c>
      <c r="AB10">
        <f t="shared" si="18"/>
        <v>0</v>
      </c>
      <c r="AC10">
        <f t="shared" si="19"/>
        <v>0</v>
      </c>
      <c r="AD10">
        <f t="shared" si="20"/>
        <v>0</v>
      </c>
    </row>
    <row r="11" spans="1:30" x14ac:dyDescent="0.25">
      <c r="A11">
        <v>7</v>
      </c>
      <c r="B11" s="81" t="s">
        <v>203</v>
      </c>
      <c r="C11">
        <v>1</v>
      </c>
      <c r="D11">
        <v>2</v>
      </c>
      <c r="E11">
        <v>3</v>
      </c>
      <c r="F11">
        <v>1</v>
      </c>
      <c r="G11">
        <v>0</v>
      </c>
      <c r="H11">
        <v>1</v>
      </c>
      <c r="J11">
        <f t="shared" si="0"/>
        <v>1</v>
      </c>
      <c r="K11">
        <f t="shared" si="1"/>
        <v>2</v>
      </c>
      <c r="L11">
        <f t="shared" si="2"/>
        <v>3</v>
      </c>
      <c r="M11">
        <f t="shared" si="3"/>
        <v>1</v>
      </c>
      <c r="N11">
        <f t="shared" si="4"/>
        <v>0</v>
      </c>
      <c r="O11">
        <f t="shared" si="5"/>
        <v>4</v>
      </c>
      <c r="P11">
        <f t="shared" si="6"/>
        <v>6</v>
      </c>
      <c r="Q11">
        <f t="shared" si="7"/>
        <v>2</v>
      </c>
      <c r="R11">
        <f t="shared" si="8"/>
        <v>0</v>
      </c>
      <c r="S11">
        <f t="shared" si="9"/>
        <v>9</v>
      </c>
      <c r="T11">
        <f t="shared" si="10"/>
        <v>3</v>
      </c>
      <c r="U11">
        <f t="shared" si="11"/>
        <v>0</v>
      </c>
      <c r="V11">
        <f t="shared" si="12"/>
        <v>1</v>
      </c>
      <c r="W11">
        <f t="shared" si="13"/>
        <v>0</v>
      </c>
      <c r="X11">
        <f t="shared" si="14"/>
        <v>0</v>
      </c>
      <c r="Y11">
        <f t="shared" si="15"/>
        <v>1</v>
      </c>
      <c r="Z11">
        <f t="shared" si="16"/>
        <v>2</v>
      </c>
      <c r="AA11">
        <f t="shared" si="17"/>
        <v>3</v>
      </c>
      <c r="AB11">
        <f t="shared" si="18"/>
        <v>1</v>
      </c>
      <c r="AC11">
        <f t="shared" si="19"/>
        <v>0</v>
      </c>
      <c r="AD11">
        <f t="shared" si="20"/>
        <v>1</v>
      </c>
    </row>
    <row r="12" spans="1:30" x14ac:dyDescent="0.25">
      <c r="A12">
        <v>8</v>
      </c>
      <c r="B12" s="81" t="s">
        <v>204</v>
      </c>
      <c r="C12">
        <v>0</v>
      </c>
      <c r="D12">
        <v>1</v>
      </c>
      <c r="E12">
        <v>1</v>
      </c>
      <c r="F12">
        <v>2</v>
      </c>
      <c r="G12">
        <v>1</v>
      </c>
      <c r="H12">
        <v>1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1</v>
      </c>
      <c r="P12">
        <f t="shared" si="6"/>
        <v>1</v>
      </c>
      <c r="Q12">
        <f t="shared" si="7"/>
        <v>2</v>
      </c>
      <c r="R12">
        <f t="shared" si="8"/>
        <v>1</v>
      </c>
      <c r="S12">
        <f t="shared" si="9"/>
        <v>1</v>
      </c>
      <c r="T12">
        <f t="shared" si="10"/>
        <v>2</v>
      </c>
      <c r="U12">
        <f t="shared" si="11"/>
        <v>1</v>
      </c>
      <c r="V12">
        <f t="shared" si="12"/>
        <v>4</v>
      </c>
      <c r="W12">
        <f t="shared" si="13"/>
        <v>2</v>
      </c>
      <c r="X12">
        <f t="shared" si="14"/>
        <v>1</v>
      </c>
      <c r="Y12">
        <f t="shared" si="15"/>
        <v>0</v>
      </c>
      <c r="Z12">
        <f t="shared" si="16"/>
        <v>1</v>
      </c>
      <c r="AA12">
        <f t="shared" si="17"/>
        <v>1</v>
      </c>
      <c r="AB12">
        <f t="shared" si="18"/>
        <v>2</v>
      </c>
      <c r="AC12">
        <f t="shared" si="19"/>
        <v>1</v>
      </c>
      <c r="AD12">
        <f t="shared" si="20"/>
        <v>1</v>
      </c>
    </row>
    <row r="13" spans="1:30" x14ac:dyDescent="0.25">
      <c r="A13">
        <v>9</v>
      </c>
      <c r="B13" s="81" t="s">
        <v>205</v>
      </c>
      <c r="C13">
        <v>1</v>
      </c>
      <c r="D13">
        <v>1</v>
      </c>
      <c r="E13">
        <v>1</v>
      </c>
      <c r="F13">
        <v>2</v>
      </c>
      <c r="G13">
        <v>0</v>
      </c>
      <c r="H13">
        <v>1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2</v>
      </c>
      <c r="N13">
        <f t="shared" si="4"/>
        <v>0</v>
      </c>
      <c r="O13">
        <f t="shared" si="5"/>
        <v>1</v>
      </c>
      <c r="P13">
        <f t="shared" si="6"/>
        <v>1</v>
      </c>
      <c r="Q13">
        <f t="shared" si="7"/>
        <v>2</v>
      </c>
      <c r="R13">
        <f t="shared" si="8"/>
        <v>0</v>
      </c>
      <c r="S13">
        <f t="shared" si="9"/>
        <v>1</v>
      </c>
      <c r="T13">
        <f t="shared" si="10"/>
        <v>2</v>
      </c>
      <c r="U13">
        <f t="shared" si="11"/>
        <v>0</v>
      </c>
      <c r="V13">
        <f t="shared" si="12"/>
        <v>4</v>
      </c>
      <c r="W13">
        <f t="shared" si="13"/>
        <v>0</v>
      </c>
      <c r="X13">
        <f t="shared" si="14"/>
        <v>0</v>
      </c>
      <c r="Y13">
        <f t="shared" si="15"/>
        <v>1</v>
      </c>
      <c r="Z13">
        <f t="shared" si="16"/>
        <v>1</v>
      </c>
      <c r="AA13">
        <f t="shared" si="17"/>
        <v>1</v>
      </c>
      <c r="AB13">
        <f t="shared" si="18"/>
        <v>2</v>
      </c>
      <c r="AC13">
        <f t="shared" si="19"/>
        <v>0</v>
      </c>
      <c r="AD13">
        <f t="shared" si="20"/>
        <v>1</v>
      </c>
    </row>
    <row r="14" spans="1:30" x14ac:dyDescent="0.25">
      <c r="C14" s="1">
        <f>SUM(C4:C13)</f>
        <v>5</v>
      </c>
      <c r="D14" s="1">
        <f t="shared" ref="D14:H14" si="21">SUM(D4:D13)</f>
        <v>13</v>
      </c>
      <c r="E14" s="1">
        <f t="shared" si="21"/>
        <v>14</v>
      </c>
      <c r="F14" s="1">
        <f t="shared" si="21"/>
        <v>15</v>
      </c>
      <c r="G14" s="1">
        <f t="shared" si="21"/>
        <v>14</v>
      </c>
      <c r="H14" s="1">
        <f t="shared" si="21"/>
        <v>7</v>
      </c>
      <c r="J14" s="1">
        <f>SUM(J4:J13)</f>
        <v>5</v>
      </c>
      <c r="K14" s="1">
        <f t="shared" ref="K14:AC14" si="22">SUM(K4:K13)</f>
        <v>8</v>
      </c>
      <c r="L14" s="1">
        <f t="shared" si="22"/>
        <v>9</v>
      </c>
      <c r="M14" s="1">
        <f t="shared" si="22"/>
        <v>7</v>
      </c>
      <c r="N14" s="1">
        <f t="shared" si="22"/>
        <v>1</v>
      </c>
      <c r="O14" s="1">
        <f t="shared" si="22"/>
        <v>19</v>
      </c>
      <c r="P14" s="1">
        <f t="shared" si="22"/>
        <v>20</v>
      </c>
      <c r="Q14" s="1">
        <f t="shared" si="22"/>
        <v>20</v>
      </c>
      <c r="R14" s="1">
        <f t="shared" si="22"/>
        <v>15</v>
      </c>
      <c r="S14" s="1">
        <f t="shared" si="22"/>
        <v>26</v>
      </c>
      <c r="T14" s="1">
        <f t="shared" si="22"/>
        <v>20</v>
      </c>
      <c r="U14" s="1">
        <f t="shared" si="22"/>
        <v>15</v>
      </c>
      <c r="V14" s="1">
        <f t="shared" si="22"/>
        <v>29</v>
      </c>
      <c r="W14" s="1">
        <f t="shared" si="22"/>
        <v>23</v>
      </c>
      <c r="X14" s="1">
        <f t="shared" si="22"/>
        <v>38</v>
      </c>
      <c r="Y14" s="1">
        <f t="shared" si="22"/>
        <v>3</v>
      </c>
      <c r="Z14" s="1">
        <f t="shared" si="22"/>
        <v>8</v>
      </c>
      <c r="AA14" s="1">
        <f t="shared" si="22"/>
        <v>10</v>
      </c>
      <c r="AB14" s="1">
        <f t="shared" si="22"/>
        <v>9</v>
      </c>
      <c r="AC14" s="1">
        <f t="shared" si="22"/>
        <v>10</v>
      </c>
      <c r="AD14" s="1">
        <f>SUM(AD4:AD13)</f>
        <v>7</v>
      </c>
    </row>
    <row r="15" spans="1:30" x14ac:dyDescent="0.25">
      <c r="C15" s="86" t="s">
        <v>0</v>
      </c>
      <c r="D15" s="86" t="s">
        <v>1</v>
      </c>
      <c r="E15" s="86" t="s">
        <v>2</v>
      </c>
      <c r="F15" s="86" t="s">
        <v>3</v>
      </c>
      <c r="G15" s="86" t="s">
        <v>4</v>
      </c>
      <c r="H15" s="86" t="s">
        <v>9</v>
      </c>
      <c r="J15" s="86" t="s">
        <v>206</v>
      </c>
      <c r="K15" s="86" t="s">
        <v>207</v>
      </c>
      <c r="L15" s="86" t="s">
        <v>208</v>
      </c>
      <c r="M15" s="86" t="s">
        <v>209</v>
      </c>
      <c r="N15" s="86" t="s">
        <v>210</v>
      </c>
      <c r="O15" s="86" t="s">
        <v>211</v>
      </c>
      <c r="P15" s="86" t="s">
        <v>212</v>
      </c>
      <c r="Q15" s="86" t="s">
        <v>213</v>
      </c>
      <c r="R15" s="86" t="s">
        <v>214</v>
      </c>
      <c r="S15" s="86" t="s">
        <v>215</v>
      </c>
      <c r="T15" s="86" t="s">
        <v>216</v>
      </c>
      <c r="U15" s="86" t="s">
        <v>217</v>
      </c>
      <c r="V15" s="86" t="s">
        <v>218</v>
      </c>
      <c r="W15" s="86" t="s">
        <v>219</v>
      </c>
      <c r="X15" s="86" t="s">
        <v>220</v>
      </c>
      <c r="Y15" s="86" t="s">
        <v>221</v>
      </c>
      <c r="Z15" s="86" t="s">
        <v>222</v>
      </c>
      <c r="AA15" s="86" t="s">
        <v>223</v>
      </c>
      <c r="AB15" s="86" t="s">
        <v>224</v>
      </c>
      <c r="AC15" s="86" t="s">
        <v>225</v>
      </c>
      <c r="AD15" s="86" t="s">
        <v>226</v>
      </c>
    </row>
    <row r="16" spans="1:30" x14ac:dyDescent="0.25">
      <c r="R16" t="s">
        <v>0</v>
      </c>
      <c r="S16" t="s">
        <v>1</v>
      </c>
      <c r="T16" t="s">
        <v>2</v>
      </c>
      <c r="U16" t="s">
        <v>3</v>
      </c>
      <c r="V16" t="s">
        <v>4</v>
      </c>
      <c r="W16" t="s">
        <v>9</v>
      </c>
    </row>
    <row r="17" spans="1:24" x14ac:dyDescent="0.25">
      <c r="A17" s="4" t="s">
        <v>65</v>
      </c>
      <c r="B17" s="8" t="s">
        <v>66</v>
      </c>
      <c r="C17" s="9" t="s">
        <v>67</v>
      </c>
      <c r="D17" s="10" t="s">
        <v>68</v>
      </c>
      <c r="E17" s="10" t="s">
        <v>69</v>
      </c>
      <c r="F17" s="10" t="s">
        <v>70</v>
      </c>
      <c r="G17" s="11" t="s">
        <v>71</v>
      </c>
      <c r="H17" s="85"/>
      <c r="I17" s="85"/>
      <c r="J17" s="87">
        <v>10</v>
      </c>
      <c r="K17" s="84">
        <f>C14</f>
        <v>5</v>
      </c>
      <c r="L17" s="1">
        <f>D14</f>
        <v>13</v>
      </c>
      <c r="M17" s="1">
        <f>E14</f>
        <v>14</v>
      </c>
      <c r="N17" s="1">
        <f>F14</f>
        <v>15</v>
      </c>
      <c r="O17" s="1">
        <f>G14</f>
        <v>14</v>
      </c>
      <c r="Q17" t="s">
        <v>0</v>
      </c>
      <c r="R17" s="95" t="s">
        <v>76</v>
      </c>
      <c r="S17" s="95" t="s">
        <v>77</v>
      </c>
      <c r="T17" s="95" t="s">
        <v>78</v>
      </c>
      <c r="U17" s="95" t="s">
        <v>79</v>
      </c>
      <c r="V17" s="127" t="s">
        <v>80</v>
      </c>
      <c r="W17" s="95" t="s">
        <v>47</v>
      </c>
    </row>
    <row r="18" spans="1:24" x14ac:dyDescent="0.25">
      <c r="A18" s="4"/>
      <c r="B18" s="15" t="s">
        <v>67</v>
      </c>
      <c r="C18" s="95" t="s">
        <v>76</v>
      </c>
      <c r="D18" s="95" t="s">
        <v>77</v>
      </c>
      <c r="E18" s="95" t="s">
        <v>78</v>
      </c>
      <c r="F18" s="95" t="s">
        <v>79</v>
      </c>
      <c r="G18" s="127" t="s">
        <v>80</v>
      </c>
      <c r="H18" s="83"/>
      <c r="I18" s="83"/>
      <c r="J18" s="25">
        <f>C14</f>
        <v>5</v>
      </c>
      <c r="K18" s="21">
        <f>J14</f>
        <v>5</v>
      </c>
      <c r="L18" s="93">
        <f>K14</f>
        <v>8</v>
      </c>
      <c r="M18" s="93">
        <f>L14</f>
        <v>9</v>
      </c>
      <c r="N18" s="93">
        <f>M14</f>
        <v>7</v>
      </c>
      <c r="O18" s="93">
        <f>N14</f>
        <v>1</v>
      </c>
      <c r="Q18" t="s">
        <v>1</v>
      </c>
      <c r="R18" s="95" t="s">
        <v>85</v>
      </c>
      <c r="S18" s="21" t="s">
        <v>86</v>
      </c>
      <c r="T18" s="21" t="s">
        <v>87</v>
      </c>
      <c r="U18" s="21" t="s">
        <v>88</v>
      </c>
      <c r="V18" s="22" t="s">
        <v>89</v>
      </c>
      <c r="W18" s="21" t="s">
        <v>48</v>
      </c>
    </row>
    <row r="19" spans="1:24" x14ac:dyDescent="0.25">
      <c r="A19" s="4"/>
      <c r="B19" s="15" t="s">
        <v>68</v>
      </c>
      <c r="C19" s="95" t="s">
        <v>85</v>
      </c>
      <c r="D19" s="21" t="s">
        <v>86</v>
      </c>
      <c r="E19" s="21" t="s">
        <v>87</v>
      </c>
      <c r="F19" s="21" t="s">
        <v>88</v>
      </c>
      <c r="G19" s="22" t="s">
        <v>89</v>
      </c>
      <c r="H19" s="83"/>
      <c r="I19" s="83"/>
      <c r="J19" s="25">
        <f>D14</f>
        <v>13</v>
      </c>
      <c r="K19" s="21">
        <f>K14</f>
        <v>8</v>
      </c>
      <c r="L19" s="104">
        <f>O14</f>
        <v>19</v>
      </c>
      <c r="M19" s="104">
        <f>P14</f>
        <v>20</v>
      </c>
      <c r="N19" s="104">
        <f>Q14</f>
        <v>20</v>
      </c>
      <c r="O19" s="104">
        <f>R14</f>
        <v>15</v>
      </c>
      <c r="Q19" t="s">
        <v>2</v>
      </c>
      <c r="R19" s="95" t="s">
        <v>94</v>
      </c>
      <c r="S19" s="21" t="s">
        <v>95</v>
      </c>
      <c r="T19" s="25" t="s">
        <v>96</v>
      </c>
      <c r="U19" s="25" t="s">
        <v>97</v>
      </c>
      <c r="V19" s="26" t="s">
        <v>98</v>
      </c>
      <c r="W19" s="25" t="s">
        <v>49</v>
      </c>
      <c r="X19" s="138" t="s">
        <v>232</v>
      </c>
    </row>
    <row r="20" spans="1:24" x14ac:dyDescent="0.25">
      <c r="A20" s="4"/>
      <c r="B20" s="15" t="s">
        <v>69</v>
      </c>
      <c r="C20" s="95" t="s">
        <v>94</v>
      </c>
      <c r="D20" s="21" t="s">
        <v>95</v>
      </c>
      <c r="E20" s="25" t="s">
        <v>96</v>
      </c>
      <c r="F20" s="25" t="s">
        <v>97</v>
      </c>
      <c r="G20" s="26" t="s">
        <v>98</v>
      </c>
      <c r="H20" s="83"/>
      <c r="I20" s="83"/>
      <c r="J20" s="25">
        <f>E14</f>
        <v>14</v>
      </c>
      <c r="K20" s="21">
        <f>L14</f>
        <v>9</v>
      </c>
      <c r="L20" s="104">
        <f>P14</f>
        <v>20</v>
      </c>
      <c r="M20" s="106">
        <f>S14</f>
        <v>26</v>
      </c>
      <c r="N20" s="106">
        <f>T14</f>
        <v>20</v>
      </c>
      <c r="O20" s="106">
        <f>U14</f>
        <v>15</v>
      </c>
      <c r="Q20" t="s">
        <v>3</v>
      </c>
      <c r="R20" s="95" t="s">
        <v>102</v>
      </c>
      <c r="S20" s="21" t="s">
        <v>103</v>
      </c>
      <c r="T20" s="25" t="s">
        <v>104</v>
      </c>
      <c r="U20" s="29" t="s">
        <v>105</v>
      </c>
      <c r="V20" s="30" t="s">
        <v>106</v>
      </c>
      <c r="W20" s="101" t="s">
        <v>50</v>
      </c>
    </row>
    <row r="21" spans="1:24" x14ac:dyDescent="0.25">
      <c r="A21" s="4"/>
      <c r="B21" s="15" t="s">
        <v>70</v>
      </c>
      <c r="C21" s="95" t="s">
        <v>102</v>
      </c>
      <c r="D21" s="21" t="s">
        <v>103</v>
      </c>
      <c r="E21" s="25" t="s">
        <v>104</v>
      </c>
      <c r="F21" s="29" t="s">
        <v>105</v>
      </c>
      <c r="G21" s="30" t="s">
        <v>106</v>
      </c>
      <c r="H21" s="83"/>
      <c r="I21" s="83"/>
      <c r="J21" s="25">
        <f>F14</f>
        <v>15</v>
      </c>
      <c r="K21" s="21">
        <f>M14</f>
        <v>7</v>
      </c>
      <c r="L21" s="104">
        <f>Q14</f>
        <v>20</v>
      </c>
      <c r="M21" s="106">
        <f>T14</f>
        <v>20</v>
      </c>
      <c r="N21" s="101">
        <f>V14</f>
        <v>29</v>
      </c>
      <c r="O21" s="101">
        <f>W14</f>
        <v>23</v>
      </c>
      <c r="Q21" t="s">
        <v>4</v>
      </c>
      <c r="R21" s="96" t="s">
        <v>110</v>
      </c>
      <c r="S21" s="46" t="s">
        <v>111</v>
      </c>
      <c r="T21" s="47" t="s">
        <v>112</v>
      </c>
      <c r="U21" s="48" t="s">
        <v>113</v>
      </c>
      <c r="V21" s="137" t="s">
        <v>114</v>
      </c>
      <c r="W21" s="102" t="s">
        <v>51</v>
      </c>
    </row>
    <row r="22" spans="1:24" x14ac:dyDescent="0.25">
      <c r="A22" s="4"/>
      <c r="B22" s="44" t="s">
        <v>71</v>
      </c>
      <c r="C22" s="96" t="s">
        <v>110</v>
      </c>
      <c r="D22" s="46" t="s">
        <v>111</v>
      </c>
      <c r="E22" s="47" t="s">
        <v>112</v>
      </c>
      <c r="F22" s="48" t="s">
        <v>113</v>
      </c>
      <c r="G22" s="137" t="s">
        <v>114</v>
      </c>
      <c r="H22" s="83"/>
      <c r="I22" s="83"/>
      <c r="J22" s="25">
        <f>G14</f>
        <v>14</v>
      </c>
      <c r="K22" s="21">
        <f>N14</f>
        <v>1</v>
      </c>
      <c r="L22" s="104">
        <f>R14</f>
        <v>15</v>
      </c>
      <c r="M22" s="106">
        <f>U14</f>
        <v>15</v>
      </c>
      <c r="N22" s="101">
        <f>W14</f>
        <v>23</v>
      </c>
      <c r="O22" s="105">
        <f>X14</f>
        <v>38</v>
      </c>
      <c r="Q22" t="s">
        <v>9</v>
      </c>
      <c r="R22" s="95" t="s">
        <v>227</v>
      </c>
      <c r="S22" s="21" t="s">
        <v>228</v>
      </c>
      <c r="T22" s="25" t="s">
        <v>229</v>
      </c>
      <c r="U22" s="101" t="s">
        <v>230</v>
      </c>
      <c r="V22" s="102" t="s">
        <v>231</v>
      </c>
      <c r="W22" s="103" t="s">
        <v>46</v>
      </c>
    </row>
    <row r="23" spans="1:24" x14ac:dyDescent="0.25">
      <c r="A23" s="4"/>
      <c r="B23" s="83"/>
      <c r="C23" s="83"/>
      <c r="D23" s="83"/>
      <c r="E23" s="83"/>
      <c r="F23" s="83"/>
      <c r="G23" s="83"/>
      <c r="H23" s="83"/>
      <c r="I23" s="83"/>
      <c r="J23" s="83"/>
      <c r="K23" s="83"/>
    </row>
    <row r="24" spans="1:24" x14ac:dyDescent="0.25">
      <c r="A24" s="4"/>
      <c r="B24" s="83"/>
      <c r="C24" s="83"/>
      <c r="D24" s="83"/>
      <c r="E24" s="83"/>
      <c r="F24" s="83"/>
      <c r="G24" s="83"/>
      <c r="H24" s="83"/>
      <c r="I24" s="83"/>
      <c r="J24" s="83"/>
      <c r="K24" s="83"/>
    </row>
    <row r="25" spans="1:24" x14ac:dyDescent="0.25">
      <c r="A25" s="4" t="s">
        <v>150</v>
      </c>
      <c r="B25" s="107" t="s">
        <v>151</v>
      </c>
      <c r="C25" s="9" t="s">
        <v>67</v>
      </c>
      <c r="D25" s="10" t="s">
        <v>68</v>
      </c>
      <c r="E25" s="10" t="s">
        <v>69</v>
      </c>
      <c r="F25" s="10" t="s">
        <v>70</v>
      </c>
      <c r="G25" s="11" t="s">
        <v>71</v>
      </c>
      <c r="H25" s="83"/>
      <c r="I25" s="83"/>
      <c r="J25" s="95">
        <f>H14</f>
        <v>7</v>
      </c>
      <c r="K25" s="25">
        <f>C14</f>
        <v>5</v>
      </c>
      <c r="L25" s="84">
        <f>D14</f>
        <v>13</v>
      </c>
      <c r="M25" s="84">
        <f>E14</f>
        <v>14</v>
      </c>
      <c r="N25" s="84">
        <f>F14</f>
        <v>15</v>
      </c>
      <c r="O25" s="84">
        <f>G14</f>
        <v>14</v>
      </c>
    </row>
    <row r="26" spans="1:24" x14ac:dyDescent="0.25">
      <c r="A26" s="4"/>
      <c r="B26" s="108" t="s">
        <v>152</v>
      </c>
      <c r="C26" s="29" t="s">
        <v>76</v>
      </c>
      <c r="D26" s="29" t="s">
        <v>77</v>
      </c>
      <c r="E26" s="29" t="s">
        <v>78</v>
      </c>
      <c r="F26" s="29" t="s">
        <v>79</v>
      </c>
      <c r="G26" s="30" t="s">
        <v>80</v>
      </c>
      <c r="H26" s="83"/>
      <c r="I26" s="83"/>
      <c r="J26" s="121">
        <f>Y14</f>
        <v>3</v>
      </c>
      <c r="K26" s="29">
        <f>J14</f>
        <v>5</v>
      </c>
      <c r="L26" s="29">
        <f>K14</f>
        <v>8</v>
      </c>
      <c r="M26" s="29">
        <f>L14</f>
        <v>9</v>
      </c>
      <c r="N26" s="29">
        <f>M14</f>
        <v>7</v>
      </c>
      <c r="O26" s="29">
        <f>N14</f>
        <v>1</v>
      </c>
    </row>
    <row r="27" spans="1:24" x14ac:dyDescent="0.25">
      <c r="A27" s="4"/>
      <c r="B27" s="109" t="s">
        <v>154</v>
      </c>
      <c r="C27" s="29" t="s">
        <v>85</v>
      </c>
      <c r="D27" s="91" t="s">
        <v>86</v>
      </c>
      <c r="E27" s="91" t="s">
        <v>87</v>
      </c>
      <c r="F27" s="91" t="s">
        <v>88</v>
      </c>
      <c r="G27" s="100" t="s">
        <v>89</v>
      </c>
      <c r="H27" s="62"/>
      <c r="I27" s="62"/>
      <c r="J27" s="115">
        <f>Z14</f>
        <v>8</v>
      </c>
      <c r="K27" s="29">
        <f>K14</f>
        <v>8</v>
      </c>
      <c r="L27" s="91">
        <f>O14</f>
        <v>19</v>
      </c>
      <c r="M27" s="91">
        <f>P14</f>
        <v>20</v>
      </c>
      <c r="N27" s="91">
        <f>Q14</f>
        <v>20</v>
      </c>
      <c r="O27" s="91">
        <f>R14</f>
        <v>15</v>
      </c>
    </row>
    <row r="28" spans="1:24" x14ac:dyDescent="0.25">
      <c r="A28" s="4"/>
      <c r="B28" s="110" t="s">
        <v>155</v>
      </c>
      <c r="C28" s="29" t="s">
        <v>94</v>
      </c>
      <c r="D28" s="91" t="s">
        <v>95</v>
      </c>
      <c r="E28" s="112" t="s">
        <v>96</v>
      </c>
      <c r="F28" s="88" t="s">
        <v>97</v>
      </c>
      <c r="G28" s="114" t="s">
        <v>98</v>
      </c>
      <c r="H28" s="77"/>
      <c r="I28" s="77"/>
      <c r="J28" s="122">
        <f>AA14</f>
        <v>10</v>
      </c>
      <c r="K28" s="29">
        <f>L14</f>
        <v>9</v>
      </c>
      <c r="L28" s="91">
        <f>P14</f>
        <v>20</v>
      </c>
      <c r="M28" s="112">
        <f>S14</f>
        <v>26</v>
      </c>
      <c r="N28" s="88">
        <f>T14</f>
        <v>20</v>
      </c>
      <c r="O28" s="88">
        <f>U14</f>
        <v>15</v>
      </c>
    </row>
    <row r="29" spans="1:24" x14ac:dyDescent="0.25">
      <c r="A29" s="4"/>
      <c r="B29" s="111" t="s">
        <v>157</v>
      </c>
      <c r="C29" s="29" t="s">
        <v>102</v>
      </c>
      <c r="D29" s="91" t="s">
        <v>103</v>
      </c>
      <c r="E29" s="112" t="s">
        <v>104</v>
      </c>
      <c r="F29" s="115" t="s">
        <v>105</v>
      </c>
      <c r="G29" s="117" t="s">
        <v>106</v>
      </c>
      <c r="H29" s="63"/>
      <c r="I29" s="63"/>
      <c r="J29" s="91">
        <f>AB14</f>
        <v>9</v>
      </c>
      <c r="K29" s="29">
        <f>M14</f>
        <v>7</v>
      </c>
      <c r="L29" s="91">
        <f>Q14</f>
        <v>20</v>
      </c>
      <c r="M29" s="112">
        <f>T14</f>
        <v>20</v>
      </c>
      <c r="N29" s="115">
        <f>V14</f>
        <v>29</v>
      </c>
      <c r="O29" s="115">
        <f>W14</f>
        <v>23</v>
      </c>
    </row>
    <row r="30" spans="1:24" x14ac:dyDescent="0.25">
      <c r="A30" s="4"/>
      <c r="B30" s="94" t="s">
        <v>159</v>
      </c>
      <c r="C30" s="48" t="s">
        <v>110</v>
      </c>
      <c r="D30" s="99" t="s">
        <v>111</v>
      </c>
      <c r="E30" s="113" t="s">
        <v>112</v>
      </c>
      <c r="F30" s="116" t="s">
        <v>113</v>
      </c>
      <c r="G30" s="118" t="s">
        <v>114</v>
      </c>
      <c r="H30" s="63"/>
      <c r="I30" s="63"/>
      <c r="J30" s="21">
        <f>AC14</f>
        <v>10</v>
      </c>
      <c r="K30" s="29">
        <f>N14</f>
        <v>1</v>
      </c>
      <c r="L30" s="91">
        <f>R14</f>
        <v>15</v>
      </c>
      <c r="M30" s="112">
        <f>U14</f>
        <v>15</v>
      </c>
      <c r="N30" s="115">
        <f>W14</f>
        <v>23</v>
      </c>
      <c r="O30" s="90">
        <f>X14</f>
        <v>38</v>
      </c>
    </row>
    <row r="31" spans="1:24" x14ac:dyDescent="0.25">
      <c r="H31" s="63"/>
      <c r="I31" s="63"/>
      <c r="J31" s="63"/>
      <c r="K31" s="63"/>
    </row>
    <row r="32" spans="1:24" x14ac:dyDescent="0.25">
      <c r="A32" s="4"/>
      <c r="B32" s="63"/>
      <c r="C32" s="63"/>
      <c r="D32" s="63"/>
      <c r="E32" s="63"/>
      <c r="F32" s="63"/>
      <c r="G32" s="63"/>
      <c r="H32" s="63"/>
      <c r="I32" s="63"/>
      <c r="J32" s="63"/>
      <c r="K32" s="63"/>
    </row>
    <row r="33" spans="1:15" x14ac:dyDescent="0.25">
      <c r="A33" s="4" t="s">
        <v>170</v>
      </c>
      <c r="B33" s="119" t="s">
        <v>66</v>
      </c>
      <c r="C33" s="120" t="s">
        <v>151</v>
      </c>
      <c r="D33" s="10" t="s">
        <v>68</v>
      </c>
      <c r="E33" s="10" t="s">
        <v>69</v>
      </c>
      <c r="F33" s="10" t="s">
        <v>70</v>
      </c>
      <c r="G33" s="11" t="s">
        <v>71</v>
      </c>
      <c r="H33" s="63"/>
      <c r="I33" s="63"/>
      <c r="J33" s="90">
        <f>J17</f>
        <v>10</v>
      </c>
      <c r="K33" s="21">
        <f>H14</f>
        <v>7</v>
      </c>
      <c r="L33" s="84">
        <f>Z14</f>
        <v>8</v>
      </c>
      <c r="M33" s="84">
        <f>AA14</f>
        <v>10</v>
      </c>
      <c r="N33" s="84">
        <f>AB14</f>
        <v>9</v>
      </c>
      <c r="O33" s="84">
        <f>AC14</f>
        <v>10</v>
      </c>
    </row>
    <row r="34" spans="1:15" x14ac:dyDescent="0.25">
      <c r="A34" s="4"/>
      <c r="B34" s="15" t="s">
        <v>67</v>
      </c>
      <c r="C34" s="29" t="s">
        <v>152</v>
      </c>
      <c r="D34" s="89" t="s">
        <v>77</v>
      </c>
      <c r="E34" s="89" t="s">
        <v>78</v>
      </c>
      <c r="F34" s="89" t="s">
        <v>79</v>
      </c>
      <c r="G34" s="125" t="s">
        <v>80</v>
      </c>
      <c r="H34" s="63"/>
      <c r="I34" s="63"/>
      <c r="J34" s="25">
        <f>C14</f>
        <v>5</v>
      </c>
      <c r="K34" s="95">
        <f>Y14</f>
        <v>3</v>
      </c>
      <c r="L34" s="89">
        <f>K14</f>
        <v>8</v>
      </c>
      <c r="M34" s="89">
        <f>L14</f>
        <v>9</v>
      </c>
      <c r="N34" s="89">
        <f>M14</f>
        <v>7</v>
      </c>
      <c r="O34" s="89">
        <f>N14</f>
        <v>1</v>
      </c>
    </row>
    <row r="35" spans="1:15" x14ac:dyDescent="0.25">
      <c r="A35" s="4"/>
      <c r="B35" s="15" t="s">
        <v>68</v>
      </c>
      <c r="C35" s="29" t="s">
        <v>154</v>
      </c>
      <c r="D35" s="91" t="s">
        <v>86</v>
      </c>
      <c r="E35" s="91" t="s">
        <v>87</v>
      </c>
      <c r="F35" s="91" t="s">
        <v>88</v>
      </c>
      <c r="G35" s="100" t="s">
        <v>89</v>
      </c>
      <c r="H35" s="63"/>
      <c r="I35" s="63"/>
      <c r="J35" s="25">
        <f>Z14</f>
        <v>8</v>
      </c>
      <c r="K35" s="115">
        <f>Z14</f>
        <v>8</v>
      </c>
      <c r="L35" s="91">
        <f>O14</f>
        <v>19</v>
      </c>
      <c r="M35" s="91">
        <f>P14</f>
        <v>20</v>
      </c>
      <c r="N35" s="91">
        <f>Q14</f>
        <v>20</v>
      </c>
      <c r="O35" s="91">
        <f>R14</f>
        <v>15</v>
      </c>
    </row>
    <row r="36" spans="1:15" x14ac:dyDescent="0.25">
      <c r="A36" s="4"/>
      <c r="B36" s="15" t="s">
        <v>69</v>
      </c>
      <c r="C36" s="29" t="s">
        <v>155</v>
      </c>
      <c r="D36" s="91" t="s">
        <v>95</v>
      </c>
      <c r="E36" s="89" t="s">
        <v>96</v>
      </c>
      <c r="F36" s="89" t="s">
        <v>97</v>
      </c>
      <c r="G36" s="125" t="s">
        <v>98</v>
      </c>
      <c r="H36" s="63"/>
      <c r="I36" s="63"/>
      <c r="J36" s="25">
        <f>AA14</f>
        <v>10</v>
      </c>
      <c r="K36" s="88">
        <f>AA14</f>
        <v>10</v>
      </c>
      <c r="L36" s="91">
        <f>P14</f>
        <v>20</v>
      </c>
      <c r="M36" s="89">
        <f>S14</f>
        <v>26</v>
      </c>
      <c r="N36" s="89">
        <f>T14</f>
        <v>20</v>
      </c>
      <c r="O36" s="89">
        <f>U14</f>
        <v>15</v>
      </c>
    </row>
    <row r="37" spans="1:15" x14ac:dyDescent="0.25">
      <c r="A37" s="4"/>
      <c r="B37" s="15" t="s">
        <v>70</v>
      </c>
      <c r="C37" s="29" t="s">
        <v>157</v>
      </c>
      <c r="D37" s="91" t="s">
        <v>103</v>
      </c>
      <c r="E37" s="89" t="s">
        <v>104</v>
      </c>
      <c r="F37" s="122" t="s">
        <v>105</v>
      </c>
      <c r="G37" s="126" t="s">
        <v>106</v>
      </c>
      <c r="H37" s="63"/>
      <c r="I37" s="63"/>
      <c r="J37" s="25">
        <f>AB14</f>
        <v>9</v>
      </c>
      <c r="K37" s="29">
        <f>AB14</f>
        <v>9</v>
      </c>
      <c r="L37" s="91">
        <f>Q14</f>
        <v>20</v>
      </c>
      <c r="M37" s="89">
        <f>T14</f>
        <v>20</v>
      </c>
      <c r="N37" s="122">
        <f>V14</f>
        <v>29</v>
      </c>
      <c r="O37" s="122">
        <f>W14</f>
        <v>23</v>
      </c>
    </row>
    <row r="38" spans="1:15" x14ac:dyDescent="0.25">
      <c r="A38" s="4"/>
      <c r="B38" s="44" t="s">
        <v>71</v>
      </c>
      <c r="C38" s="48" t="s">
        <v>159</v>
      </c>
      <c r="D38" s="99" t="s">
        <v>111</v>
      </c>
      <c r="E38" s="98" t="s">
        <v>112</v>
      </c>
      <c r="F38" s="124" t="s">
        <v>113</v>
      </c>
      <c r="G38" s="118" t="s">
        <v>114</v>
      </c>
      <c r="H38" s="62"/>
      <c r="I38" s="62"/>
      <c r="J38" s="25">
        <f>AC14</f>
        <v>10</v>
      </c>
      <c r="K38" s="36">
        <f>AC14</f>
        <v>10</v>
      </c>
      <c r="L38" s="91">
        <f>R14</f>
        <v>15</v>
      </c>
      <c r="M38" s="89">
        <f>U14</f>
        <v>15</v>
      </c>
      <c r="N38" s="122">
        <f>W14</f>
        <v>23</v>
      </c>
      <c r="O38" s="90">
        <f>X14</f>
        <v>38</v>
      </c>
    </row>
    <row r="39" spans="1:15" x14ac:dyDescent="0.25">
      <c r="H39" s="77"/>
      <c r="I39" s="77"/>
      <c r="J39" s="77"/>
      <c r="K39" s="77"/>
    </row>
    <row r="40" spans="1:15" x14ac:dyDescent="0.25">
      <c r="H40" s="63"/>
      <c r="I40" s="63"/>
      <c r="J40" s="63"/>
      <c r="K40" s="63"/>
    </row>
    <row r="41" spans="1:15" x14ac:dyDescent="0.25">
      <c r="A41" s="4" t="s">
        <v>171</v>
      </c>
      <c r="B41" s="119" t="s">
        <v>66</v>
      </c>
      <c r="C41" s="9" t="s">
        <v>67</v>
      </c>
      <c r="D41" s="129" t="s">
        <v>151</v>
      </c>
      <c r="E41" s="10" t="s">
        <v>69</v>
      </c>
      <c r="F41" s="10" t="s">
        <v>70</v>
      </c>
      <c r="G41" s="11" t="s">
        <v>71</v>
      </c>
      <c r="H41" s="63"/>
      <c r="I41" s="63"/>
      <c r="J41" s="90">
        <f>J17</f>
        <v>10</v>
      </c>
      <c r="K41" s="25">
        <f>C14</f>
        <v>5</v>
      </c>
      <c r="L41" s="90">
        <f>H14</f>
        <v>7</v>
      </c>
      <c r="M41" s="84">
        <f>E14</f>
        <v>14</v>
      </c>
      <c r="N41" s="84">
        <f>F14</f>
        <v>15</v>
      </c>
      <c r="O41" s="84">
        <f>G14</f>
        <v>14</v>
      </c>
    </row>
    <row r="42" spans="1:15" x14ac:dyDescent="0.25">
      <c r="A42" s="4"/>
      <c r="B42" s="15" t="s">
        <v>67</v>
      </c>
      <c r="C42" s="91" t="s">
        <v>76</v>
      </c>
      <c r="D42" s="29" t="s">
        <v>152</v>
      </c>
      <c r="E42" s="122" t="s">
        <v>78</v>
      </c>
      <c r="F42" s="122" t="s">
        <v>79</v>
      </c>
      <c r="G42" s="126" t="s">
        <v>80</v>
      </c>
      <c r="H42" s="63"/>
      <c r="I42" s="63"/>
      <c r="J42" s="25">
        <f>C14</f>
        <v>5</v>
      </c>
      <c r="K42" s="91">
        <f>J14</f>
        <v>5</v>
      </c>
      <c r="L42" s="29">
        <f>Y14</f>
        <v>3</v>
      </c>
      <c r="M42" s="122">
        <f>L14</f>
        <v>9</v>
      </c>
      <c r="N42" s="122">
        <f>M14</f>
        <v>7</v>
      </c>
      <c r="O42" s="122">
        <f>N14</f>
        <v>1</v>
      </c>
    </row>
    <row r="43" spans="1:15" x14ac:dyDescent="0.25">
      <c r="A43" s="4"/>
      <c r="B43" s="15" t="s">
        <v>68</v>
      </c>
      <c r="C43" s="91" t="s">
        <v>85</v>
      </c>
      <c r="D43" s="29" t="s">
        <v>154</v>
      </c>
      <c r="E43" s="89" t="s">
        <v>87</v>
      </c>
      <c r="F43" s="89" t="s">
        <v>88</v>
      </c>
      <c r="G43" s="125" t="s">
        <v>89</v>
      </c>
      <c r="H43" s="63"/>
      <c r="I43" s="63"/>
      <c r="J43" s="25">
        <f>Z14</f>
        <v>8</v>
      </c>
      <c r="K43" s="91">
        <f>K14</f>
        <v>8</v>
      </c>
      <c r="L43" s="29">
        <f>Z14</f>
        <v>8</v>
      </c>
      <c r="M43" s="89">
        <f>P14</f>
        <v>20</v>
      </c>
      <c r="N43" s="89">
        <f>Q14</f>
        <v>20</v>
      </c>
      <c r="O43" s="89">
        <f>R14</f>
        <v>15</v>
      </c>
    </row>
    <row r="44" spans="1:15" x14ac:dyDescent="0.25">
      <c r="A44" s="4"/>
      <c r="B44" s="15" t="s">
        <v>69</v>
      </c>
      <c r="C44" s="122" t="s">
        <v>94</v>
      </c>
      <c r="D44" s="29" t="s">
        <v>155</v>
      </c>
      <c r="E44" s="36" t="s">
        <v>96</v>
      </c>
      <c r="F44" s="36" t="s">
        <v>97</v>
      </c>
      <c r="G44" s="37" t="s">
        <v>98</v>
      </c>
      <c r="H44" s="63"/>
      <c r="I44" s="63"/>
      <c r="J44" s="25">
        <f>AA14</f>
        <v>10</v>
      </c>
      <c r="K44" s="122">
        <f>L14</f>
        <v>9</v>
      </c>
      <c r="L44" s="29">
        <f>AA14</f>
        <v>10</v>
      </c>
      <c r="M44" s="36">
        <f>S14</f>
        <v>26</v>
      </c>
      <c r="N44" s="36">
        <f>T14</f>
        <v>20</v>
      </c>
      <c r="O44" s="36">
        <f>U14</f>
        <v>15</v>
      </c>
    </row>
    <row r="45" spans="1:15" x14ac:dyDescent="0.25">
      <c r="A45" s="4"/>
      <c r="B45" s="15" t="s">
        <v>70</v>
      </c>
      <c r="C45" s="122" t="s">
        <v>102</v>
      </c>
      <c r="D45" s="29" t="s">
        <v>157</v>
      </c>
      <c r="E45" s="36" t="s">
        <v>104</v>
      </c>
      <c r="F45" s="95" t="s">
        <v>105</v>
      </c>
      <c r="G45" s="127" t="s">
        <v>106</v>
      </c>
      <c r="H45" s="63"/>
      <c r="I45" s="63"/>
      <c r="J45" s="25">
        <f>AB14</f>
        <v>9</v>
      </c>
      <c r="K45" s="122">
        <f>M14</f>
        <v>7</v>
      </c>
      <c r="L45" s="29">
        <f>AB14</f>
        <v>9</v>
      </c>
      <c r="M45" s="36">
        <f>T14</f>
        <v>20</v>
      </c>
      <c r="N45" s="95">
        <f>V14</f>
        <v>29</v>
      </c>
      <c r="O45" s="95">
        <f>W14</f>
        <v>23</v>
      </c>
    </row>
    <row r="46" spans="1:15" x14ac:dyDescent="0.25">
      <c r="A46" s="4"/>
      <c r="B46" s="44" t="s">
        <v>71</v>
      </c>
      <c r="C46" s="124" t="s">
        <v>110</v>
      </c>
      <c r="D46" s="48" t="s">
        <v>159</v>
      </c>
      <c r="E46" s="50" t="s">
        <v>112</v>
      </c>
      <c r="F46" s="96" t="s">
        <v>113</v>
      </c>
      <c r="G46" s="118" t="s">
        <v>114</v>
      </c>
      <c r="H46" s="63"/>
      <c r="I46" s="63"/>
      <c r="J46" s="25">
        <f>AC14</f>
        <v>10</v>
      </c>
      <c r="K46" s="122">
        <f>N14</f>
        <v>1</v>
      </c>
      <c r="L46" s="29">
        <f>AC14</f>
        <v>10</v>
      </c>
      <c r="M46" s="36">
        <f>U14</f>
        <v>15</v>
      </c>
      <c r="N46" s="95">
        <f>W14</f>
        <v>23</v>
      </c>
      <c r="O46" s="90">
        <f>X14</f>
        <v>38</v>
      </c>
    </row>
    <row r="47" spans="1:15" x14ac:dyDescent="0.25">
      <c r="A47" s="4"/>
      <c r="B47" s="62"/>
      <c r="C47" s="62"/>
      <c r="D47" s="62"/>
      <c r="E47" s="62"/>
      <c r="F47" s="62"/>
      <c r="G47" s="62"/>
      <c r="H47" s="63"/>
      <c r="I47" s="63"/>
      <c r="J47" s="63"/>
      <c r="K47" s="63"/>
    </row>
    <row r="48" spans="1:15" x14ac:dyDescent="0.25">
      <c r="A48" s="4"/>
      <c r="B48" s="62"/>
      <c r="C48" s="62"/>
      <c r="D48" s="62"/>
      <c r="E48" s="62"/>
      <c r="F48" s="62"/>
      <c r="G48" s="62"/>
      <c r="H48" s="63"/>
      <c r="I48" s="63"/>
      <c r="J48" s="63"/>
      <c r="K48" s="63"/>
    </row>
    <row r="49" spans="1:15" x14ac:dyDescent="0.25">
      <c r="A49" s="4" t="s">
        <v>173</v>
      </c>
      <c r="B49" s="119" t="s">
        <v>66</v>
      </c>
      <c r="C49" s="9" t="s">
        <v>67</v>
      </c>
      <c r="D49" s="10" t="s">
        <v>68</v>
      </c>
      <c r="E49" s="129" t="s">
        <v>151</v>
      </c>
      <c r="F49" s="10" t="s">
        <v>70</v>
      </c>
      <c r="G49" s="11" t="s">
        <v>71</v>
      </c>
      <c r="H49" s="62"/>
      <c r="I49" s="62"/>
      <c r="J49" s="90">
        <f>J17</f>
        <v>10</v>
      </c>
      <c r="K49" s="25"/>
      <c r="L49" s="84"/>
      <c r="M49" s="90"/>
      <c r="N49" s="84"/>
      <c r="O49" s="84"/>
    </row>
    <row r="50" spans="1:15" x14ac:dyDescent="0.25">
      <c r="A50" s="4"/>
      <c r="B50" s="15" t="s">
        <v>67</v>
      </c>
      <c r="C50" s="115" t="s">
        <v>76</v>
      </c>
      <c r="D50" s="115" t="s">
        <v>77</v>
      </c>
      <c r="E50" s="29" t="s">
        <v>152</v>
      </c>
      <c r="F50" s="115" t="s">
        <v>79</v>
      </c>
      <c r="G50" s="117" t="s">
        <v>80</v>
      </c>
      <c r="H50" s="62"/>
      <c r="I50" s="62"/>
      <c r="J50" s="25"/>
      <c r="K50" s="115"/>
      <c r="L50" s="115"/>
      <c r="M50" s="29"/>
      <c r="N50" s="115"/>
      <c r="O50" s="115"/>
    </row>
    <row r="51" spans="1:15" x14ac:dyDescent="0.25">
      <c r="A51" s="4"/>
      <c r="B51" s="15" t="s">
        <v>68</v>
      </c>
      <c r="C51" s="115" t="s">
        <v>85</v>
      </c>
      <c r="D51" s="95" t="s">
        <v>86</v>
      </c>
      <c r="E51" s="29" t="s">
        <v>154</v>
      </c>
      <c r="F51" s="95" t="s">
        <v>88</v>
      </c>
      <c r="G51" s="127" t="s">
        <v>89</v>
      </c>
      <c r="H51" s="62"/>
      <c r="I51" s="62"/>
      <c r="J51" s="25"/>
      <c r="K51" s="115"/>
      <c r="L51" s="95"/>
      <c r="M51" s="29"/>
      <c r="N51" s="95"/>
      <c r="O51" s="95"/>
    </row>
    <row r="52" spans="1:15" x14ac:dyDescent="0.25">
      <c r="A52" s="4"/>
      <c r="B52" s="15" t="s">
        <v>69</v>
      </c>
      <c r="C52" s="115" t="s">
        <v>94</v>
      </c>
      <c r="D52" s="95" t="s">
        <v>95</v>
      </c>
      <c r="E52" s="29" t="s">
        <v>155</v>
      </c>
      <c r="F52" s="97" t="s">
        <v>97</v>
      </c>
      <c r="G52" s="128" t="s">
        <v>98</v>
      </c>
      <c r="H52" s="77"/>
      <c r="I52" s="77"/>
      <c r="J52" s="25"/>
      <c r="K52" s="115"/>
      <c r="L52" s="95"/>
      <c r="M52" s="29"/>
      <c r="N52" s="97"/>
      <c r="O52" s="97"/>
    </row>
    <row r="53" spans="1:15" x14ac:dyDescent="0.25">
      <c r="A53" s="4"/>
      <c r="B53" s="15" t="s">
        <v>70</v>
      </c>
      <c r="C53" s="115" t="s">
        <v>102</v>
      </c>
      <c r="D53" s="95" t="s">
        <v>103</v>
      </c>
      <c r="E53" s="29" t="s">
        <v>157</v>
      </c>
      <c r="F53" s="40" t="s">
        <v>105</v>
      </c>
      <c r="G53" s="41" t="s">
        <v>106</v>
      </c>
      <c r="H53" s="63"/>
      <c r="I53" s="63"/>
      <c r="J53" s="25"/>
      <c r="K53" s="115"/>
      <c r="L53" s="95"/>
      <c r="M53" s="29"/>
      <c r="N53" s="40"/>
      <c r="O53" s="40"/>
    </row>
    <row r="54" spans="1:15" x14ac:dyDescent="0.25">
      <c r="A54" s="4"/>
      <c r="B54" s="44" t="s">
        <v>71</v>
      </c>
      <c r="C54" s="116" t="s">
        <v>110</v>
      </c>
      <c r="D54" s="96" t="s">
        <v>111</v>
      </c>
      <c r="E54" s="48" t="s">
        <v>159</v>
      </c>
      <c r="F54" s="51" t="s">
        <v>113</v>
      </c>
      <c r="G54" s="118" t="s">
        <v>114</v>
      </c>
      <c r="H54" s="63"/>
      <c r="I54" s="63"/>
      <c r="J54" s="25"/>
      <c r="K54" s="115"/>
      <c r="L54" s="95"/>
      <c r="M54" s="29"/>
      <c r="N54" s="122"/>
      <c r="O54" s="90"/>
    </row>
    <row r="55" spans="1:15" x14ac:dyDescent="0.25">
      <c r="H55" s="63"/>
      <c r="I55" s="63"/>
      <c r="J55" s="63"/>
      <c r="K55" s="63"/>
    </row>
    <row r="56" spans="1:15" x14ac:dyDescent="0.25">
      <c r="A56" s="4"/>
      <c r="B56" s="63"/>
      <c r="C56" s="63"/>
      <c r="D56" s="63"/>
      <c r="E56" s="63"/>
      <c r="F56" s="63"/>
      <c r="G56" s="63"/>
      <c r="H56" s="63"/>
      <c r="I56" s="63"/>
      <c r="J56" s="63"/>
      <c r="K56" s="63"/>
    </row>
    <row r="57" spans="1:15" x14ac:dyDescent="0.25">
      <c r="A57" s="4" t="s">
        <v>175</v>
      </c>
      <c r="B57" s="119" t="s">
        <v>66</v>
      </c>
      <c r="C57" s="9" t="s">
        <v>67</v>
      </c>
      <c r="D57" s="10" t="s">
        <v>68</v>
      </c>
      <c r="E57" s="10" t="s">
        <v>69</v>
      </c>
      <c r="F57" s="129" t="s">
        <v>151</v>
      </c>
      <c r="G57" s="11" t="s">
        <v>71</v>
      </c>
      <c r="H57" s="63"/>
      <c r="I57" s="63"/>
      <c r="J57" s="90">
        <f>J17</f>
        <v>10</v>
      </c>
      <c r="K57" s="25"/>
      <c r="L57" s="84"/>
      <c r="M57" s="84"/>
      <c r="N57" s="90"/>
      <c r="O57" s="84"/>
    </row>
    <row r="58" spans="1:15" x14ac:dyDescent="0.25">
      <c r="A58" s="4"/>
      <c r="B58" s="15" t="s">
        <v>67</v>
      </c>
      <c r="C58" s="88" t="s">
        <v>76</v>
      </c>
      <c r="D58" s="88" t="s">
        <v>77</v>
      </c>
      <c r="E58" s="88" t="s">
        <v>78</v>
      </c>
      <c r="F58" s="29" t="s">
        <v>152</v>
      </c>
      <c r="G58" s="114" t="s">
        <v>80</v>
      </c>
      <c r="H58" s="63"/>
      <c r="I58" s="63"/>
      <c r="J58" s="25"/>
      <c r="K58" s="88"/>
      <c r="L58" s="88"/>
      <c r="M58" s="88"/>
      <c r="N58" s="29"/>
      <c r="O58" s="88"/>
    </row>
    <row r="59" spans="1:15" x14ac:dyDescent="0.25">
      <c r="A59" s="4"/>
      <c r="B59" s="15" t="s">
        <v>68</v>
      </c>
      <c r="C59" s="88" t="s">
        <v>85</v>
      </c>
      <c r="D59" s="95" t="s">
        <v>86</v>
      </c>
      <c r="E59" s="95" t="s">
        <v>87</v>
      </c>
      <c r="F59" s="29" t="s">
        <v>154</v>
      </c>
      <c r="G59" s="127" t="s">
        <v>89</v>
      </c>
      <c r="H59" s="63"/>
      <c r="I59" s="63"/>
      <c r="J59" s="25"/>
      <c r="K59" s="88"/>
      <c r="L59" s="95"/>
      <c r="M59" s="95"/>
      <c r="N59" s="29"/>
      <c r="O59" s="95"/>
    </row>
    <row r="60" spans="1:15" x14ac:dyDescent="0.25">
      <c r="A60" s="4"/>
      <c r="B60" s="15" t="s">
        <v>69</v>
      </c>
      <c r="C60" s="88" t="s">
        <v>94</v>
      </c>
      <c r="D60" s="95" t="s">
        <v>95</v>
      </c>
      <c r="E60" s="21" t="s">
        <v>96</v>
      </c>
      <c r="F60" s="29" t="s">
        <v>155</v>
      </c>
      <c r="G60" s="22" t="s">
        <v>98</v>
      </c>
      <c r="H60" s="63"/>
      <c r="I60" s="63"/>
      <c r="J60" s="25"/>
      <c r="K60" s="88"/>
      <c r="L60" s="95"/>
      <c r="M60" s="21"/>
      <c r="N60" s="29"/>
      <c r="O60" s="21"/>
    </row>
    <row r="61" spans="1:15" x14ac:dyDescent="0.25">
      <c r="A61" s="4"/>
      <c r="B61" s="15" t="s">
        <v>70</v>
      </c>
      <c r="C61" s="88" t="s">
        <v>102</v>
      </c>
      <c r="D61" s="95" t="s">
        <v>103</v>
      </c>
      <c r="E61" s="21" t="s">
        <v>104</v>
      </c>
      <c r="F61" s="29" t="s">
        <v>157</v>
      </c>
      <c r="G61" s="41" t="s">
        <v>106</v>
      </c>
      <c r="H61" s="63"/>
      <c r="I61" s="63"/>
      <c r="J61" s="25"/>
      <c r="K61" s="88"/>
      <c r="L61" s="95"/>
      <c r="M61" s="21"/>
      <c r="N61" s="29"/>
      <c r="O61" s="40"/>
    </row>
    <row r="62" spans="1:15" x14ac:dyDescent="0.25">
      <c r="A62" s="4"/>
      <c r="B62" s="44" t="s">
        <v>71</v>
      </c>
      <c r="C62" s="123" t="s">
        <v>110</v>
      </c>
      <c r="D62" s="96" t="s">
        <v>111</v>
      </c>
      <c r="E62" s="46" t="s">
        <v>112</v>
      </c>
      <c r="F62" s="48" t="s">
        <v>159</v>
      </c>
      <c r="G62" s="118" t="s">
        <v>114</v>
      </c>
      <c r="H62" s="62"/>
      <c r="I62" s="62"/>
      <c r="J62" s="25"/>
      <c r="K62" s="88"/>
      <c r="L62" s="95"/>
      <c r="M62" s="21"/>
      <c r="N62" s="29"/>
      <c r="O62" s="90"/>
    </row>
    <row r="63" spans="1:15" x14ac:dyDescent="0.25">
      <c r="H63" s="62"/>
      <c r="I63" s="62"/>
      <c r="J63" s="62"/>
      <c r="K63" s="62"/>
    </row>
    <row r="64" spans="1:15" x14ac:dyDescent="0.25">
      <c r="H64" s="77"/>
      <c r="I64" s="77"/>
      <c r="J64" s="77"/>
      <c r="K64" s="77"/>
    </row>
    <row r="65" spans="1:15" x14ac:dyDescent="0.25">
      <c r="A65" s="4" t="s">
        <v>177</v>
      </c>
      <c r="B65" s="119" t="s">
        <v>66</v>
      </c>
      <c r="C65" s="132" t="s">
        <v>67</v>
      </c>
      <c r="D65" s="133" t="s">
        <v>68</v>
      </c>
      <c r="E65" s="133" t="s">
        <v>69</v>
      </c>
      <c r="F65" s="133" t="s">
        <v>70</v>
      </c>
      <c r="G65" s="131" t="s">
        <v>151</v>
      </c>
      <c r="H65" s="63"/>
      <c r="I65" s="63"/>
      <c r="J65" s="90"/>
      <c r="K65" s="92"/>
      <c r="L65" s="136"/>
      <c r="M65" s="136"/>
      <c r="N65" s="136"/>
      <c r="O65" s="90"/>
    </row>
    <row r="66" spans="1:15" x14ac:dyDescent="0.25">
      <c r="A66" s="4"/>
      <c r="B66" s="134" t="s">
        <v>67</v>
      </c>
      <c r="C66" s="88" t="s">
        <v>76</v>
      </c>
      <c r="D66" s="88" t="s">
        <v>77</v>
      </c>
      <c r="E66" s="88" t="s">
        <v>78</v>
      </c>
      <c r="F66" s="88" t="s">
        <v>79</v>
      </c>
      <c r="G66" s="30" t="s">
        <v>152</v>
      </c>
      <c r="H66" s="63"/>
      <c r="I66" s="63"/>
      <c r="J66" s="92"/>
      <c r="K66" s="88"/>
      <c r="L66" s="88"/>
      <c r="M66" s="88"/>
      <c r="N66" s="88"/>
      <c r="O66" s="29"/>
    </row>
    <row r="67" spans="1:15" x14ac:dyDescent="0.25">
      <c r="A67" s="4"/>
      <c r="B67" s="134" t="s">
        <v>68</v>
      </c>
      <c r="C67" s="88" t="s">
        <v>85</v>
      </c>
      <c r="D67" s="115" t="s">
        <v>86</v>
      </c>
      <c r="E67" s="115" t="s">
        <v>87</v>
      </c>
      <c r="F67" s="115" t="s">
        <v>88</v>
      </c>
      <c r="G67" s="30" t="s">
        <v>154</v>
      </c>
      <c r="H67" s="63"/>
      <c r="I67" s="63"/>
      <c r="J67" s="92"/>
      <c r="K67" s="88"/>
      <c r="L67" s="115"/>
      <c r="M67" s="115"/>
      <c r="N67" s="115"/>
      <c r="O67" s="29"/>
    </row>
    <row r="68" spans="1:15" x14ac:dyDescent="0.25">
      <c r="A68" s="4"/>
      <c r="B68" s="134" t="s">
        <v>69</v>
      </c>
      <c r="C68" s="88" t="s">
        <v>94</v>
      </c>
      <c r="D68" s="115" t="s">
        <v>95</v>
      </c>
      <c r="E68" s="122" t="s">
        <v>96</v>
      </c>
      <c r="F68" s="122" t="s">
        <v>97</v>
      </c>
      <c r="G68" s="30" t="s">
        <v>155</v>
      </c>
      <c r="H68" s="63"/>
      <c r="I68" s="63"/>
      <c r="J68" s="92"/>
      <c r="K68" s="88"/>
      <c r="L68" s="115"/>
      <c r="M68" s="122"/>
      <c r="N68" s="122"/>
      <c r="O68" s="29"/>
    </row>
    <row r="69" spans="1:15" x14ac:dyDescent="0.25">
      <c r="A69" s="4"/>
      <c r="B69" s="134" t="s">
        <v>70</v>
      </c>
      <c r="C69" s="88" t="s">
        <v>102</v>
      </c>
      <c r="D69" s="115" t="s">
        <v>103</v>
      </c>
      <c r="E69" s="122" t="s">
        <v>104</v>
      </c>
      <c r="F69" s="21" t="s">
        <v>105</v>
      </c>
      <c r="G69" s="30" t="s">
        <v>157</v>
      </c>
      <c r="H69" s="63"/>
      <c r="I69" s="63"/>
      <c r="J69" s="92"/>
      <c r="K69" s="88"/>
      <c r="L69" s="115"/>
      <c r="M69" s="122"/>
      <c r="N69" s="21"/>
      <c r="O69" s="29"/>
    </row>
    <row r="70" spans="1:15" x14ac:dyDescent="0.25">
      <c r="A70" s="4"/>
      <c r="B70" s="135" t="s">
        <v>71</v>
      </c>
      <c r="C70" s="123" t="s">
        <v>110</v>
      </c>
      <c r="D70" s="116" t="s">
        <v>111</v>
      </c>
      <c r="E70" s="124" t="s">
        <v>112</v>
      </c>
      <c r="F70" s="46" t="s">
        <v>113</v>
      </c>
      <c r="G70" s="130" t="s">
        <v>159</v>
      </c>
      <c r="H70" s="63"/>
      <c r="I70" s="63"/>
      <c r="J70" s="92"/>
      <c r="K70" s="88"/>
      <c r="L70" s="115"/>
      <c r="M70" s="122"/>
      <c r="N70" s="21"/>
      <c r="O70" s="29"/>
    </row>
    <row r="71" spans="1:15" x14ac:dyDescent="0.25">
      <c r="H71" s="63"/>
      <c r="I71" s="63"/>
      <c r="J71" s="63"/>
      <c r="K71" s="63"/>
    </row>
    <row r="72" spans="1:15" x14ac:dyDescent="0.25">
      <c r="H72" s="63"/>
      <c r="I72" s="63"/>
      <c r="J72" s="63"/>
      <c r="K72" s="63"/>
    </row>
    <row r="73" spans="1:15" x14ac:dyDescent="0.25">
      <c r="A73" s="4"/>
      <c r="B73" s="63"/>
      <c r="C73" s="63"/>
      <c r="D73" s="63"/>
      <c r="E73" s="63"/>
      <c r="F73" s="63"/>
      <c r="G73" s="63"/>
      <c r="H73" s="63"/>
      <c r="I73" s="63"/>
      <c r="J73" s="63"/>
      <c r="K73" s="63"/>
    </row>
    <row r="74" spans="1:15" x14ac:dyDescent="0.25">
      <c r="A74" s="4"/>
      <c r="B74" s="62"/>
      <c r="C74" s="62"/>
      <c r="D74" s="62"/>
      <c r="E74" s="62"/>
      <c r="F74" s="62"/>
      <c r="G74" s="62"/>
      <c r="H74" s="62"/>
      <c r="I74" s="62"/>
      <c r="J74" s="62"/>
      <c r="K74" s="62"/>
    </row>
    <row r="75" spans="1:15" x14ac:dyDescent="0.25">
      <c r="H75" s="77"/>
      <c r="I75" s="77"/>
      <c r="J75" s="77"/>
      <c r="K75" s="77"/>
    </row>
    <row r="76" spans="1:15" x14ac:dyDescent="0.25">
      <c r="H76" s="63"/>
      <c r="I76" s="63"/>
      <c r="J76" s="63"/>
      <c r="K76" s="63"/>
    </row>
    <row r="77" spans="1:15" x14ac:dyDescent="0.25">
      <c r="H77" s="63"/>
      <c r="I77" s="63"/>
      <c r="J77" s="63"/>
      <c r="K77" s="63"/>
    </row>
    <row r="78" spans="1:15" x14ac:dyDescent="0.25">
      <c r="H78" s="63"/>
      <c r="I78" s="63"/>
      <c r="J78" s="63"/>
      <c r="K78" s="63"/>
    </row>
    <row r="79" spans="1:15" x14ac:dyDescent="0.25">
      <c r="H79" s="63"/>
      <c r="I79" s="63"/>
      <c r="J79" s="63"/>
      <c r="K79" s="63"/>
    </row>
    <row r="80" spans="1:15" x14ac:dyDescent="0.25">
      <c r="H80" s="63"/>
      <c r="I80" s="63"/>
      <c r="J80" s="63"/>
      <c r="K80" s="63"/>
    </row>
    <row r="81" spans="1:11" x14ac:dyDescent="0.25">
      <c r="A81" s="4"/>
      <c r="B81" s="63"/>
      <c r="C81" s="63"/>
      <c r="D81" s="63"/>
      <c r="E81" s="63"/>
      <c r="F81" s="63"/>
      <c r="G81" s="63"/>
      <c r="H81" s="63"/>
      <c r="I81" s="63"/>
      <c r="J81" s="63"/>
      <c r="K81" s="63"/>
    </row>
    <row r="82" spans="1:11" x14ac:dyDescent="0.25">
      <c r="A82" s="4"/>
      <c r="B82" s="63"/>
      <c r="C82" s="63"/>
      <c r="D82" s="63"/>
      <c r="E82" s="63"/>
      <c r="F82" s="63"/>
      <c r="G82" s="63"/>
      <c r="H82" s="63"/>
      <c r="I82" s="63"/>
      <c r="J82" s="63"/>
      <c r="K82" s="63"/>
    </row>
    <row r="83" spans="1:11" x14ac:dyDescent="0.25">
      <c r="A83" s="4"/>
      <c r="B83" s="63"/>
      <c r="C83" s="63"/>
      <c r="D83" s="63"/>
      <c r="E83" s="63"/>
      <c r="F83" s="63"/>
      <c r="G83" s="63"/>
      <c r="H83" s="63"/>
      <c r="I83" s="63"/>
      <c r="J83" s="63"/>
      <c r="K83" s="63"/>
    </row>
    <row r="84" spans="1:11" x14ac:dyDescent="0.25">
      <c r="A84" s="4"/>
      <c r="B84" s="63"/>
      <c r="C84" s="63"/>
      <c r="D84" s="63"/>
      <c r="E84" s="63"/>
      <c r="F84" s="63"/>
      <c r="G84" s="63"/>
      <c r="H84" s="63"/>
      <c r="I84" s="63"/>
      <c r="J84" s="63"/>
      <c r="K84" s="63"/>
    </row>
    <row r="85" spans="1:11" x14ac:dyDescent="0.25">
      <c r="A85" s="4"/>
      <c r="B85" s="62"/>
      <c r="C85" s="62"/>
      <c r="D85" s="62"/>
      <c r="E85" s="62"/>
      <c r="F85" s="62"/>
      <c r="G85" s="62"/>
      <c r="H85" s="62"/>
      <c r="I85" s="62"/>
      <c r="J85" s="62"/>
      <c r="K85" s="62"/>
    </row>
    <row r="86" spans="1:11" x14ac:dyDescent="0.25">
      <c r="H86" s="77"/>
      <c r="I86" s="77"/>
      <c r="J86" s="77"/>
      <c r="K86" s="77"/>
    </row>
    <row r="87" spans="1:11" x14ac:dyDescent="0.25">
      <c r="H87" s="63"/>
      <c r="I87" s="63"/>
      <c r="J87" s="63"/>
      <c r="K87" s="63"/>
    </row>
    <row r="88" spans="1:11" x14ac:dyDescent="0.25">
      <c r="H88" s="63"/>
      <c r="I88" s="63"/>
      <c r="J88" s="63"/>
      <c r="K88" s="63"/>
    </row>
    <row r="89" spans="1:11" x14ac:dyDescent="0.25">
      <c r="H89" s="63"/>
      <c r="I89" s="63"/>
      <c r="J89" s="63"/>
      <c r="K89" s="63"/>
    </row>
    <row r="90" spans="1:11" x14ac:dyDescent="0.25">
      <c r="H90" s="63"/>
      <c r="I90" s="63"/>
      <c r="J90" s="63"/>
      <c r="K90" s="63"/>
    </row>
    <row r="91" spans="1:11" x14ac:dyDescent="0.25">
      <c r="H91" s="63"/>
      <c r="I91" s="63"/>
      <c r="J91" s="63"/>
      <c r="K91" s="63"/>
    </row>
    <row r="92" spans="1:11" x14ac:dyDescent="0.25">
      <c r="A92" s="4"/>
      <c r="B92" s="63"/>
      <c r="C92" s="63"/>
      <c r="D92" s="63"/>
      <c r="E92" s="63"/>
      <c r="F92" s="63"/>
      <c r="G92" s="63"/>
      <c r="H92" s="63"/>
      <c r="I92" s="63"/>
      <c r="J92" s="63"/>
      <c r="K92" s="63"/>
    </row>
    <row r="93" spans="1:11" x14ac:dyDescent="0.25">
      <c r="A93" s="4"/>
      <c r="B93" s="63"/>
      <c r="C93" s="63"/>
      <c r="D93" s="63"/>
      <c r="E93" s="63"/>
      <c r="F93" s="63"/>
      <c r="G93" s="63"/>
      <c r="H93" s="63"/>
      <c r="I93" s="63"/>
      <c r="J93" s="63"/>
      <c r="K93" s="63"/>
    </row>
    <row r="94" spans="1:11" x14ac:dyDescent="0.25">
      <c r="A94" s="4"/>
      <c r="B94" s="63"/>
      <c r="C94" s="63"/>
      <c r="D94" s="63"/>
      <c r="E94" s="63"/>
      <c r="F94" s="63"/>
      <c r="G94" s="63"/>
      <c r="H94" s="63"/>
      <c r="I94" s="63"/>
      <c r="J94" s="63"/>
      <c r="K94" s="63"/>
    </row>
    <row r="95" spans="1:11" x14ac:dyDescent="0.25">
      <c r="A95" s="4"/>
      <c r="B95" s="63"/>
      <c r="C95" s="63"/>
      <c r="D95" s="63"/>
      <c r="E95" s="63"/>
      <c r="F95" s="63"/>
      <c r="G95" s="63"/>
      <c r="H95" s="63"/>
      <c r="I95" s="63"/>
      <c r="J95" s="63"/>
      <c r="K95" s="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opLeftCell="A31" workbookViewId="0">
      <selection activeCell="B40" sqref="B40:F43"/>
    </sheetView>
  </sheetViews>
  <sheetFormatPr defaultRowHeight="15" x14ac:dyDescent="0.25"/>
  <cols>
    <col min="15" max="15" width="10" bestFit="1" customWidth="1"/>
    <col min="19" max="19" width="10" bestFit="1" customWidth="1"/>
  </cols>
  <sheetData>
    <row r="1" spans="1:29" x14ac:dyDescent="0.25">
      <c r="A1" t="s">
        <v>195</v>
      </c>
      <c r="C1" t="s">
        <v>233</v>
      </c>
    </row>
    <row r="2" spans="1:29" x14ac:dyDescent="0.25">
      <c r="C2">
        <v>0</v>
      </c>
      <c r="D2">
        <v>1</v>
      </c>
      <c r="E2">
        <v>2</v>
      </c>
      <c r="F2">
        <v>3</v>
      </c>
    </row>
    <row r="3" spans="1:29" x14ac:dyDescent="0.25">
      <c r="C3" s="141" t="s">
        <v>0</v>
      </c>
      <c r="D3" s="141" t="s">
        <v>1</v>
      </c>
      <c r="E3" s="141" t="s">
        <v>2</v>
      </c>
      <c r="F3" s="141" t="s">
        <v>9</v>
      </c>
      <c r="G3" s="139"/>
      <c r="J3" s="141" t="s">
        <v>206</v>
      </c>
      <c r="K3" s="141" t="s">
        <v>207</v>
      </c>
      <c r="L3" s="141" t="s">
        <v>208</v>
      </c>
      <c r="M3" s="141" t="s">
        <v>211</v>
      </c>
      <c r="N3" s="141" t="s">
        <v>212</v>
      </c>
      <c r="O3" s="141" t="s">
        <v>215</v>
      </c>
      <c r="P3" s="141" t="s">
        <v>221</v>
      </c>
      <c r="Q3" s="141" t="s">
        <v>222</v>
      </c>
      <c r="R3" s="141" t="s">
        <v>223</v>
      </c>
      <c r="S3" s="141" t="s">
        <v>226</v>
      </c>
      <c r="T3" s="139"/>
      <c r="U3" s="139"/>
      <c r="V3" s="139"/>
      <c r="W3" s="139"/>
      <c r="X3" s="139"/>
      <c r="Y3" s="140"/>
      <c r="Z3" s="140"/>
      <c r="AB3" s="86" t="s">
        <v>224</v>
      </c>
      <c r="AC3" s="86" t="s">
        <v>225</v>
      </c>
    </row>
    <row r="4" spans="1:29" x14ac:dyDescent="0.25">
      <c r="A4">
        <v>0</v>
      </c>
      <c r="B4" s="81" t="s">
        <v>196</v>
      </c>
      <c r="C4">
        <v>5</v>
      </c>
      <c r="D4">
        <v>10</v>
      </c>
      <c r="E4">
        <v>7</v>
      </c>
      <c r="F4">
        <v>8</v>
      </c>
      <c r="G4" s="140"/>
      <c r="J4">
        <f>C4*C4</f>
        <v>25</v>
      </c>
      <c r="K4">
        <f>C4*D4</f>
        <v>50</v>
      </c>
      <c r="L4">
        <f>C4*E4</f>
        <v>35</v>
      </c>
      <c r="M4">
        <f t="shared" ref="M4:M33" si="0">D4*D4</f>
        <v>100</v>
      </c>
      <c r="N4">
        <f t="shared" ref="N4:N33" si="1">D4*E4</f>
        <v>70</v>
      </c>
      <c r="O4">
        <f t="shared" ref="O4:O33" si="2">E4*E4</f>
        <v>49</v>
      </c>
      <c r="P4">
        <f t="shared" ref="P4:P33" si="3">C4*F4</f>
        <v>40</v>
      </c>
      <c r="Q4">
        <f t="shared" ref="Q4:Q33" si="4">D4*F4</f>
        <v>80</v>
      </c>
      <c r="R4">
        <f t="shared" ref="R4:R33" si="5">E4*F4</f>
        <v>56</v>
      </c>
      <c r="S4">
        <f t="shared" ref="S4:S33" si="6">F4*F4</f>
        <v>64</v>
      </c>
      <c r="T4" s="140"/>
      <c r="U4" s="140"/>
      <c r="V4" s="140"/>
      <c r="W4" s="140"/>
      <c r="X4" s="140"/>
      <c r="Y4" s="140"/>
      <c r="Z4" s="140"/>
      <c r="AB4" t="e">
        <f>#REF!*F4</f>
        <v>#REF!</v>
      </c>
      <c r="AC4">
        <f t="shared" ref="AC4:AC13" si="7">G4*F4</f>
        <v>0</v>
      </c>
    </row>
    <row r="5" spans="1:29" x14ac:dyDescent="0.25">
      <c r="A5">
        <v>1</v>
      </c>
      <c r="B5" s="81" t="s">
        <v>197</v>
      </c>
      <c r="C5">
        <v>5</v>
      </c>
      <c r="D5">
        <v>3</v>
      </c>
      <c r="E5">
        <v>5</v>
      </c>
      <c r="F5">
        <v>7</v>
      </c>
      <c r="G5" s="140"/>
      <c r="J5">
        <f t="shared" ref="J5:J33" si="8">C5*C5</f>
        <v>25</v>
      </c>
      <c r="K5">
        <f t="shared" ref="K5:K33" si="9">C5*D5</f>
        <v>15</v>
      </c>
      <c r="L5">
        <f t="shared" ref="L5:L33" si="10">C5*E5</f>
        <v>25</v>
      </c>
      <c r="M5">
        <f t="shared" si="0"/>
        <v>9</v>
      </c>
      <c r="N5">
        <f t="shared" si="1"/>
        <v>15</v>
      </c>
      <c r="O5">
        <f t="shared" si="2"/>
        <v>25</v>
      </c>
      <c r="P5">
        <f t="shared" si="3"/>
        <v>35</v>
      </c>
      <c r="Q5">
        <f t="shared" si="4"/>
        <v>21</v>
      </c>
      <c r="R5">
        <f t="shared" si="5"/>
        <v>35</v>
      </c>
      <c r="S5">
        <f t="shared" si="6"/>
        <v>49</v>
      </c>
      <c r="T5" s="140"/>
      <c r="U5" s="140"/>
      <c r="V5" s="140"/>
      <c r="W5" s="140"/>
      <c r="X5" s="140"/>
      <c r="Y5" s="140"/>
      <c r="Z5" s="140"/>
      <c r="AB5" t="e">
        <f>#REF!*F5</f>
        <v>#REF!</v>
      </c>
      <c r="AC5">
        <f t="shared" si="7"/>
        <v>0</v>
      </c>
    </row>
    <row r="6" spans="1:29" x14ac:dyDescent="0.25">
      <c r="A6">
        <v>2</v>
      </c>
      <c r="B6" s="81" t="s">
        <v>198</v>
      </c>
      <c r="C6">
        <v>6</v>
      </c>
      <c r="D6">
        <v>7</v>
      </c>
      <c r="E6">
        <v>5</v>
      </c>
      <c r="F6">
        <v>10</v>
      </c>
      <c r="G6" s="140"/>
      <c r="J6">
        <f t="shared" si="8"/>
        <v>36</v>
      </c>
      <c r="K6">
        <f t="shared" si="9"/>
        <v>42</v>
      </c>
      <c r="L6">
        <f t="shared" si="10"/>
        <v>30</v>
      </c>
      <c r="M6">
        <f t="shared" si="0"/>
        <v>49</v>
      </c>
      <c r="N6">
        <f t="shared" si="1"/>
        <v>35</v>
      </c>
      <c r="O6">
        <f t="shared" si="2"/>
        <v>25</v>
      </c>
      <c r="P6">
        <f t="shared" si="3"/>
        <v>60</v>
      </c>
      <c r="Q6">
        <f t="shared" si="4"/>
        <v>70</v>
      </c>
      <c r="R6">
        <f t="shared" si="5"/>
        <v>50</v>
      </c>
      <c r="S6">
        <f t="shared" si="6"/>
        <v>100</v>
      </c>
      <c r="T6" s="140"/>
      <c r="U6" s="140"/>
      <c r="V6" s="140"/>
      <c r="W6" s="140"/>
      <c r="X6" s="140"/>
      <c r="Y6" s="140"/>
      <c r="Z6" s="140"/>
      <c r="AB6" t="e">
        <f>#REF!*F6</f>
        <v>#REF!</v>
      </c>
      <c r="AC6">
        <f t="shared" si="7"/>
        <v>0</v>
      </c>
    </row>
    <row r="7" spans="1:29" x14ac:dyDescent="0.25">
      <c r="A7">
        <v>3</v>
      </c>
      <c r="B7" s="81" t="s">
        <v>199</v>
      </c>
      <c r="C7">
        <v>6</v>
      </c>
      <c r="D7">
        <v>4</v>
      </c>
      <c r="E7">
        <v>7</v>
      </c>
      <c r="F7">
        <v>4</v>
      </c>
      <c r="G7" s="140"/>
      <c r="J7">
        <f t="shared" si="8"/>
        <v>36</v>
      </c>
      <c r="K7">
        <f t="shared" si="9"/>
        <v>24</v>
      </c>
      <c r="L7">
        <f t="shared" si="10"/>
        <v>42</v>
      </c>
      <c r="M7">
        <f t="shared" si="0"/>
        <v>16</v>
      </c>
      <c r="N7">
        <f t="shared" si="1"/>
        <v>28</v>
      </c>
      <c r="O7">
        <f t="shared" si="2"/>
        <v>49</v>
      </c>
      <c r="P7">
        <f t="shared" si="3"/>
        <v>24</v>
      </c>
      <c r="Q7">
        <f t="shared" si="4"/>
        <v>16</v>
      </c>
      <c r="R7">
        <f t="shared" si="5"/>
        <v>28</v>
      </c>
      <c r="S7">
        <f t="shared" si="6"/>
        <v>16</v>
      </c>
      <c r="T7" s="140"/>
      <c r="U7" s="140"/>
      <c r="V7" s="140"/>
      <c r="W7" s="140"/>
      <c r="X7" s="140"/>
      <c r="Y7" s="140"/>
      <c r="Z7" s="140"/>
      <c r="AB7" t="e">
        <f>#REF!*F7</f>
        <v>#REF!</v>
      </c>
      <c r="AC7">
        <f t="shared" si="7"/>
        <v>0</v>
      </c>
    </row>
    <row r="8" spans="1:29" x14ac:dyDescent="0.25">
      <c r="A8">
        <v>4</v>
      </c>
      <c r="B8" s="81" t="s">
        <v>200</v>
      </c>
      <c r="C8">
        <v>7</v>
      </c>
      <c r="D8">
        <v>8</v>
      </c>
      <c r="E8">
        <v>3</v>
      </c>
      <c r="F8">
        <v>9</v>
      </c>
      <c r="G8" s="140"/>
      <c r="J8">
        <f t="shared" si="8"/>
        <v>49</v>
      </c>
      <c r="K8">
        <f t="shared" si="9"/>
        <v>56</v>
      </c>
      <c r="L8">
        <f t="shared" si="10"/>
        <v>21</v>
      </c>
      <c r="M8">
        <f t="shared" si="0"/>
        <v>64</v>
      </c>
      <c r="N8">
        <f t="shared" si="1"/>
        <v>24</v>
      </c>
      <c r="O8">
        <f t="shared" si="2"/>
        <v>9</v>
      </c>
      <c r="P8">
        <f t="shared" si="3"/>
        <v>63</v>
      </c>
      <c r="Q8">
        <f t="shared" si="4"/>
        <v>72</v>
      </c>
      <c r="R8">
        <f t="shared" si="5"/>
        <v>27</v>
      </c>
      <c r="S8">
        <f t="shared" si="6"/>
        <v>81</v>
      </c>
      <c r="T8" s="140"/>
      <c r="U8" s="140"/>
      <c r="V8" s="140"/>
      <c r="W8" s="140"/>
      <c r="X8" s="140"/>
      <c r="Y8" s="140"/>
      <c r="Z8" s="140"/>
      <c r="AB8" t="e">
        <f>#REF!*F8</f>
        <v>#REF!</v>
      </c>
      <c r="AC8">
        <f t="shared" si="7"/>
        <v>0</v>
      </c>
    </row>
    <row r="9" spans="1:29" x14ac:dyDescent="0.25">
      <c r="A9">
        <v>5</v>
      </c>
      <c r="B9" s="81" t="s">
        <v>201</v>
      </c>
      <c r="C9">
        <v>1</v>
      </c>
      <c r="D9">
        <v>2</v>
      </c>
      <c r="E9">
        <v>3</v>
      </c>
      <c r="F9">
        <v>5</v>
      </c>
      <c r="G9" s="140"/>
      <c r="J9">
        <f t="shared" si="8"/>
        <v>1</v>
      </c>
      <c r="K9">
        <f t="shared" si="9"/>
        <v>2</v>
      </c>
      <c r="L9">
        <f t="shared" si="10"/>
        <v>3</v>
      </c>
      <c r="M9">
        <f t="shared" si="0"/>
        <v>4</v>
      </c>
      <c r="N9">
        <f t="shared" si="1"/>
        <v>6</v>
      </c>
      <c r="O9">
        <f t="shared" si="2"/>
        <v>9</v>
      </c>
      <c r="P9">
        <f t="shared" si="3"/>
        <v>5</v>
      </c>
      <c r="Q9">
        <f t="shared" si="4"/>
        <v>10</v>
      </c>
      <c r="R9">
        <f t="shared" si="5"/>
        <v>15</v>
      </c>
      <c r="S9">
        <f t="shared" si="6"/>
        <v>25</v>
      </c>
      <c r="T9" s="140"/>
      <c r="U9" s="140"/>
      <c r="V9" s="140"/>
      <c r="W9" s="140"/>
      <c r="X9" s="140"/>
      <c r="Y9" s="140"/>
      <c r="Z9" s="140"/>
      <c r="AB9" t="e">
        <f>#REF!*F9</f>
        <v>#REF!</v>
      </c>
      <c r="AC9">
        <f t="shared" si="7"/>
        <v>0</v>
      </c>
    </row>
    <row r="10" spans="1:29" x14ac:dyDescent="0.25">
      <c r="A10">
        <v>6</v>
      </c>
      <c r="B10" s="81" t="s">
        <v>202</v>
      </c>
      <c r="C10">
        <v>4</v>
      </c>
      <c r="D10">
        <v>6</v>
      </c>
      <c r="E10">
        <v>9</v>
      </c>
      <c r="F10">
        <v>7</v>
      </c>
      <c r="G10" s="140"/>
      <c r="J10">
        <f t="shared" si="8"/>
        <v>16</v>
      </c>
      <c r="K10">
        <f t="shared" si="9"/>
        <v>24</v>
      </c>
      <c r="L10">
        <f t="shared" si="10"/>
        <v>36</v>
      </c>
      <c r="M10">
        <f t="shared" si="0"/>
        <v>36</v>
      </c>
      <c r="N10">
        <f t="shared" si="1"/>
        <v>54</v>
      </c>
      <c r="O10">
        <f t="shared" si="2"/>
        <v>81</v>
      </c>
      <c r="P10">
        <f t="shared" si="3"/>
        <v>28</v>
      </c>
      <c r="Q10">
        <f t="shared" si="4"/>
        <v>42</v>
      </c>
      <c r="R10">
        <f t="shared" si="5"/>
        <v>63</v>
      </c>
      <c r="S10">
        <f t="shared" si="6"/>
        <v>49</v>
      </c>
      <c r="T10" s="140"/>
      <c r="U10" s="140"/>
      <c r="V10" s="140"/>
      <c r="W10" s="140"/>
      <c r="X10" s="140"/>
      <c r="Y10" s="140"/>
      <c r="Z10" s="140"/>
      <c r="AB10" t="e">
        <f>#REF!*F10</f>
        <v>#REF!</v>
      </c>
      <c r="AC10">
        <f t="shared" si="7"/>
        <v>0</v>
      </c>
    </row>
    <row r="11" spans="1:29" x14ac:dyDescent="0.25">
      <c r="A11">
        <v>7</v>
      </c>
      <c r="B11" s="81" t="s">
        <v>203</v>
      </c>
      <c r="C11">
        <v>3</v>
      </c>
      <c r="D11">
        <v>4</v>
      </c>
      <c r="E11">
        <v>7</v>
      </c>
      <c r="F11">
        <v>12</v>
      </c>
      <c r="G11" s="140"/>
      <c r="J11">
        <f t="shared" si="8"/>
        <v>9</v>
      </c>
      <c r="K11">
        <f t="shared" si="9"/>
        <v>12</v>
      </c>
      <c r="L11">
        <f t="shared" si="10"/>
        <v>21</v>
      </c>
      <c r="M11">
        <f t="shared" si="0"/>
        <v>16</v>
      </c>
      <c r="N11">
        <f t="shared" si="1"/>
        <v>28</v>
      </c>
      <c r="O11">
        <f t="shared" si="2"/>
        <v>49</v>
      </c>
      <c r="P11">
        <f t="shared" si="3"/>
        <v>36</v>
      </c>
      <c r="Q11">
        <f t="shared" si="4"/>
        <v>48</v>
      </c>
      <c r="R11">
        <f t="shared" si="5"/>
        <v>84</v>
      </c>
      <c r="S11">
        <f t="shared" si="6"/>
        <v>144</v>
      </c>
      <c r="T11" s="140"/>
      <c r="U11" s="140"/>
      <c r="V11" s="140"/>
      <c r="W11" s="140"/>
      <c r="X11" s="140"/>
      <c r="Y11" s="140"/>
      <c r="Z11" s="140"/>
      <c r="AB11" t="e">
        <f>#REF!*F11</f>
        <v>#REF!</v>
      </c>
      <c r="AC11">
        <f t="shared" si="7"/>
        <v>0</v>
      </c>
    </row>
    <row r="12" spans="1:29" x14ac:dyDescent="0.25">
      <c r="A12">
        <v>8</v>
      </c>
      <c r="B12" s="81" t="s">
        <v>204</v>
      </c>
      <c r="C12">
        <v>7</v>
      </c>
      <c r="D12">
        <v>7</v>
      </c>
      <c r="E12">
        <v>8</v>
      </c>
      <c r="F12">
        <v>10</v>
      </c>
      <c r="G12" s="140"/>
      <c r="J12">
        <f t="shared" si="8"/>
        <v>49</v>
      </c>
      <c r="K12">
        <f t="shared" si="9"/>
        <v>49</v>
      </c>
      <c r="L12">
        <f t="shared" si="10"/>
        <v>56</v>
      </c>
      <c r="M12">
        <f t="shared" si="0"/>
        <v>49</v>
      </c>
      <c r="N12">
        <f t="shared" si="1"/>
        <v>56</v>
      </c>
      <c r="O12">
        <f t="shared" si="2"/>
        <v>64</v>
      </c>
      <c r="P12">
        <f t="shared" si="3"/>
        <v>70</v>
      </c>
      <c r="Q12">
        <f t="shared" si="4"/>
        <v>70</v>
      </c>
      <c r="R12">
        <f t="shared" si="5"/>
        <v>80</v>
      </c>
      <c r="S12">
        <f t="shared" si="6"/>
        <v>100</v>
      </c>
      <c r="T12" s="140"/>
      <c r="U12" s="140"/>
      <c r="V12" s="140"/>
      <c r="W12" s="140"/>
      <c r="X12" s="140"/>
      <c r="Y12" s="140"/>
      <c r="Z12" s="140"/>
      <c r="AB12" t="e">
        <f>#REF!*F12</f>
        <v>#REF!</v>
      </c>
      <c r="AC12">
        <f t="shared" si="7"/>
        <v>0</v>
      </c>
    </row>
    <row r="13" spans="1:29" x14ac:dyDescent="0.25">
      <c r="A13">
        <v>9</v>
      </c>
      <c r="B13" s="81" t="s">
        <v>205</v>
      </c>
      <c r="C13">
        <v>9</v>
      </c>
      <c r="D13">
        <v>7</v>
      </c>
      <c r="E13">
        <v>6</v>
      </c>
      <c r="F13">
        <v>12</v>
      </c>
      <c r="G13" s="140"/>
      <c r="J13">
        <f t="shared" si="8"/>
        <v>81</v>
      </c>
      <c r="K13">
        <f t="shared" si="9"/>
        <v>63</v>
      </c>
      <c r="L13">
        <f t="shared" si="10"/>
        <v>54</v>
      </c>
      <c r="M13">
        <f t="shared" si="0"/>
        <v>49</v>
      </c>
      <c r="N13">
        <f t="shared" si="1"/>
        <v>42</v>
      </c>
      <c r="O13">
        <f t="shared" si="2"/>
        <v>36</v>
      </c>
      <c r="P13">
        <f t="shared" si="3"/>
        <v>108</v>
      </c>
      <c r="Q13">
        <f t="shared" si="4"/>
        <v>84</v>
      </c>
      <c r="R13">
        <f t="shared" si="5"/>
        <v>72</v>
      </c>
      <c r="S13">
        <f t="shared" si="6"/>
        <v>144</v>
      </c>
      <c r="T13" s="140"/>
      <c r="U13" s="140"/>
      <c r="V13" s="140"/>
      <c r="W13" s="140"/>
      <c r="X13" s="140"/>
      <c r="Y13" s="140"/>
      <c r="Z13" s="140"/>
      <c r="AB13" t="e">
        <f>#REF!*F13</f>
        <v>#REF!</v>
      </c>
      <c r="AC13">
        <f t="shared" si="7"/>
        <v>0</v>
      </c>
    </row>
    <row r="14" spans="1:29" x14ac:dyDescent="0.25">
      <c r="A14">
        <v>10</v>
      </c>
      <c r="B14" s="81" t="s">
        <v>235</v>
      </c>
      <c r="C14">
        <v>6</v>
      </c>
      <c r="D14">
        <v>3</v>
      </c>
      <c r="E14">
        <v>2</v>
      </c>
      <c r="F14">
        <v>6</v>
      </c>
      <c r="G14" s="140"/>
      <c r="J14">
        <f t="shared" si="8"/>
        <v>36</v>
      </c>
      <c r="K14">
        <f t="shared" si="9"/>
        <v>18</v>
      </c>
      <c r="L14">
        <f t="shared" si="10"/>
        <v>12</v>
      </c>
      <c r="M14">
        <f t="shared" si="0"/>
        <v>9</v>
      </c>
      <c r="N14">
        <f t="shared" si="1"/>
        <v>6</v>
      </c>
      <c r="O14">
        <f t="shared" si="2"/>
        <v>4</v>
      </c>
      <c r="P14">
        <f t="shared" si="3"/>
        <v>36</v>
      </c>
      <c r="Q14">
        <f t="shared" si="4"/>
        <v>18</v>
      </c>
      <c r="R14">
        <f t="shared" si="5"/>
        <v>12</v>
      </c>
      <c r="S14">
        <f t="shared" si="6"/>
        <v>36</v>
      </c>
      <c r="T14" s="140"/>
      <c r="U14" s="140"/>
      <c r="V14" s="140"/>
      <c r="W14" s="140"/>
      <c r="X14" s="140"/>
      <c r="Y14" s="140"/>
      <c r="Z14" s="140"/>
      <c r="AB14" s="1"/>
      <c r="AC14" s="1"/>
    </row>
    <row r="15" spans="1:29" x14ac:dyDescent="0.25">
      <c r="A15">
        <v>11</v>
      </c>
      <c r="B15" s="81" t="s">
        <v>236</v>
      </c>
      <c r="C15">
        <v>5</v>
      </c>
      <c r="D15">
        <v>9</v>
      </c>
      <c r="E15">
        <v>3</v>
      </c>
      <c r="F15">
        <v>12</v>
      </c>
      <c r="G15" s="139"/>
      <c r="J15">
        <f t="shared" si="8"/>
        <v>25</v>
      </c>
      <c r="K15">
        <f t="shared" si="9"/>
        <v>45</v>
      </c>
      <c r="L15">
        <f t="shared" si="10"/>
        <v>15</v>
      </c>
      <c r="M15">
        <f t="shared" si="0"/>
        <v>81</v>
      </c>
      <c r="N15">
        <f t="shared" si="1"/>
        <v>27</v>
      </c>
      <c r="O15">
        <f t="shared" si="2"/>
        <v>9</v>
      </c>
      <c r="P15">
        <f t="shared" si="3"/>
        <v>60</v>
      </c>
      <c r="Q15">
        <f t="shared" si="4"/>
        <v>108</v>
      </c>
      <c r="R15">
        <f t="shared" si="5"/>
        <v>36</v>
      </c>
      <c r="S15">
        <f t="shared" si="6"/>
        <v>144</v>
      </c>
      <c r="T15" s="139"/>
      <c r="U15" s="139"/>
      <c r="V15" s="139"/>
      <c r="W15" s="139"/>
      <c r="X15" s="139"/>
      <c r="Y15" s="140"/>
      <c r="Z15" s="140"/>
      <c r="AB15" s="86"/>
      <c r="AC15" s="86"/>
    </row>
    <row r="16" spans="1:29" x14ac:dyDescent="0.25">
      <c r="A16">
        <v>12</v>
      </c>
      <c r="B16" s="81" t="s">
        <v>237</v>
      </c>
      <c r="C16">
        <v>12</v>
      </c>
      <c r="D16">
        <v>4</v>
      </c>
      <c r="E16">
        <v>12</v>
      </c>
      <c r="F16">
        <v>10</v>
      </c>
      <c r="J16">
        <f t="shared" si="8"/>
        <v>144</v>
      </c>
      <c r="K16">
        <f t="shared" si="9"/>
        <v>48</v>
      </c>
      <c r="L16">
        <f t="shared" si="10"/>
        <v>144</v>
      </c>
      <c r="M16">
        <f t="shared" si="0"/>
        <v>16</v>
      </c>
      <c r="N16">
        <f t="shared" si="1"/>
        <v>48</v>
      </c>
      <c r="O16">
        <f t="shared" si="2"/>
        <v>144</v>
      </c>
      <c r="P16">
        <f t="shared" si="3"/>
        <v>120</v>
      </c>
      <c r="Q16">
        <f t="shared" si="4"/>
        <v>40</v>
      </c>
      <c r="R16">
        <f t="shared" si="5"/>
        <v>120</v>
      </c>
      <c r="S16">
        <f t="shared" si="6"/>
        <v>100</v>
      </c>
    </row>
    <row r="17" spans="1:19" x14ac:dyDescent="0.25">
      <c r="A17">
        <v>13</v>
      </c>
      <c r="B17" s="81" t="s">
        <v>238</v>
      </c>
      <c r="C17">
        <v>7</v>
      </c>
      <c r="D17">
        <v>9</v>
      </c>
      <c r="E17">
        <v>4</v>
      </c>
      <c r="F17">
        <v>5</v>
      </c>
      <c r="J17">
        <f t="shared" si="8"/>
        <v>49</v>
      </c>
      <c r="K17">
        <f t="shared" si="9"/>
        <v>63</v>
      </c>
      <c r="L17">
        <f t="shared" si="10"/>
        <v>28</v>
      </c>
      <c r="M17">
        <f t="shared" si="0"/>
        <v>81</v>
      </c>
      <c r="N17">
        <f t="shared" si="1"/>
        <v>36</v>
      </c>
      <c r="O17">
        <f t="shared" si="2"/>
        <v>16</v>
      </c>
      <c r="P17">
        <f t="shared" si="3"/>
        <v>35</v>
      </c>
      <c r="Q17">
        <f t="shared" si="4"/>
        <v>45</v>
      </c>
      <c r="R17">
        <f t="shared" si="5"/>
        <v>20</v>
      </c>
      <c r="S17">
        <f t="shared" si="6"/>
        <v>25</v>
      </c>
    </row>
    <row r="18" spans="1:19" x14ac:dyDescent="0.25">
      <c r="A18">
        <v>14</v>
      </c>
      <c r="B18" s="81" t="s">
        <v>239</v>
      </c>
      <c r="C18">
        <v>4</v>
      </c>
      <c r="D18">
        <v>7</v>
      </c>
      <c r="E18">
        <v>4</v>
      </c>
      <c r="F18">
        <v>8</v>
      </c>
      <c r="J18">
        <f t="shared" si="8"/>
        <v>16</v>
      </c>
      <c r="K18">
        <f t="shared" si="9"/>
        <v>28</v>
      </c>
      <c r="L18">
        <f t="shared" si="10"/>
        <v>16</v>
      </c>
      <c r="M18">
        <f t="shared" si="0"/>
        <v>49</v>
      </c>
      <c r="N18">
        <f t="shared" si="1"/>
        <v>28</v>
      </c>
      <c r="O18">
        <f t="shared" si="2"/>
        <v>16</v>
      </c>
      <c r="P18">
        <f t="shared" si="3"/>
        <v>32</v>
      </c>
      <c r="Q18">
        <f t="shared" si="4"/>
        <v>56</v>
      </c>
      <c r="R18">
        <f t="shared" si="5"/>
        <v>32</v>
      </c>
      <c r="S18">
        <f t="shared" si="6"/>
        <v>64</v>
      </c>
    </row>
    <row r="19" spans="1:19" x14ac:dyDescent="0.25">
      <c r="A19">
        <v>15</v>
      </c>
      <c r="B19" s="81" t="s">
        <v>240</v>
      </c>
      <c r="C19">
        <v>7</v>
      </c>
      <c r="D19">
        <v>5</v>
      </c>
      <c r="E19">
        <v>6</v>
      </c>
      <c r="F19">
        <v>10</v>
      </c>
      <c r="J19">
        <f t="shared" si="8"/>
        <v>49</v>
      </c>
      <c r="K19">
        <f t="shared" si="9"/>
        <v>35</v>
      </c>
      <c r="L19">
        <f t="shared" si="10"/>
        <v>42</v>
      </c>
      <c r="M19">
        <f t="shared" si="0"/>
        <v>25</v>
      </c>
      <c r="N19">
        <f t="shared" si="1"/>
        <v>30</v>
      </c>
      <c r="O19">
        <f t="shared" si="2"/>
        <v>36</v>
      </c>
      <c r="P19">
        <f t="shared" si="3"/>
        <v>70</v>
      </c>
      <c r="Q19">
        <f t="shared" si="4"/>
        <v>50</v>
      </c>
      <c r="R19">
        <f t="shared" si="5"/>
        <v>60</v>
      </c>
      <c r="S19">
        <f t="shared" si="6"/>
        <v>100</v>
      </c>
    </row>
    <row r="20" spans="1:19" x14ac:dyDescent="0.25">
      <c r="A20">
        <v>16</v>
      </c>
      <c r="B20" s="81" t="s">
        <v>241</v>
      </c>
      <c r="C20">
        <v>3</v>
      </c>
      <c r="D20">
        <v>4</v>
      </c>
      <c r="E20">
        <v>7</v>
      </c>
      <c r="F20">
        <v>3</v>
      </c>
      <c r="J20">
        <f t="shared" si="8"/>
        <v>9</v>
      </c>
      <c r="K20">
        <f t="shared" si="9"/>
        <v>12</v>
      </c>
      <c r="L20">
        <f t="shared" si="10"/>
        <v>21</v>
      </c>
      <c r="M20">
        <f t="shared" si="0"/>
        <v>16</v>
      </c>
      <c r="N20">
        <f t="shared" si="1"/>
        <v>28</v>
      </c>
      <c r="O20">
        <f t="shared" si="2"/>
        <v>49</v>
      </c>
      <c r="P20">
        <f t="shared" si="3"/>
        <v>9</v>
      </c>
      <c r="Q20">
        <f t="shared" si="4"/>
        <v>12</v>
      </c>
      <c r="R20">
        <f t="shared" si="5"/>
        <v>21</v>
      </c>
      <c r="S20">
        <f t="shared" si="6"/>
        <v>9</v>
      </c>
    </row>
    <row r="21" spans="1:19" x14ac:dyDescent="0.25">
      <c r="A21">
        <v>17</v>
      </c>
      <c r="B21" s="81" t="s">
        <v>242</v>
      </c>
      <c r="C21">
        <v>6</v>
      </c>
      <c r="D21">
        <v>2</v>
      </c>
      <c r="E21">
        <v>5</v>
      </c>
      <c r="F21">
        <v>4</v>
      </c>
      <c r="J21">
        <f t="shared" si="8"/>
        <v>36</v>
      </c>
      <c r="K21">
        <f t="shared" si="9"/>
        <v>12</v>
      </c>
      <c r="L21">
        <f t="shared" si="10"/>
        <v>30</v>
      </c>
      <c r="M21">
        <f t="shared" si="0"/>
        <v>4</v>
      </c>
      <c r="N21">
        <f t="shared" si="1"/>
        <v>10</v>
      </c>
      <c r="O21">
        <f t="shared" si="2"/>
        <v>25</v>
      </c>
      <c r="P21">
        <f t="shared" si="3"/>
        <v>24</v>
      </c>
      <c r="Q21">
        <f t="shared" si="4"/>
        <v>8</v>
      </c>
      <c r="R21">
        <f t="shared" si="5"/>
        <v>20</v>
      </c>
      <c r="S21">
        <f t="shared" si="6"/>
        <v>16</v>
      </c>
    </row>
    <row r="22" spans="1:19" x14ac:dyDescent="0.25">
      <c r="A22">
        <v>18</v>
      </c>
      <c r="B22" s="81" t="s">
        <v>243</v>
      </c>
      <c r="C22">
        <v>12</v>
      </c>
      <c r="D22">
        <v>7</v>
      </c>
      <c r="E22">
        <v>8</v>
      </c>
      <c r="F22">
        <v>6</v>
      </c>
      <c r="J22">
        <f t="shared" si="8"/>
        <v>144</v>
      </c>
      <c r="K22">
        <f t="shared" si="9"/>
        <v>84</v>
      </c>
      <c r="L22">
        <f t="shared" si="10"/>
        <v>96</v>
      </c>
      <c r="M22">
        <f t="shared" si="0"/>
        <v>49</v>
      </c>
      <c r="N22">
        <f t="shared" si="1"/>
        <v>56</v>
      </c>
      <c r="O22">
        <f t="shared" si="2"/>
        <v>64</v>
      </c>
      <c r="P22">
        <f t="shared" si="3"/>
        <v>72</v>
      </c>
      <c r="Q22">
        <f t="shared" si="4"/>
        <v>42</v>
      </c>
      <c r="R22">
        <f t="shared" si="5"/>
        <v>48</v>
      </c>
      <c r="S22">
        <f t="shared" si="6"/>
        <v>36</v>
      </c>
    </row>
    <row r="23" spans="1:19" x14ac:dyDescent="0.25">
      <c r="A23">
        <v>19</v>
      </c>
      <c r="B23" s="81" t="s">
        <v>244</v>
      </c>
      <c r="C23">
        <v>7</v>
      </c>
      <c r="D23">
        <v>5</v>
      </c>
      <c r="E23">
        <v>4</v>
      </c>
      <c r="F23">
        <v>5</v>
      </c>
      <c r="J23">
        <f t="shared" si="8"/>
        <v>49</v>
      </c>
      <c r="K23">
        <f t="shared" si="9"/>
        <v>35</v>
      </c>
      <c r="L23">
        <f t="shared" si="10"/>
        <v>28</v>
      </c>
      <c r="M23">
        <f t="shared" si="0"/>
        <v>25</v>
      </c>
      <c r="N23">
        <f t="shared" si="1"/>
        <v>20</v>
      </c>
      <c r="O23">
        <f t="shared" si="2"/>
        <v>16</v>
      </c>
      <c r="P23">
        <f t="shared" si="3"/>
        <v>35</v>
      </c>
      <c r="Q23">
        <f t="shared" si="4"/>
        <v>25</v>
      </c>
      <c r="R23">
        <f t="shared" si="5"/>
        <v>20</v>
      </c>
      <c r="S23">
        <f t="shared" si="6"/>
        <v>25</v>
      </c>
    </row>
    <row r="24" spans="1:19" x14ac:dyDescent="0.25">
      <c r="A24">
        <v>20</v>
      </c>
      <c r="B24" s="81" t="s">
        <v>245</v>
      </c>
      <c r="C24">
        <v>8</v>
      </c>
      <c r="D24">
        <v>11</v>
      </c>
      <c r="E24">
        <v>10</v>
      </c>
      <c r="F24">
        <v>8</v>
      </c>
      <c r="J24">
        <f t="shared" si="8"/>
        <v>64</v>
      </c>
      <c r="K24">
        <f t="shared" si="9"/>
        <v>88</v>
      </c>
      <c r="L24">
        <f t="shared" si="10"/>
        <v>80</v>
      </c>
      <c r="M24">
        <f t="shared" si="0"/>
        <v>121</v>
      </c>
      <c r="N24">
        <f t="shared" si="1"/>
        <v>110</v>
      </c>
      <c r="O24">
        <f t="shared" si="2"/>
        <v>100</v>
      </c>
      <c r="P24">
        <f t="shared" si="3"/>
        <v>64</v>
      </c>
      <c r="Q24">
        <f t="shared" si="4"/>
        <v>88</v>
      </c>
      <c r="R24">
        <f t="shared" si="5"/>
        <v>80</v>
      </c>
      <c r="S24">
        <f t="shared" si="6"/>
        <v>64</v>
      </c>
    </row>
    <row r="25" spans="1:19" x14ac:dyDescent="0.25">
      <c r="A25">
        <v>21</v>
      </c>
      <c r="B25" s="81" t="s">
        <v>246</v>
      </c>
      <c r="C25">
        <v>6</v>
      </c>
      <c r="D25">
        <v>7</v>
      </c>
      <c r="E25">
        <v>4</v>
      </c>
      <c r="F25">
        <v>5</v>
      </c>
      <c r="J25">
        <f t="shared" si="8"/>
        <v>36</v>
      </c>
      <c r="K25">
        <f t="shared" si="9"/>
        <v>42</v>
      </c>
      <c r="L25">
        <f t="shared" si="10"/>
        <v>24</v>
      </c>
      <c r="M25">
        <f t="shared" si="0"/>
        <v>49</v>
      </c>
      <c r="N25">
        <f t="shared" si="1"/>
        <v>28</v>
      </c>
      <c r="O25">
        <f t="shared" si="2"/>
        <v>16</v>
      </c>
      <c r="P25">
        <f t="shared" si="3"/>
        <v>30</v>
      </c>
      <c r="Q25">
        <f t="shared" si="4"/>
        <v>35</v>
      </c>
      <c r="R25">
        <f t="shared" si="5"/>
        <v>20</v>
      </c>
      <c r="S25">
        <f t="shared" si="6"/>
        <v>25</v>
      </c>
    </row>
    <row r="26" spans="1:19" x14ac:dyDescent="0.25">
      <c r="A26">
        <v>22</v>
      </c>
      <c r="B26" s="81" t="s">
        <v>247</v>
      </c>
      <c r="C26">
        <v>12</v>
      </c>
      <c r="D26">
        <v>9</v>
      </c>
      <c r="E26">
        <v>10</v>
      </c>
      <c r="F26">
        <v>8</v>
      </c>
      <c r="J26">
        <f t="shared" si="8"/>
        <v>144</v>
      </c>
      <c r="K26">
        <f t="shared" si="9"/>
        <v>108</v>
      </c>
      <c r="L26">
        <f t="shared" si="10"/>
        <v>120</v>
      </c>
      <c r="M26">
        <f t="shared" si="0"/>
        <v>81</v>
      </c>
      <c r="N26">
        <f t="shared" si="1"/>
        <v>90</v>
      </c>
      <c r="O26">
        <f t="shared" si="2"/>
        <v>100</v>
      </c>
      <c r="P26">
        <f t="shared" si="3"/>
        <v>96</v>
      </c>
      <c r="Q26">
        <f t="shared" si="4"/>
        <v>72</v>
      </c>
      <c r="R26">
        <f t="shared" si="5"/>
        <v>80</v>
      </c>
      <c r="S26">
        <f t="shared" si="6"/>
        <v>64</v>
      </c>
    </row>
    <row r="27" spans="1:19" x14ac:dyDescent="0.25">
      <c r="A27">
        <v>23</v>
      </c>
      <c r="B27" s="81" t="s">
        <v>248</v>
      </c>
      <c r="C27">
        <v>4</v>
      </c>
      <c r="D27">
        <v>2</v>
      </c>
      <c r="E27">
        <v>4</v>
      </c>
      <c r="F27">
        <v>5</v>
      </c>
      <c r="J27">
        <f t="shared" si="8"/>
        <v>16</v>
      </c>
      <c r="K27">
        <f t="shared" si="9"/>
        <v>8</v>
      </c>
      <c r="L27">
        <f t="shared" si="10"/>
        <v>16</v>
      </c>
      <c r="M27">
        <f t="shared" si="0"/>
        <v>4</v>
      </c>
      <c r="N27">
        <f t="shared" si="1"/>
        <v>8</v>
      </c>
      <c r="O27">
        <f t="shared" si="2"/>
        <v>16</v>
      </c>
      <c r="P27">
        <f t="shared" si="3"/>
        <v>20</v>
      </c>
      <c r="Q27">
        <f t="shared" si="4"/>
        <v>10</v>
      </c>
      <c r="R27">
        <f t="shared" si="5"/>
        <v>20</v>
      </c>
      <c r="S27">
        <f t="shared" si="6"/>
        <v>25</v>
      </c>
    </row>
    <row r="28" spans="1:19" x14ac:dyDescent="0.25">
      <c r="A28">
        <v>24</v>
      </c>
      <c r="B28" s="81" t="s">
        <v>249</v>
      </c>
      <c r="C28">
        <v>8</v>
      </c>
      <c r="D28">
        <v>5</v>
      </c>
      <c r="E28">
        <v>10</v>
      </c>
      <c r="F28">
        <v>12</v>
      </c>
      <c r="J28">
        <f t="shared" si="8"/>
        <v>64</v>
      </c>
      <c r="K28">
        <f t="shared" si="9"/>
        <v>40</v>
      </c>
      <c r="L28">
        <f t="shared" si="10"/>
        <v>80</v>
      </c>
      <c r="M28">
        <f t="shared" si="0"/>
        <v>25</v>
      </c>
      <c r="N28">
        <f t="shared" si="1"/>
        <v>50</v>
      </c>
      <c r="O28">
        <f t="shared" si="2"/>
        <v>100</v>
      </c>
      <c r="P28">
        <f t="shared" si="3"/>
        <v>96</v>
      </c>
      <c r="Q28">
        <f t="shared" si="4"/>
        <v>60</v>
      </c>
      <c r="R28">
        <f t="shared" si="5"/>
        <v>120</v>
      </c>
      <c r="S28">
        <f t="shared" si="6"/>
        <v>144</v>
      </c>
    </row>
    <row r="29" spans="1:19" x14ac:dyDescent="0.25">
      <c r="A29">
        <v>25</v>
      </c>
      <c r="B29" s="81" t="s">
        <v>250</v>
      </c>
      <c r="C29">
        <v>6</v>
      </c>
      <c r="D29">
        <v>8</v>
      </c>
      <c r="E29">
        <v>9</v>
      </c>
      <c r="F29">
        <v>10</v>
      </c>
      <c r="J29">
        <f t="shared" si="8"/>
        <v>36</v>
      </c>
      <c r="K29">
        <f t="shared" si="9"/>
        <v>48</v>
      </c>
      <c r="L29">
        <f t="shared" si="10"/>
        <v>54</v>
      </c>
      <c r="M29">
        <f t="shared" si="0"/>
        <v>64</v>
      </c>
      <c r="N29">
        <f t="shared" si="1"/>
        <v>72</v>
      </c>
      <c r="O29">
        <f t="shared" si="2"/>
        <v>81</v>
      </c>
      <c r="P29">
        <f t="shared" si="3"/>
        <v>60</v>
      </c>
      <c r="Q29">
        <f t="shared" si="4"/>
        <v>80</v>
      </c>
      <c r="R29">
        <f t="shared" si="5"/>
        <v>90</v>
      </c>
      <c r="S29">
        <f t="shared" si="6"/>
        <v>100</v>
      </c>
    </row>
    <row r="30" spans="1:19" x14ac:dyDescent="0.25">
      <c r="A30">
        <v>26</v>
      </c>
      <c r="B30" s="81" t="s">
        <v>251</v>
      </c>
      <c r="C30">
        <v>12</v>
      </c>
      <c r="D30">
        <v>3</v>
      </c>
      <c r="E30">
        <v>5</v>
      </c>
      <c r="F30">
        <v>10</v>
      </c>
      <c r="J30">
        <f t="shared" si="8"/>
        <v>144</v>
      </c>
      <c r="K30">
        <f t="shared" si="9"/>
        <v>36</v>
      </c>
      <c r="L30">
        <f t="shared" si="10"/>
        <v>60</v>
      </c>
      <c r="M30">
        <f t="shared" si="0"/>
        <v>9</v>
      </c>
      <c r="N30">
        <f t="shared" si="1"/>
        <v>15</v>
      </c>
      <c r="O30">
        <f t="shared" si="2"/>
        <v>25</v>
      </c>
      <c r="P30">
        <f t="shared" si="3"/>
        <v>120</v>
      </c>
      <c r="Q30">
        <f t="shared" si="4"/>
        <v>30</v>
      </c>
      <c r="R30">
        <f t="shared" si="5"/>
        <v>50</v>
      </c>
      <c r="S30">
        <f t="shared" si="6"/>
        <v>100</v>
      </c>
    </row>
    <row r="31" spans="1:19" x14ac:dyDescent="0.25">
      <c r="A31">
        <v>27</v>
      </c>
      <c r="B31" s="81" t="s">
        <v>252</v>
      </c>
      <c r="C31">
        <v>3</v>
      </c>
      <c r="D31">
        <v>8</v>
      </c>
      <c r="E31">
        <v>6</v>
      </c>
      <c r="F31">
        <v>8</v>
      </c>
      <c r="J31">
        <f t="shared" si="8"/>
        <v>9</v>
      </c>
      <c r="K31">
        <f t="shared" si="9"/>
        <v>24</v>
      </c>
      <c r="L31">
        <f t="shared" si="10"/>
        <v>18</v>
      </c>
      <c r="M31">
        <f t="shared" si="0"/>
        <v>64</v>
      </c>
      <c r="N31">
        <f t="shared" si="1"/>
        <v>48</v>
      </c>
      <c r="O31">
        <f t="shared" si="2"/>
        <v>36</v>
      </c>
      <c r="P31">
        <f t="shared" si="3"/>
        <v>24</v>
      </c>
      <c r="Q31">
        <f t="shared" si="4"/>
        <v>64</v>
      </c>
      <c r="R31">
        <f t="shared" si="5"/>
        <v>48</v>
      </c>
      <c r="S31">
        <f t="shared" si="6"/>
        <v>64</v>
      </c>
    </row>
    <row r="32" spans="1:19" x14ac:dyDescent="0.25">
      <c r="A32">
        <v>28</v>
      </c>
      <c r="B32" s="81" t="s">
        <v>253</v>
      </c>
      <c r="C32">
        <v>2</v>
      </c>
      <c r="D32">
        <v>6</v>
      </c>
      <c r="E32">
        <v>7</v>
      </c>
      <c r="F32">
        <v>10</v>
      </c>
      <c r="J32">
        <f t="shared" si="8"/>
        <v>4</v>
      </c>
      <c r="K32">
        <f t="shared" si="9"/>
        <v>12</v>
      </c>
      <c r="L32">
        <f t="shared" si="10"/>
        <v>14</v>
      </c>
      <c r="M32">
        <f t="shared" si="0"/>
        <v>36</v>
      </c>
      <c r="N32">
        <f t="shared" si="1"/>
        <v>42</v>
      </c>
      <c r="O32">
        <f t="shared" si="2"/>
        <v>49</v>
      </c>
      <c r="P32">
        <f t="shared" si="3"/>
        <v>20</v>
      </c>
      <c r="Q32">
        <f t="shared" si="4"/>
        <v>60</v>
      </c>
      <c r="R32">
        <f t="shared" si="5"/>
        <v>70</v>
      </c>
      <c r="S32">
        <f t="shared" si="6"/>
        <v>100</v>
      </c>
    </row>
    <row r="33" spans="1:19" x14ac:dyDescent="0.25">
      <c r="A33">
        <v>29</v>
      </c>
      <c r="B33" s="81" t="s">
        <v>254</v>
      </c>
      <c r="C33">
        <v>5</v>
      </c>
      <c r="D33">
        <v>4</v>
      </c>
      <c r="E33">
        <v>7</v>
      </c>
      <c r="F33">
        <v>11</v>
      </c>
      <c r="J33">
        <f t="shared" si="8"/>
        <v>25</v>
      </c>
      <c r="K33">
        <f t="shared" si="9"/>
        <v>20</v>
      </c>
      <c r="L33">
        <f t="shared" si="10"/>
        <v>35</v>
      </c>
      <c r="M33">
        <f t="shared" si="0"/>
        <v>16</v>
      </c>
      <c r="N33">
        <f t="shared" si="1"/>
        <v>28</v>
      </c>
      <c r="O33">
        <f t="shared" si="2"/>
        <v>49</v>
      </c>
      <c r="P33">
        <f t="shared" si="3"/>
        <v>55</v>
      </c>
      <c r="Q33">
        <f t="shared" si="4"/>
        <v>44</v>
      </c>
      <c r="R33">
        <f t="shared" si="5"/>
        <v>77</v>
      </c>
      <c r="S33">
        <f t="shared" si="6"/>
        <v>121</v>
      </c>
    </row>
    <row r="34" spans="1:19" x14ac:dyDescent="0.25">
      <c r="C34" s="1">
        <f>SUM(C4:C33)</f>
        <v>188</v>
      </c>
      <c r="D34" s="1">
        <f>SUM(D4:D33)</f>
        <v>176</v>
      </c>
      <c r="E34" s="1">
        <f>SUM(E4:E33)</f>
        <v>187</v>
      </c>
      <c r="F34" s="1">
        <f>SUM(F4:F33)</f>
        <v>240</v>
      </c>
      <c r="J34" s="1">
        <f t="shared" ref="J34:S34" si="11">SUM(J4:J33)</f>
        <v>1426</v>
      </c>
      <c r="K34" s="1">
        <f t="shared" si="11"/>
        <v>1143</v>
      </c>
      <c r="L34" s="1">
        <f t="shared" si="11"/>
        <v>1256</v>
      </c>
      <c r="M34" s="1">
        <f t="shared" si="11"/>
        <v>1216</v>
      </c>
      <c r="N34" s="1">
        <f t="shared" si="11"/>
        <v>1138</v>
      </c>
      <c r="O34" s="1">
        <f t="shared" si="11"/>
        <v>1347</v>
      </c>
      <c r="P34" s="1">
        <f t="shared" si="11"/>
        <v>1547</v>
      </c>
      <c r="Q34" s="1">
        <f t="shared" si="11"/>
        <v>1460</v>
      </c>
      <c r="R34" s="1">
        <f t="shared" si="11"/>
        <v>1554</v>
      </c>
      <c r="S34" s="1">
        <f t="shared" si="11"/>
        <v>2134</v>
      </c>
    </row>
    <row r="35" spans="1:19" x14ac:dyDescent="0.25">
      <c r="C35" s="141" t="s">
        <v>0</v>
      </c>
      <c r="D35" s="141" t="s">
        <v>1</v>
      </c>
      <c r="E35" s="141" t="s">
        <v>2</v>
      </c>
      <c r="F35" s="141" t="s">
        <v>9</v>
      </c>
      <c r="J35" s="141" t="s">
        <v>206</v>
      </c>
      <c r="K35" s="141" t="s">
        <v>207</v>
      </c>
      <c r="L35" s="141" t="s">
        <v>208</v>
      </c>
      <c r="M35" s="141" t="s">
        <v>211</v>
      </c>
      <c r="N35" s="141" t="s">
        <v>212</v>
      </c>
      <c r="O35" s="141" t="s">
        <v>215</v>
      </c>
      <c r="P35" s="141" t="s">
        <v>221</v>
      </c>
      <c r="Q35" s="141" t="s">
        <v>222</v>
      </c>
      <c r="R35" s="141" t="s">
        <v>223</v>
      </c>
      <c r="S35" s="141" t="s">
        <v>226</v>
      </c>
    </row>
    <row r="40" spans="1:19" x14ac:dyDescent="0.25">
      <c r="B40" s="4" t="s">
        <v>65</v>
      </c>
      <c r="C40" s="8" t="s">
        <v>66</v>
      </c>
      <c r="D40" s="9" t="s">
        <v>67</v>
      </c>
      <c r="E40" s="10" t="s">
        <v>68</v>
      </c>
      <c r="F40" s="10" t="s">
        <v>69</v>
      </c>
      <c r="G40" s="85"/>
      <c r="H40" s="85">
        <f>30</f>
        <v>30</v>
      </c>
      <c r="I40">
        <f>C34</f>
        <v>188</v>
      </c>
      <c r="J40">
        <f>D34</f>
        <v>176</v>
      </c>
      <c r="K40">
        <f>E34</f>
        <v>187</v>
      </c>
      <c r="N40" t="s">
        <v>255</v>
      </c>
      <c r="O40">
        <f>MDETERM(H40:K43)</f>
        <v>195556431.00000027</v>
      </c>
    </row>
    <row r="41" spans="1:19" x14ac:dyDescent="0.25">
      <c r="B41" s="4"/>
      <c r="C41" s="15" t="s">
        <v>67</v>
      </c>
      <c r="D41" s="95" t="s">
        <v>76</v>
      </c>
      <c r="E41" s="95" t="s">
        <v>77</v>
      </c>
      <c r="F41" s="95" t="s">
        <v>78</v>
      </c>
      <c r="G41" s="83"/>
      <c r="H41" s="83">
        <f>C34</f>
        <v>188</v>
      </c>
      <c r="I41">
        <f>J34</f>
        <v>1426</v>
      </c>
      <c r="J41">
        <f>K34</f>
        <v>1143</v>
      </c>
      <c r="K41">
        <f>L34</f>
        <v>1256</v>
      </c>
    </row>
    <row r="42" spans="1:19" x14ac:dyDescent="0.25">
      <c r="B42" s="4"/>
      <c r="C42" s="15" t="s">
        <v>68</v>
      </c>
      <c r="D42" s="95" t="s">
        <v>85</v>
      </c>
      <c r="E42" s="21" t="s">
        <v>86</v>
      </c>
      <c r="F42" s="21" t="s">
        <v>87</v>
      </c>
      <c r="G42" s="83"/>
      <c r="H42" s="83">
        <f>D34</f>
        <v>176</v>
      </c>
      <c r="I42">
        <f>K34</f>
        <v>1143</v>
      </c>
      <c r="J42">
        <f>M34</f>
        <v>1216</v>
      </c>
      <c r="K42">
        <f>N34</f>
        <v>1138</v>
      </c>
    </row>
    <row r="43" spans="1:19" x14ac:dyDescent="0.25">
      <c r="B43" s="4"/>
      <c r="C43" s="15" t="s">
        <v>69</v>
      </c>
      <c r="D43" s="95" t="s">
        <v>94</v>
      </c>
      <c r="E43" s="21" t="s">
        <v>95</v>
      </c>
      <c r="F43" s="25" t="s">
        <v>96</v>
      </c>
      <c r="G43" s="83"/>
      <c r="H43" s="83">
        <f>E34</f>
        <v>187</v>
      </c>
      <c r="I43">
        <f>L34</f>
        <v>1256</v>
      </c>
      <c r="J43">
        <f>N34</f>
        <v>1138</v>
      </c>
      <c r="K43">
        <f>O34</f>
        <v>1347</v>
      </c>
    </row>
    <row r="44" spans="1:19" x14ac:dyDescent="0.25">
      <c r="B44" s="142"/>
      <c r="C44" s="83"/>
      <c r="D44" s="83"/>
      <c r="E44" s="83"/>
      <c r="F44" s="83"/>
      <c r="G44" s="83"/>
      <c r="H44" s="83"/>
    </row>
    <row r="45" spans="1:19" x14ac:dyDescent="0.25">
      <c r="B45" s="142"/>
      <c r="C45" s="83"/>
      <c r="D45" s="83"/>
      <c r="E45" s="83"/>
      <c r="F45" s="83"/>
      <c r="G45" s="83"/>
      <c r="H45" s="83"/>
    </row>
    <row r="46" spans="1:19" x14ac:dyDescent="0.25">
      <c r="A46" s="144"/>
      <c r="B46" s="4" t="s">
        <v>150</v>
      </c>
      <c r="C46" s="107" t="s">
        <v>151</v>
      </c>
      <c r="D46" s="9" t="s">
        <v>67</v>
      </c>
      <c r="E46" s="10" t="s">
        <v>68</v>
      </c>
      <c r="F46" s="10" t="s">
        <v>69</v>
      </c>
      <c r="G46" s="83"/>
      <c r="H46" s="83">
        <f>F34</f>
        <v>240</v>
      </c>
      <c r="I46">
        <f>C34</f>
        <v>188</v>
      </c>
      <c r="J46">
        <f>D34</f>
        <v>176</v>
      </c>
      <c r="K46">
        <f>E34</f>
        <v>187</v>
      </c>
      <c r="N46" t="s">
        <v>256</v>
      </c>
      <c r="O46">
        <f>MDETERM(H46:K49)</f>
        <v>949248663.99999857</v>
      </c>
      <c r="R46" t="s">
        <v>260</v>
      </c>
      <c r="S46">
        <f>O46/O40</f>
        <v>4.8540907560334707</v>
      </c>
    </row>
    <row r="47" spans="1:19" x14ac:dyDescent="0.25">
      <c r="A47" s="144"/>
      <c r="B47" s="4"/>
      <c r="C47" s="108" t="s">
        <v>152</v>
      </c>
      <c r="D47" s="29" t="s">
        <v>76</v>
      </c>
      <c r="E47" s="29" t="s">
        <v>77</v>
      </c>
      <c r="F47" s="29" t="s">
        <v>78</v>
      </c>
      <c r="G47" s="83"/>
      <c r="H47" s="83">
        <f>P34</f>
        <v>1547</v>
      </c>
      <c r="I47">
        <f>J34</f>
        <v>1426</v>
      </c>
      <c r="J47">
        <f>K34</f>
        <v>1143</v>
      </c>
      <c r="K47">
        <f>L34</f>
        <v>1256</v>
      </c>
    </row>
    <row r="48" spans="1:19" x14ac:dyDescent="0.25">
      <c r="A48" s="144"/>
      <c r="B48" s="4"/>
      <c r="C48" s="109" t="s">
        <v>154</v>
      </c>
      <c r="D48" s="29" t="s">
        <v>85</v>
      </c>
      <c r="E48" s="91" t="s">
        <v>86</v>
      </c>
      <c r="F48" s="91" t="s">
        <v>87</v>
      </c>
      <c r="G48" s="85"/>
      <c r="H48" s="85">
        <f>Q34</f>
        <v>1460</v>
      </c>
      <c r="I48">
        <f>K34</f>
        <v>1143</v>
      </c>
      <c r="J48">
        <f>M34</f>
        <v>1216</v>
      </c>
      <c r="K48">
        <f>N34</f>
        <v>1138</v>
      </c>
    </row>
    <row r="49" spans="1:19" x14ac:dyDescent="0.25">
      <c r="A49" s="144"/>
      <c r="B49" s="4"/>
      <c r="C49" s="110" t="s">
        <v>155</v>
      </c>
      <c r="D49" s="29" t="s">
        <v>94</v>
      </c>
      <c r="E49" s="91" t="s">
        <v>95</v>
      </c>
      <c r="F49" s="112" t="s">
        <v>96</v>
      </c>
      <c r="G49" s="83"/>
      <c r="H49" s="83">
        <f>R34</f>
        <v>1554</v>
      </c>
      <c r="I49">
        <f>L34</f>
        <v>1256</v>
      </c>
      <c r="J49">
        <f>N34</f>
        <v>1138</v>
      </c>
      <c r="K49">
        <f>O34</f>
        <v>1347</v>
      </c>
    </row>
    <row r="50" spans="1:19" x14ac:dyDescent="0.25">
      <c r="A50" s="145"/>
      <c r="B50" s="4"/>
      <c r="C50" s="83"/>
      <c r="D50" s="83"/>
      <c r="E50" s="83"/>
      <c r="F50" s="143"/>
      <c r="G50" s="83"/>
      <c r="H50" s="83"/>
    </row>
    <row r="51" spans="1:19" x14ac:dyDescent="0.25">
      <c r="B51" s="4"/>
      <c r="C51" s="83"/>
      <c r="D51" s="83"/>
      <c r="E51" s="83"/>
      <c r="F51" s="143"/>
      <c r="G51" s="83"/>
      <c r="H51" s="83"/>
    </row>
    <row r="52" spans="1:19" x14ac:dyDescent="0.25">
      <c r="B52" s="4" t="s">
        <v>170</v>
      </c>
      <c r="C52" s="119" t="s">
        <v>66</v>
      </c>
      <c r="D52" s="120" t="s">
        <v>151</v>
      </c>
      <c r="E52" s="10" t="s">
        <v>68</v>
      </c>
      <c r="F52" s="10" t="s">
        <v>69</v>
      </c>
      <c r="G52" s="83"/>
      <c r="H52" s="83">
        <f>H40</f>
        <v>30</v>
      </c>
      <c r="I52">
        <f>F34</f>
        <v>240</v>
      </c>
      <c r="J52">
        <f>D34</f>
        <v>176</v>
      </c>
      <c r="K52">
        <f>E34</f>
        <v>187</v>
      </c>
      <c r="N52" t="s">
        <v>257</v>
      </c>
      <c r="O52">
        <f>MDETERM(H52:K55)</f>
        <v>10794900.000000019</v>
      </c>
      <c r="R52" t="s">
        <v>261</v>
      </c>
      <c r="S52">
        <f>O52/O40</f>
        <v>5.5200946063492046E-2</v>
      </c>
    </row>
    <row r="53" spans="1:19" x14ac:dyDescent="0.25">
      <c r="B53" s="4"/>
      <c r="C53" s="15" t="s">
        <v>67</v>
      </c>
      <c r="D53" s="29" t="s">
        <v>152</v>
      </c>
      <c r="E53" s="89" t="s">
        <v>77</v>
      </c>
      <c r="F53" s="89" t="s">
        <v>78</v>
      </c>
      <c r="G53" s="83"/>
      <c r="H53" s="83">
        <f>C34</f>
        <v>188</v>
      </c>
      <c r="I53">
        <f>P34</f>
        <v>1547</v>
      </c>
      <c r="J53">
        <f>K34</f>
        <v>1143</v>
      </c>
      <c r="K53">
        <f>L34</f>
        <v>1256</v>
      </c>
    </row>
    <row r="54" spans="1:19" x14ac:dyDescent="0.25">
      <c r="A54" s="144"/>
      <c r="B54" s="4"/>
      <c r="C54" s="15" t="s">
        <v>68</v>
      </c>
      <c r="D54" s="29" t="s">
        <v>154</v>
      </c>
      <c r="E54" s="91" t="s">
        <v>86</v>
      </c>
      <c r="F54" s="91" t="s">
        <v>87</v>
      </c>
      <c r="H54" s="146">
        <f>D34</f>
        <v>176</v>
      </c>
      <c r="I54">
        <f>Q34</f>
        <v>1460</v>
      </c>
      <c r="J54">
        <f>M34</f>
        <v>1216</v>
      </c>
      <c r="K54">
        <f>N34</f>
        <v>1138</v>
      </c>
    </row>
    <row r="55" spans="1:19" x14ac:dyDescent="0.25">
      <c r="A55" s="144"/>
      <c r="B55" s="4"/>
      <c r="C55" s="15" t="s">
        <v>69</v>
      </c>
      <c r="D55" s="29" t="s">
        <v>155</v>
      </c>
      <c r="E55" s="91" t="s">
        <v>95</v>
      </c>
      <c r="F55" s="89" t="s">
        <v>96</v>
      </c>
      <c r="G55" s="63"/>
      <c r="H55" s="63">
        <f>E34</f>
        <v>187</v>
      </c>
      <c r="I55">
        <f>R34</f>
        <v>1554</v>
      </c>
      <c r="J55">
        <f>N34</f>
        <v>1138</v>
      </c>
      <c r="K55">
        <f>O34</f>
        <v>1347</v>
      </c>
    </row>
    <row r="56" spans="1:19" x14ac:dyDescent="0.25">
      <c r="G56" s="85"/>
      <c r="H56" s="85"/>
    </row>
    <row r="57" spans="1:19" x14ac:dyDescent="0.25">
      <c r="G57" s="83"/>
      <c r="H57" s="83"/>
    </row>
    <row r="58" spans="1:19" x14ac:dyDescent="0.25">
      <c r="B58" s="4" t="s">
        <v>171</v>
      </c>
      <c r="C58" s="119" t="s">
        <v>66</v>
      </c>
      <c r="D58" s="9" t="s">
        <v>67</v>
      </c>
      <c r="E58" s="129" t="s">
        <v>151</v>
      </c>
      <c r="F58" s="10" t="s">
        <v>69</v>
      </c>
      <c r="G58" s="83"/>
      <c r="H58" s="83">
        <f>H40</f>
        <v>30</v>
      </c>
      <c r="I58">
        <f>C34</f>
        <v>188</v>
      </c>
      <c r="J58">
        <f>F34</f>
        <v>240</v>
      </c>
      <c r="K58">
        <f>E34</f>
        <v>187</v>
      </c>
      <c r="N58" t="s">
        <v>258</v>
      </c>
      <c r="O58">
        <f>MDETERM(H58:K61)</f>
        <v>42366923.00000003</v>
      </c>
      <c r="R58" t="s">
        <v>262</v>
      </c>
      <c r="S58">
        <f>O58/O40</f>
        <v>0.21664806819879001</v>
      </c>
    </row>
    <row r="59" spans="1:19" x14ac:dyDescent="0.25">
      <c r="B59" s="4"/>
      <c r="C59" s="15" t="s">
        <v>67</v>
      </c>
      <c r="D59" s="91" t="s">
        <v>76</v>
      </c>
      <c r="E59" s="29" t="s">
        <v>152</v>
      </c>
      <c r="F59" s="122" t="s">
        <v>78</v>
      </c>
      <c r="G59" s="83"/>
      <c r="H59" s="83">
        <f>C34</f>
        <v>188</v>
      </c>
      <c r="I59">
        <f>J34</f>
        <v>1426</v>
      </c>
      <c r="J59">
        <f>P34</f>
        <v>1547</v>
      </c>
      <c r="K59">
        <f>L34</f>
        <v>1256</v>
      </c>
    </row>
    <row r="60" spans="1:19" x14ac:dyDescent="0.25">
      <c r="B60" s="4"/>
      <c r="C60" s="15" t="s">
        <v>68</v>
      </c>
      <c r="D60" s="91" t="s">
        <v>85</v>
      </c>
      <c r="E60" s="29" t="s">
        <v>154</v>
      </c>
      <c r="F60" s="89" t="s">
        <v>87</v>
      </c>
      <c r="G60" s="83"/>
      <c r="H60" s="83">
        <f>D34</f>
        <v>176</v>
      </c>
      <c r="I60">
        <f>K34</f>
        <v>1143</v>
      </c>
      <c r="J60">
        <f>Q34</f>
        <v>1460</v>
      </c>
      <c r="K60">
        <f>N34</f>
        <v>1138</v>
      </c>
    </row>
    <row r="61" spans="1:19" x14ac:dyDescent="0.25">
      <c r="B61" s="4"/>
      <c r="C61" s="15" t="s">
        <v>69</v>
      </c>
      <c r="D61" s="122" t="s">
        <v>94</v>
      </c>
      <c r="E61" s="29" t="s">
        <v>155</v>
      </c>
      <c r="F61" s="36" t="s">
        <v>96</v>
      </c>
      <c r="G61" s="83"/>
      <c r="H61" s="83">
        <f>E34</f>
        <v>187</v>
      </c>
      <c r="I61">
        <f>L34</f>
        <v>1256</v>
      </c>
      <c r="J61">
        <f>R34</f>
        <v>1554</v>
      </c>
      <c r="K61">
        <f>O34</f>
        <v>1347</v>
      </c>
    </row>
    <row r="64" spans="1:19" x14ac:dyDescent="0.25">
      <c r="B64" s="4" t="s">
        <v>173</v>
      </c>
      <c r="C64" s="119" t="s">
        <v>66</v>
      </c>
      <c r="D64" s="9" t="s">
        <v>67</v>
      </c>
      <c r="E64" s="10" t="s">
        <v>68</v>
      </c>
      <c r="F64" s="129" t="s">
        <v>151</v>
      </c>
      <c r="G64" s="85"/>
      <c r="H64" s="85">
        <f>H40</f>
        <v>30</v>
      </c>
      <c r="I64">
        <f>C34</f>
        <v>188</v>
      </c>
      <c r="J64">
        <f>D34</f>
        <v>176</v>
      </c>
      <c r="K64">
        <f>F34</f>
        <v>240</v>
      </c>
      <c r="N64" t="s">
        <v>259</v>
      </c>
      <c r="O64">
        <f>MDETERM(H64:K67)</f>
        <v>47968256.000000067</v>
      </c>
      <c r="R64" t="s">
        <v>263</v>
      </c>
      <c r="S64">
        <f>O64/O40</f>
        <v>0.24529112008594595</v>
      </c>
    </row>
    <row r="65" spans="2:13" x14ac:dyDescent="0.25">
      <c r="B65" s="4"/>
      <c r="C65" s="15" t="s">
        <v>67</v>
      </c>
      <c r="D65" s="115" t="s">
        <v>76</v>
      </c>
      <c r="E65" s="115" t="s">
        <v>77</v>
      </c>
      <c r="F65" s="29" t="s">
        <v>152</v>
      </c>
      <c r="G65" s="83"/>
      <c r="H65" s="83">
        <f>C34</f>
        <v>188</v>
      </c>
      <c r="I65">
        <f>J34</f>
        <v>1426</v>
      </c>
      <c r="J65">
        <f>K34</f>
        <v>1143</v>
      </c>
      <c r="K65">
        <f>P34</f>
        <v>1547</v>
      </c>
    </row>
    <row r="66" spans="2:13" x14ac:dyDescent="0.25">
      <c r="B66" s="4"/>
      <c r="C66" s="15" t="s">
        <v>68</v>
      </c>
      <c r="D66" s="115" t="s">
        <v>85</v>
      </c>
      <c r="E66" s="95" t="s">
        <v>86</v>
      </c>
      <c r="F66" s="29" t="s">
        <v>154</v>
      </c>
      <c r="G66" s="83"/>
      <c r="H66" s="83">
        <f>D34</f>
        <v>176</v>
      </c>
      <c r="I66">
        <f>K34</f>
        <v>1143</v>
      </c>
      <c r="J66">
        <f>M34</f>
        <v>1216</v>
      </c>
      <c r="K66">
        <f>Q34</f>
        <v>1460</v>
      </c>
    </row>
    <row r="67" spans="2:13" x14ac:dyDescent="0.25">
      <c r="B67" s="4"/>
      <c r="C67" s="15" t="s">
        <v>69</v>
      </c>
      <c r="D67" s="115" t="s">
        <v>94</v>
      </c>
      <c r="E67" s="95" t="s">
        <v>95</v>
      </c>
      <c r="F67" s="29" t="s">
        <v>155</v>
      </c>
      <c r="G67" s="83"/>
      <c r="H67" s="83">
        <f>E34</f>
        <v>187</v>
      </c>
      <c r="I67">
        <f>L34</f>
        <v>1256</v>
      </c>
      <c r="J67">
        <f>N34</f>
        <v>1138</v>
      </c>
      <c r="K67">
        <f>R34</f>
        <v>1554</v>
      </c>
    </row>
    <row r="70" spans="2:13" x14ac:dyDescent="0.25">
      <c r="D70" s="149" t="s">
        <v>267</v>
      </c>
      <c r="E70" t="s">
        <v>264</v>
      </c>
      <c r="H70" s="148" t="s">
        <v>265</v>
      </c>
      <c r="I70" t="s">
        <v>266</v>
      </c>
      <c r="M70">
        <f>S46+(S52*1)+(S58*0)+(S64*0)</f>
        <v>4.9092917020969624</v>
      </c>
    </row>
    <row r="71" spans="2:13" x14ac:dyDescent="0.25">
      <c r="D71" s="147" t="s">
        <v>234</v>
      </c>
      <c r="E71">
        <f>S46+(S52*C4)+(S58*D4)+(S64*E4)</f>
        <v>9.0136140089404524</v>
      </c>
      <c r="H71" s="147" t="s">
        <v>234</v>
      </c>
      <c r="I71">
        <f>EXP(E71) / ((EXP(E71))+1)</f>
        <v>0.9998782737324371</v>
      </c>
      <c r="M71">
        <f>EXP(M70)/((EXP(M70))+1)</f>
        <v>0.99267631990408722</v>
      </c>
    </row>
    <row r="72" spans="2:13" x14ac:dyDescent="0.25">
      <c r="H72" s="147" t="s">
        <v>234</v>
      </c>
      <c r="I72">
        <f>(EXP(E71))/((EXP(E71))+1)</f>
        <v>0.9998782737324371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opLeftCell="B50" workbookViewId="0">
      <selection activeCell="S80" sqref="S80"/>
    </sheetView>
  </sheetViews>
  <sheetFormatPr defaultRowHeight="15" x14ac:dyDescent="0.25"/>
  <cols>
    <col min="15" max="15" width="10" customWidth="1"/>
    <col min="19" max="19" width="10" bestFit="1" customWidth="1"/>
  </cols>
  <sheetData>
    <row r="1" spans="1:29" x14ac:dyDescent="0.25">
      <c r="A1" t="s">
        <v>195</v>
      </c>
      <c r="C1" t="s">
        <v>233</v>
      </c>
    </row>
    <row r="2" spans="1:29" x14ac:dyDescent="0.25">
      <c r="C2">
        <v>0</v>
      </c>
      <c r="D2">
        <v>1</v>
      </c>
      <c r="E2">
        <v>2</v>
      </c>
      <c r="F2">
        <v>3</v>
      </c>
    </row>
    <row r="3" spans="1:29" x14ac:dyDescent="0.25">
      <c r="C3" s="141" t="s">
        <v>0</v>
      </c>
      <c r="D3" s="141" t="s">
        <v>1</v>
      </c>
      <c r="E3" s="141" t="s">
        <v>2</v>
      </c>
      <c r="F3" s="141" t="s">
        <v>9</v>
      </c>
      <c r="G3" s="139"/>
      <c r="J3" s="141" t="s">
        <v>206</v>
      </c>
      <c r="K3" s="141" t="s">
        <v>207</v>
      </c>
      <c r="L3" s="141" t="s">
        <v>208</v>
      </c>
      <c r="M3" s="141" t="s">
        <v>211</v>
      </c>
      <c r="N3" s="141" t="s">
        <v>212</v>
      </c>
      <c r="O3" s="141" t="s">
        <v>215</v>
      </c>
      <c r="P3" s="141" t="s">
        <v>221</v>
      </c>
      <c r="Q3" s="141" t="s">
        <v>222</v>
      </c>
      <c r="R3" s="141" t="s">
        <v>223</v>
      </c>
      <c r="S3" s="141" t="s">
        <v>226</v>
      </c>
      <c r="T3" s="139"/>
      <c r="U3" s="139"/>
      <c r="V3" s="139"/>
      <c r="W3" s="139"/>
      <c r="X3" s="139"/>
      <c r="Y3" s="140"/>
      <c r="Z3" s="140"/>
      <c r="AB3" s="86" t="s">
        <v>224</v>
      </c>
      <c r="AC3" s="86" t="s">
        <v>225</v>
      </c>
    </row>
    <row r="4" spans="1:29" x14ac:dyDescent="0.25">
      <c r="A4">
        <v>0</v>
      </c>
      <c r="B4" s="81" t="s">
        <v>196</v>
      </c>
      <c r="C4">
        <v>5</v>
      </c>
      <c r="D4">
        <v>10</v>
      </c>
      <c r="E4">
        <v>7</v>
      </c>
      <c r="F4">
        <v>8</v>
      </c>
      <c r="G4" s="140"/>
      <c r="J4">
        <f>C4*C4</f>
        <v>25</v>
      </c>
      <c r="K4">
        <f>C4*D4</f>
        <v>50</v>
      </c>
      <c r="L4">
        <f>C4*E4</f>
        <v>35</v>
      </c>
      <c r="M4">
        <f t="shared" ref="M4:M53" si="0">D4*D4</f>
        <v>100</v>
      </c>
      <c r="N4">
        <f t="shared" ref="N4:N53" si="1">D4*E4</f>
        <v>70</v>
      </c>
      <c r="O4">
        <f t="shared" ref="O4:O53" si="2">E4*E4</f>
        <v>49</v>
      </c>
      <c r="P4">
        <f t="shared" ref="P4:P53" si="3">C4*F4</f>
        <v>40</v>
      </c>
      <c r="Q4">
        <f t="shared" ref="Q4:Q53" si="4">D4*F4</f>
        <v>80</v>
      </c>
      <c r="R4">
        <f t="shared" ref="R4:R53" si="5">E4*F4</f>
        <v>56</v>
      </c>
      <c r="S4">
        <f>F4*F4</f>
        <v>64</v>
      </c>
      <c r="T4" s="140"/>
      <c r="U4" s="140"/>
      <c r="V4" s="140"/>
      <c r="W4" s="140"/>
      <c r="X4" s="140"/>
      <c r="Y4" s="140"/>
      <c r="Z4" s="140"/>
      <c r="AB4" t="e">
        <f>#REF!*F4</f>
        <v>#REF!</v>
      </c>
      <c r="AC4">
        <f t="shared" ref="AC4:AC13" si="6">G4*F4</f>
        <v>0</v>
      </c>
    </row>
    <row r="5" spans="1:29" x14ac:dyDescent="0.25">
      <c r="A5">
        <v>1</v>
      </c>
      <c r="B5" s="81" t="s">
        <v>197</v>
      </c>
      <c r="C5">
        <v>5</v>
      </c>
      <c r="D5">
        <v>3</v>
      </c>
      <c r="E5">
        <v>5</v>
      </c>
      <c r="F5">
        <v>7</v>
      </c>
      <c r="G5" s="140"/>
      <c r="J5">
        <f t="shared" ref="J5:J53" si="7">C5*C5</f>
        <v>25</v>
      </c>
      <c r="K5">
        <f t="shared" ref="K5:K53" si="8">C5*D5</f>
        <v>15</v>
      </c>
      <c r="L5">
        <f t="shared" ref="L5:L53" si="9">C5*E5</f>
        <v>25</v>
      </c>
      <c r="M5">
        <f t="shared" si="0"/>
        <v>9</v>
      </c>
      <c r="N5">
        <f t="shared" si="1"/>
        <v>15</v>
      </c>
      <c r="O5">
        <f t="shared" si="2"/>
        <v>25</v>
      </c>
      <c r="P5">
        <f t="shared" si="3"/>
        <v>35</v>
      </c>
      <c r="Q5">
        <f t="shared" si="4"/>
        <v>21</v>
      </c>
      <c r="R5">
        <f>E5*F5</f>
        <v>35</v>
      </c>
      <c r="S5">
        <f t="shared" ref="S5:S53" si="10">F5*F5</f>
        <v>49</v>
      </c>
      <c r="T5" s="140"/>
      <c r="U5" s="140"/>
      <c r="V5" s="140"/>
      <c r="W5" s="140"/>
      <c r="X5" s="140"/>
      <c r="Y5" s="140"/>
      <c r="Z5" s="140"/>
      <c r="AB5" t="e">
        <f>#REF!*F5</f>
        <v>#REF!</v>
      </c>
      <c r="AC5">
        <f t="shared" si="6"/>
        <v>0</v>
      </c>
    </row>
    <row r="6" spans="1:29" x14ac:dyDescent="0.25">
      <c r="A6">
        <v>2</v>
      </c>
      <c r="B6" s="81" t="s">
        <v>198</v>
      </c>
      <c r="C6">
        <v>6</v>
      </c>
      <c r="D6">
        <v>7</v>
      </c>
      <c r="E6">
        <v>5</v>
      </c>
      <c r="F6">
        <v>10</v>
      </c>
      <c r="G6" s="140"/>
      <c r="J6">
        <f t="shared" si="7"/>
        <v>36</v>
      </c>
      <c r="K6">
        <f t="shared" si="8"/>
        <v>42</v>
      </c>
      <c r="L6">
        <f t="shared" si="9"/>
        <v>30</v>
      </c>
      <c r="M6">
        <f t="shared" si="0"/>
        <v>49</v>
      </c>
      <c r="N6">
        <f t="shared" si="1"/>
        <v>35</v>
      </c>
      <c r="O6">
        <f t="shared" si="2"/>
        <v>25</v>
      </c>
      <c r="P6">
        <f t="shared" si="3"/>
        <v>60</v>
      </c>
      <c r="Q6">
        <f t="shared" si="4"/>
        <v>70</v>
      </c>
      <c r="R6">
        <f t="shared" si="5"/>
        <v>50</v>
      </c>
      <c r="S6">
        <f t="shared" si="10"/>
        <v>100</v>
      </c>
      <c r="T6" s="140"/>
      <c r="U6" s="140"/>
      <c r="V6" s="140"/>
      <c r="W6" s="140"/>
      <c r="X6" s="140"/>
      <c r="Y6" s="140"/>
      <c r="Z6" s="140"/>
      <c r="AB6" t="e">
        <f>#REF!*F6</f>
        <v>#REF!</v>
      </c>
      <c r="AC6">
        <f t="shared" si="6"/>
        <v>0</v>
      </c>
    </row>
    <row r="7" spans="1:29" x14ac:dyDescent="0.25">
      <c r="A7">
        <v>3</v>
      </c>
      <c r="B7" s="81" t="s">
        <v>199</v>
      </c>
      <c r="C7">
        <v>6</v>
      </c>
      <c r="D7">
        <v>4</v>
      </c>
      <c r="E7">
        <v>7</v>
      </c>
      <c r="F7">
        <v>4</v>
      </c>
      <c r="G7" s="140"/>
      <c r="J7">
        <f t="shared" si="7"/>
        <v>36</v>
      </c>
      <c r="K7">
        <f t="shared" si="8"/>
        <v>24</v>
      </c>
      <c r="L7">
        <f t="shared" si="9"/>
        <v>42</v>
      </c>
      <c r="M7">
        <f t="shared" si="0"/>
        <v>16</v>
      </c>
      <c r="N7">
        <f t="shared" si="1"/>
        <v>28</v>
      </c>
      <c r="O7">
        <f t="shared" si="2"/>
        <v>49</v>
      </c>
      <c r="P7">
        <f t="shared" si="3"/>
        <v>24</v>
      </c>
      <c r="Q7">
        <f t="shared" si="4"/>
        <v>16</v>
      </c>
      <c r="R7">
        <f t="shared" si="5"/>
        <v>28</v>
      </c>
      <c r="S7">
        <f t="shared" si="10"/>
        <v>16</v>
      </c>
      <c r="T7" s="140"/>
      <c r="U7" s="140"/>
      <c r="V7" s="140"/>
      <c r="W7" s="140"/>
      <c r="X7" s="140"/>
      <c r="Y7" s="140"/>
      <c r="Z7" s="140"/>
      <c r="AB7" t="e">
        <f>#REF!*F7</f>
        <v>#REF!</v>
      </c>
      <c r="AC7">
        <f t="shared" si="6"/>
        <v>0</v>
      </c>
    </row>
    <row r="8" spans="1:29" x14ac:dyDescent="0.25">
      <c r="A8">
        <v>4</v>
      </c>
      <c r="B8" s="81" t="s">
        <v>200</v>
      </c>
      <c r="C8">
        <v>7</v>
      </c>
      <c r="D8">
        <v>8</v>
      </c>
      <c r="E8">
        <v>3</v>
      </c>
      <c r="F8">
        <v>9</v>
      </c>
      <c r="G8" s="140"/>
      <c r="J8">
        <f t="shared" si="7"/>
        <v>49</v>
      </c>
      <c r="K8">
        <f t="shared" si="8"/>
        <v>56</v>
      </c>
      <c r="L8">
        <f t="shared" si="9"/>
        <v>21</v>
      </c>
      <c r="M8">
        <f t="shared" si="0"/>
        <v>64</v>
      </c>
      <c r="N8">
        <f t="shared" si="1"/>
        <v>24</v>
      </c>
      <c r="O8">
        <f t="shared" si="2"/>
        <v>9</v>
      </c>
      <c r="P8">
        <f t="shared" si="3"/>
        <v>63</v>
      </c>
      <c r="Q8">
        <f t="shared" si="4"/>
        <v>72</v>
      </c>
      <c r="R8">
        <f t="shared" si="5"/>
        <v>27</v>
      </c>
      <c r="S8">
        <f t="shared" si="10"/>
        <v>81</v>
      </c>
      <c r="T8" s="140"/>
      <c r="U8" s="140"/>
      <c r="V8" s="140"/>
      <c r="W8" s="140"/>
      <c r="X8" s="140"/>
      <c r="Y8" s="140"/>
      <c r="Z8" s="140"/>
      <c r="AB8" t="e">
        <f>#REF!*F8</f>
        <v>#REF!</v>
      </c>
      <c r="AC8">
        <f t="shared" si="6"/>
        <v>0</v>
      </c>
    </row>
    <row r="9" spans="1:29" x14ac:dyDescent="0.25">
      <c r="A9">
        <v>5</v>
      </c>
      <c r="B9" s="81" t="s">
        <v>201</v>
      </c>
      <c r="C9">
        <v>1</v>
      </c>
      <c r="D9">
        <v>2</v>
      </c>
      <c r="E9">
        <v>3</v>
      </c>
      <c r="F9">
        <v>5</v>
      </c>
      <c r="G9" s="140"/>
      <c r="J9">
        <f t="shared" si="7"/>
        <v>1</v>
      </c>
      <c r="K9">
        <f t="shared" si="8"/>
        <v>2</v>
      </c>
      <c r="L9">
        <f t="shared" si="9"/>
        <v>3</v>
      </c>
      <c r="M9">
        <f t="shared" si="0"/>
        <v>4</v>
      </c>
      <c r="N9">
        <f t="shared" si="1"/>
        <v>6</v>
      </c>
      <c r="O9">
        <f t="shared" si="2"/>
        <v>9</v>
      </c>
      <c r="P9">
        <f t="shared" si="3"/>
        <v>5</v>
      </c>
      <c r="Q9">
        <f t="shared" si="4"/>
        <v>10</v>
      </c>
      <c r="R9">
        <f t="shared" si="5"/>
        <v>15</v>
      </c>
      <c r="S9">
        <f t="shared" si="10"/>
        <v>25</v>
      </c>
      <c r="T9" s="140"/>
      <c r="U9" s="140"/>
      <c r="V9" s="140"/>
      <c r="W9" s="140"/>
      <c r="X9" s="140"/>
      <c r="Y9" s="140"/>
      <c r="Z9" s="140"/>
      <c r="AB9" t="e">
        <f>#REF!*F9</f>
        <v>#REF!</v>
      </c>
      <c r="AC9">
        <f t="shared" si="6"/>
        <v>0</v>
      </c>
    </row>
    <row r="10" spans="1:29" x14ac:dyDescent="0.25">
      <c r="A10">
        <v>6</v>
      </c>
      <c r="B10" s="81" t="s">
        <v>202</v>
      </c>
      <c r="C10">
        <v>4</v>
      </c>
      <c r="D10">
        <v>6</v>
      </c>
      <c r="E10">
        <v>9</v>
      </c>
      <c r="F10">
        <v>7</v>
      </c>
      <c r="G10" s="140"/>
      <c r="J10">
        <f t="shared" si="7"/>
        <v>16</v>
      </c>
      <c r="K10">
        <f t="shared" si="8"/>
        <v>24</v>
      </c>
      <c r="L10">
        <f t="shared" si="9"/>
        <v>36</v>
      </c>
      <c r="M10">
        <f t="shared" si="0"/>
        <v>36</v>
      </c>
      <c r="N10">
        <f t="shared" si="1"/>
        <v>54</v>
      </c>
      <c r="O10">
        <f t="shared" si="2"/>
        <v>81</v>
      </c>
      <c r="P10">
        <f t="shared" si="3"/>
        <v>28</v>
      </c>
      <c r="Q10">
        <f t="shared" si="4"/>
        <v>42</v>
      </c>
      <c r="R10">
        <f t="shared" si="5"/>
        <v>63</v>
      </c>
      <c r="S10">
        <f t="shared" si="10"/>
        <v>49</v>
      </c>
      <c r="T10" s="140"/>
      <c r="U10" s="140"/>
      <c r="V10" s="140"/>
      <c r="W10" s="140"/>
      <c r="X10" s="140"/>
      <c r="Y10" s="140"/>
      <c r="Z10" s="140"/>
      <c r="AB10" t="e">
        <f>#REF!*F10</f>
        <v>#REF!</v>
      </c>
      <c r="AC10">
        <f t="shared" si="6"/>
        <v>0</v>
      </c>
    </row>
    <row r="11" spans="1:29" x14ac:dyDescent="0.25">
      <c r="A11">
        <v>7</v>
      </c>
      <c r="B11" s="81" t="s">
        <v>203</v>
      </c>
      <c r="C11">
        <v>3</v>
      </c>
      <c r="D11">
        <v>4</v>
      </c>
      <c r="E11">
        <v>7</v>
      </c>
      <c r="F11">
        <v>12</v>
      </c>
      <c r="G11" s="140"/>
      <c r="J11">
        <f t="shared" si="7"/>
        <v>9</v>
      </c>
      <c r="K11">
        <f t="shared" si="8"/>
        <v>12</v>
      </c>
      <c r="L11">
        <f t="shared" si="9"/>
        <v>21</v>
      </c>
      <c r="M11">
        <f t="shared" si="0"/>
        <v>16</v>
      </c>
      <c r="N11">
        <f t="shared" si="1"/>
        <v>28</v>
      </c>
      <c r="O11">
        <f t="shared" si="2"/>
        <v>49</v>
      </c>
      <c r="P11">
        <f t="shared" si="3"/>
        <v>36</v>
      </c>
      <c r="Q11">
        <f t="shared" si="4"/>
        <v>48</v>
      </c>
      <c r="R11">
        <f t="shared" si="5"/>
        <v>84</v>
      </c>
      <c r="S11">
        <f t="shared" si="10"/>
        <v>144</v>
      </c>
      <c r="T11" s="140"/>
      <c r="U11" s="140"/>
      <c r="V11" s="140"/>
      <c r="W11" s="140"/>
      <c r="X11" s="140"/>
      <c r="Y11" s="140"/>
      <c r="Z11" s="140"/>
      <c r="AB11" t="e">
        <f>#REF!*F11</f>
        <v>#REF!</v>
      </c>
      <c r="AC11">
        <f t="shared" si="6"/>
        <v>0</v>
      </c>
    </row>
    <row r="12" spans="1:29" x14ac:dyDescent="0.25">
      <c r="A12">
        <v>8</v>
      </c>
      <c r="B12" s="81" t="s">
        <v>204</v>
      </c>
      <c r="C12">
        <v>7</v>
      </c>
      <c r="D12">
        <v>7</v>
      </c>
      <c r="E12">
        <v>8</v>
      </c>
      <c r="F12">
        <v>10</v>
      </c>
      <c r="G12" s="140"/>
      <c r="J12">
        <f t="shared" si="7"/>
        <v>49</v>
      </c>
      <c r="K12">
        <f t="shared" si="8"/>
        <v>49</v>
      </c>
      <c r="L12">
        <f t="shared" si="9"/>
        <v>56</v>
      </c>
      <c r="M12">
        <f t="shared" si="0"/>
        <v>49</v>
      </c>
      <c r="N12">
        <f t="shared" si="1"/>
        <v>56</v>
      </c>
      <c r="O12">
        <f t="shared" si="2"/>
        <v>64</v>
      </c>
      <c r="P12">
        <f t="shared" si="3"/>
        <v>70</v>
      </c>
      <c r="Q12">
        <f t="shared" si="4"/>
        <v>70</v>
      </c>
      <c r="R12">
        <f t="shared" si="5"/>
        <v>80</v>
      </c>
      <c r="S12">
        <f t="shared" si="10"/>
        <v>100</v>
      </c>
      <c r="T12" s="140"/>
      <c r="U12" s="140"/>
      <c r="V12" s="140"/>
      <c r="W12" s="140"/>
      <c r="X12" s="140"/>
      <c r="Y12" s="140"/>
      <c r="Z12" s="140"/>
      <c r="AB12" t="e">
        <f>#REF!*F12</f>
        <v>#REF!</v>
      </c>
      <c r="AC12">
        <f t="shared" si="6"/>
        <v>0</v>
      </c>
    </row>
    <row r="13" spans="1:29" x14ac:dyDescent="0.25">
      <c r="A13">
        <v>9</v>
      </c>
      <c r="B13" s="81" t="s">
        <v>205</v>
      </c>
      <c r="C13">
        <v>9</v>
      </c>
      <c r="D13">
        <v>7</v>
      </c>
      <c r="E13">
        <v>6</v>
      </c>
      <c r="F13">
        <v>12</v>
      </c>
      <c r="G13" s="140"/>
      <c r="J13">
        <f t="shared" si="7"/>
        <v>81</v>
      </c>
      <c r="K13">
        <f t="shared" si="8"/>
        <v>63</v>
      </c>
      <c r="L13">
        <f t="shared" si="9"/>
        <v>54</v>
      </c>
      <c r="M13">
        <f t="shared" si="0"/>
        <v>49</v>
      </c>
      <c r="N13">
        <f t="shared" si="1"/>
        <v>42</v>
      </c>
      <c r="O13">
        <f t="shared" si="2"/>
        <v>36</v>
      </c>
      <c r="P13">
        <f t="shared" si="3"/>
        <v>108</v>
      </c>
      <c r="Q13">
        <f t="shared" si="4"/>
        <v>84</v>
      </c>
      <c r="R13">
        <f t="shared" si="5"/>
        <v>72</v>
      </c>
      <c r="S13">
        <f t="shared" si="10"/>
        <v>144</v>
      </c>
      <c r="T13" s="140"/>
      <c r="U13" s="140"/>
      <c r="V13" s="140"/>
      <c r="W13" s="140"/>
      <c r="X13" s="140"/>
      <c r="Y13" s="140"/>
      <c r="Z13" s="140"/>
      <c r="AB13" t="e">
        <f>#REF!*F13</f>
        <v>#REF!</v>
      </c>
      <c r="AC13">
        <f t="shared" si="6"/>
        <v>0</v>
      </c>
    </row>
    <row r="14" spans="1:29" x14ac:dyDescent="0.25">
      <c r="A14">
        <v>10</v>
      </c>
      <c r="B14" s="81" t="s">
        <v>235</v>
      </c>
      <c r="C14">
        <v>6</v>
      </c>
      <c r="D14">
        <v>3</v>
      </c>
      <c r="E14">
        <v>2</v>
      </c>
      <c r="F14">
        <v>6</v>
      </c>
      <c r="G14" s="140"/>
      <c r="J14">
        <f t="shared" si="7"/>
        <v>36</v>
      </c>
      <c r="K14">
        <f t="shared" si="8"/>
        <v>18</v>
      </c>
      <c r="L14">
        <f t="shared" si="9"/>
        <v>12</v>
      </c>
      <c r="M14">
        <f t="shared" si="0"/>
        <v>9</v>
      </c>
      <c r="N14">
        <f t="shared" si="1"/>
        <v>6</v>
      </c>
      <c r="O14">
        <f t="shared" si="2"/>
        <v>4</v>
      </c>
      <c r="P14">
        <f t="shared" si="3"/>
        <v>36</v>
      </c>
      <c r="Q14">
        <f t="shared" si="4"/>
        <v>18</v>
      </c>
      <c r="R14">
        <f t="shared" si="5"/>
        <v>12</v>
      </c>
      <c r="S14">
        <f t="shared" si="10"/>
        <v>36</v>
      </c>
      <c r="T14" s="140"/>
      <c r="U14" s="140"/>
      <c r="V14" s="140"/>
      <c r="W14" s="140"/>
      <c r="X14" s="140"/>
      <c r="Y14" s="140"/>
      <c r="Z14" s="140"/>
      <c r="AB14" s="1"/>
      <c r="AC14" s="1"/>
    </row>
    <row r="15" spans="1:29" x14ac:dyDescent="0.25">
      <c r="A15">
        <v>11</v>
      </c>
      <c r="B15" s="81" t="s">
        <v>236</v>
      </c>
      <c r="C15">
        <v>5</v>
      </c>
      <c r="D15">
        <v>9</v>
      </c>
      <c r="E15">
        <v>3</v>
      </c>
      <c r="F15">
        <v>12</v>
      </c>
      <c r="G15" s="139"/>
      <c r="J15">
        <f t="shared" si="7"/>
        <v>25</v>
      </c>
      <c r="K15">
        <f t="shared" si="8"/>
        <v>45</v>
      </c>
      <c r="L15">
        <f t="shared" si="9"/>
        <v>15</v>
      </c>
      <c r="M15">
        <f t="shared" si="0"/>
        <v>81</v>
      </c>
      <c r="N15">
        <f t="shared" si="1"/>
        <v>27</v>
      </c>
      <c r="O15">
        <f t="shared" si="2"/>
        <v>9</v>
      </c>
      <c r="P15">
        <f t="shared" si="3"/>
        <v>60</v>
      </c>
      <c r="Q15">
        <f t="shared" si="4"/>
        <v>108</v>
      </c>
      <c r="R15">
        <f t="shared" si="5"/>
        <v>36</v>
      </c>
      <c r="S15">
        <f t="shared" si="10"/>
        <v>144</v>
      </c>
      <c r="T15" s="139"/>
      <c r="U15" s="139"/>
      <c r="V15" s="139"/>
      <c r="W15" s="139"/>
      <c r="X15" s="139"/>
      <c r="Y15" s="140"/>
      <c r="Z15" s="140"/>
      <c r="AB15" s="86"/>
      <c r="AC15" s="86"/>
    </row>
    <row r="16" spans="1:29" x14ac:dyDescent="0.25">
      <c r="A16">
        <v>12</v>
      </c>
      <c r="B16" s="81" t="s">
        <v>237</v>
      </c>
      <c r="C16">
        <v>12</v>
      </c>
      <c r="D16">
        <v>4</v>
      </c>
      <c r="E16">
        <v>12</v>
      </c>
      <c r="F16">
        <v>10</v>
      </c>
      <c r="J16">
        <f t="shared" si="7"/>
        <v>144</v>
      </c>
      <c r="K16">
        <f t="shared" si="8"/>
        <v>48</v>
      </c>
      <c r="L16">
        <f t="shared" si="9"/>
        <v>144</v>
      </c>
      <c r="M16">
        <f t="shared" si="0"/>
        <v>16</v>
      </c>
      <c r="N16">
        <f t="shared" si="1"/>
        <v>48</v>
      </c>
      <c r="O16">
        <f t="shared" si="2"/>
        <v>144</v>
      </c>
      <c r="P16">
        <f t="shared" si="3"/>
        <v>120</v>
      </c>
      <c r="Q16">
        <f t="shared" si="4"/>
        <v>40</v>
      </c>
      <c r="R16">
        <f t="shared" si="5"/>
        <v>120</v>
      </c>
      <c r="S16">
        <f t="shared" si="10"/>
        <v>100</v>
      </c>
    </row>
    <row r="17" spans="1:19" x14ac:dyDescent="0.25">
      <c r="A17">
        <v>13</v>
      </c>
      <c r="B17" s="81" t="s">
        <v>238</v>
      </c>
      <c r="C17">
        <v>7</v>
      </c>
      <c r="D17">
        <v>9</v>
      </c>
      <c r="E17">
        <v>4</v>
      </c>
      <c r="F17">
        <v>5</v>
      </c>
      <c r="J17">
        <f t="shared" si="7"/>
        <v>49</v>
      </c>
      <c r="K17">
        <f t="shared" si="8"/>
        <v>63</v>
      </c>
      <c r="L17">
        <f t="shared" si="9"/>
        <v>28</v>
      </c>
      <c r="M17">
        <f t="shared" si="0"/>
        <v>81</v>
      </c>
      <c r="N17">
        <f t="shared" si="1"/>
        <v>36</v>
      </c>
      <c r="O17">
        <f t="shared" si="2"/>
        <v>16</v>
      </c>
      <c r="P17">
        <f t="shared" si="3"/>
        <v>35</v>
      </c>
      <c r="Q17">
        <f t="shared" si="4"/>
        <v>45</v>
      </c>
      <c r="R17">
        <f t="shared" si="5"/>
        <v>20</v>
      </c>
      <c r="S17">
        <f t="shared" si="10"/>
        <v>25</v>
      </c>
    </row>
    <row r="18" spans="1:19" x14ac:dyDescent="0.25">
      <c r="A18">
        <v>14</v>
      </c>
      <c r="B18" s="81" t="s">
        <v>239</v>
      </c>
      <c r="C18">
        <v>4</v>
      </c>
      <c r="D18">
        <v>7</v>
      </c>
      <c r="E18">
        <v>4</v>
      </c>
      <c r="F18">
        <v>8</v>
      </c>
      <c r="J18">
        <f t="shared" si="7"/>
        <v>16</v>
      </c>
      <c r="K18">
        <f t="shared" si="8"/>
        <v>28</v>
      </c>
      <c r="L18">
        <f t="shared" si="9"/>
        <v>16</v>
      </c>
      <c r="M18">
        <f t="shared" si="0"/>
        <v>49</v>
      </c>
      <c r="N18">
        <f t="shared" si="1"/>
        <v>28</v>
      </c>
      <c r="O18">
        <f t="shared" si="2"/>
        <v>16</v>
      </c>
      <c r="P18">
        <f t="shared" si="3"/>
        <v>32</v>
      </c>
      <c r="Q18">
        <f t="shared" si="4"/>
        <v>56</v>
      </c>
      <c r="R18">
        <f t="shared" si="5"/>
        <v>32</v>
      </c>
      <c r="S18">
        <f t="shared" si="10"/>
        <v>64</v>
      </c>
    </row>
    <row r="19" spans="1:19" x14ac:dyDescent="0.25">
      <c r="A19">
        <v>15</v>
      </c>
      <c r="B19" s="81" t="s">
        <v>240</v>
      </c>
      <c r="C19">
        <v>7</v>
      </c>
      <c r="D19">
        <v>5</v>
      </c>
      <c r="E19">
        <v>6</v>
      </c>
      <c r="F19">
        <v>10</v>
      </c>
      <c r="J19">
        <f t="shared" si="7"/>
        <v>49</v>
      </c>
      <c r="K19">
        <f t="shared" si="8"/>
        <v>35</v>
      </c>
      <c r="L19">
        <f t="shared" si="9"/>
        <v>42</v>
      </c>
      <c r="M19">
        <f t="shared" si="0"/>
        <v>25</v>
      </c>
      <c r="N19">
        <f t="shared" si="1"/>
        <v>30</v>
      </c>
      <c r="O19">
        <f t="shared" si="2"/>
        <v>36</v>
      </c>
      <c r="P19">
        <f t="shared" si="3"/>
        <v>70</v>
      </c>
      <c r="Q19">
        <f t="shared" si="4"/>
        <v>50</v>
      </c>
      <c r="R19">
        <f t="shared" si="5"/>
        <v>60</v>
      </c>
      <c r="S19">
        <f t="shared" si="10"/>
        <v>100</v>
      </c>
    </row>
    <row r="20" spans="1:19" x14ac:dyDescent="0.25">
      <c r="A20">
        <v>16</v>
      </c>
      <c r="B20" s="81" t="s">
        <v>241</v>
      </c>
      <c r="C20">
        <v>3</v>
      </c>
      <c r="D20">
        <v>4</v>
      </c>
      <c r="E20">
        <v>7</v>
      </c>
      <c r="F20">
        <v>3</v>
      </c>
      <c r="J20">
        <f t="shared" si="7"/>
        <v>9</v>
      </c>
      <c r="K20">
        <f t="shared" si="8"/>
        <v>12</v>
      </c>
      <c r="L20">
        <f t="shared" si="9"/>
        <v>21</v>
      </c>
      <c r="M20">
        <f t="shared" si="0"/>
        <v>16</v>
      </c>
      <c r="N20">
        <f t="shared" si="1"/>
        <v>28</v>
      </c>
      <c r="O20">
        <f t="shared" si="2"/>
        <v>49</v>
      </c>
      <c r="P20">
        <f t="shared" si="3"/>
        <v>9</v>
      </c>
      <c r="Q20">
        <f t="shared" si="4"/>
        <v>12</v>
      </c>
      <c r="R20">
        <f t="shared" si="5"/>
        <v>21</v>
      </c>
      <c r="S20">
        <f t="shared" si="10"/>
        <v>9</v>
      </c>
    </row>
    <row r="21" spans="1:19" x14ac:dyDescent="0.25">
      <c r="A21">
        <v>17</v>
      </c>
      <c r="B21" s="81" t="s">
        <v>242</v>
      </c>
      <c r="C21">
        <v>6</v>
      </c>
      <c r="D21">
        <v>2</v>
      </c>
      <c r="E21">
        <v>5</v>
      </c>
      <c r="F21">
        <v>4</v>
      </c>
      <c r="J21">
        <f t="shared" si="7"/>
        <v>36</v>
      </c>
      <c r="K21">
        <f t="shared" si="8"/>
        <v>12</v>
      </c>
      <c r="L21">
        <f t="shared" si="9"/>
        <v>30</v>
      </c>
      <c r="M21">
        <f t="shared" si="0"/>
        <v>4</v>
      </c>
      <c r="N21">
        <f t="shared" si="1"/>
        <v>10</v>
      </c>
      <c r="O21">
        <f t="shared" si="2"/>
        <v>25</v>
      </c>
      <c r="P21">
        <f t="shared" si="3"/>
        <v>24</v>
      </c>
      <c r="Q21">
        <f t="shared" si="4"/>
        <v>8</v>
      </c>
      <c r="R21">
        <f t="shared" si="5"/>
        <v>20</v>
      </c>
      <c r="S21">
        <f t="shared" si="10"/>
        <v>16</v>
      </c>
    </row>
    <row r="22" spans="1:19" x14ac:dyDescent="0.25">
      <c r="A22">
        <v>18</v>
      </c>
      <c r="B22" s="81" t="s">
        <v>243</v>
      </c>
      <c r="C22">
        <v>12</v>
      </c>
      <c r="D22">
        <v>7</v>
      </c>
      <c r="E22">
        <v>8</v>
      </c>
      <c r="F22">
        <v>6</v>
      </c>
      <c r="J22">
        <f t="shared" si="7"/>
        <v>144</v>
      </c>
      <c r="K22">
        <f t="shared" si="8"/>
        <v>84</v>
      </c>
      <c r="L22">
        <f t="shared" si="9"/>
        <v>96</v>
      </c>
      <c r="M22">
        <f t="shared" si="0"/>
        <v>49</v>
      </c>
      <c r="N22">
        <f t="shared" si="1"/>
        <v>56</v>
      </c>
      <c r="O22">
        <f t="shared" si="2"/>
        <v>64</v>
      </c>
      <c r="P22">
        <f t="shared" si="3"/>
        <v>72</v>
      </c>
      <c r="Q22">
        <f t="shared" si="4"/>
        <v>42</v>
      </c>
      <c r="R22">
        <f t="shared" si="5"/>
        <v>48</v>
      </c>
      <c r="S22">
        <f t="shared" si="10"/>
        <v>36</v>
      </c>
    </row>
    <row r="23" spans="1:19" x14ac:dyDescent="0.25">
      <c r="A23">
        <v>19</v>
      </c>
      <c r="B23" s="81" t="s">
        <v>244</v>
      </c>
      <c r="C23">
        <v>7</v>
      </c>
      <c r="D23">
        <v>5</v>
      </c>
      <c r="E23">
        <v>4</v>
      </c>
      <c r="F23">
        <v>5</v>
      </c>
      <c r="J23">
        <f t="shared" si="7"/>
        <v>49</v>
      </c>
      <c r="K23">
        <f t="shared" si="8"/>
        <v>35</v>
      </c>
      <c r="L23">
        <f t="shared" si="9"/>
        <v>28</v>
      </c>
      <c r="M23">
        <f t="shared" si="0"/>
        <v>25</v>
      </c>
      <c r="N23">
        <f t="shared" si="1"/>
        <v>20</v>
      </c>
      <c r="O23">
        <f t="shared" si="2"/>
        <v>16</v>
      </c>
      <c r="P23">
        <f t="shared" si="3"/>
        <v>35</v>
      </c>
      <c r="Q23">
        <f t="shared" si="4"/>
        <v>25</v>
      </c>
      <c r="R23">
        <f t="shared" si="5"/>
        <v>20</v>
      </c>
      <c r="S23">
        <f t="shared" si="10"/>
        <v>25</v>
      </c>
    </row>
    <row r="24" spans="1:19" x14ac:dyDescent="0.25">
      <c r="A24">
        <v>20</v>
      </c>
      <c r="B24" s="81" t="s">
        <v>245</v>
      </c>
      <c r="C24">
        <v>8</v>
      </c>
      <c r="D24">
        <v>11</v>
      </c>
      <c r="E24">
        <v>10</v>
      </c>
      <c r="F24">
        <v>8</v>
      </c>
      <c r="J24">
        <f t="shared" si="7"/>
        <v>64</v>
      </c>
      <c r="K24">
        <f t="shared" si="8"/>
        <v>88</v>
      </c>
      <c r="L24">
        <f t="shared" si="9"/>
        <v>80</v>
      </c>
      <c r="M24">
        <f t="shared" si="0"/>
        <v>121</v>
      </c>
      <c r="N24">
        <f t="shared" si="1"/>
        <v>110</v>
      </c>
      <c r="O24">
        <f t="shared" si="2"/>
        <v>100</v>
      </c>
      <c r="P24">
        <f t="shared" si="3"/>
        <v>64</v>
      </c>
      <c r="Q24">
        <f t="shared" si="4"/>
        <v>88</v>
      </c>
      <c r="R24">
        <f t="shared" si="5"/>
        <v>80</v>
      </c>
      <c r="S24">
        <f t="shared" si="10"/>
        <v>64</v>
      </c>
    </row>
    <row r="25" spans="1:19" x14ac:dyDescent="0.25">
      <c r="A25">
        <v>21</v>
      </c>
      <c r="B25" s="81" t="s">
        <v>246</v>
      </c>
      <c r="C25">
        <v>6</v>
      </c>
      <c r="D25">
        <v>7</v>
      </c>
      <c r="E25">
        <v>4</v>
      </c>
      <c r="F25">
        <v>5</v>
      </c>
      <c r="J25">
        <f t="shared" si="7"/>
        <v>36</v>
      </c>
      <c r="K25">
        <f t="shared" si="8"/>
        <v>42</v>
      </c>
      <c r="L25">
        <f t="shared" si="9"/>
        <v>24</v>
      </c>
      <c r="M25">
        <f t="shared" si="0"/>
        <v>49</v>
      </c>
      <c r="N25">
        <f t="shared" si="1"/>
        <v>28</v>
      </c>
      <c r="O25">
        <f t="shared" si="2"/>
        <v>16</v>
      </c>
      <c r="P25">
        <f t="shared" si="3"/>
        <v>30</v>
      </c>
      <c r="Q25">
        <f t="shared" si="4"/>
        <v>35</v>
      </c>
      <c r="R25">
        <f t="shared" si="5"/>
        <v>20</v>
      </c>
      <c r="S25">
        <f t="shared" si="10"/>
        <v>25</v>
      </c>
    </row>
    <row r="26" spans="1:19" x14ac:dyDescent="0.25">
      <c r="A26">
        <v>22</v>
      </c>
      <c r="B26" s="81" t="s">
        <v>247</v>
      </c>
      <c r="C26">
        <v>12</v>
      </c>
      <c r="D26">
        <v>9</v>
      </c>
      <c r="E26">
        <v>10</v>
      </c>
      <c r="F26">
        <v>8</v>
      </c>
      <c r="J26">
        <f t="shared" si="7"/>
        <v>144</v>
      </c>
      <c r="K26">
        <f t="shared" si="8"/>
        <v>108</v>
      </c>
      <c r="L26">
        <f t="shared" si="9"/>
        <v>120</v>
      </c>
      <c r="M26">
        <f t="shared" si="0"/>
        <v>81</v>
      </c>
      <c r="N26">
        <f t="shared" si="1"/>
        <v>90</v>
      </c>
      <c r="O26">
        <f t="shared" si="2"/>
        <v>100</v>
      </c>
      <c r="P26">
        <f t="shared" si="3"/>
        <v>96</v>
      </c>
      <c r="Q26">
        <f t="shared" si="4"/>
        <v>72</v>
      </c>
      <c r="R26">
        <f t="shared" si="5"/>
        <v>80</v>
      </c>
      <c r="S26">
        <f t="shared" si="10"/>
        <v>64</v>
      </c>
    </row>
    <row r="27" spans="1:19" x14ac:dyDescent="0.25">
      <c r="A27">
        <v>23</v>
      </c>
      <c r="B27" s="81" t="s">
        <v>248</v>
      </c>
      <c r="C27">
        <v>4</v>
      </c>
      <c r="D27">
        <v>2</v>
      </c>
      <c r="E27">
        <v>4</v>
      </c>
      <c r="F27">
        <v>5</v>
      </c>
      <c r="J27">
        <f t="shared" si="7"/>
        <v>16</v>
      </c>
      <c r="K27">
        <f t="shared" si="8"/>
        <v>8</v>
      </c>
      <c r="L27">
        <f t="shared" si="9"/>
        <v>16</v>
      </c>
      <c r="M27">
        <f t="shared" si="0"/>
        <v>4</v>
      </c>
      <c r="N27">
        <f t="shared" si="1"/>
        <v>8</v>
      </c>
      <c r="O27">
        <f t="shared" si="2"/>
        <v>16</v>
      </c>
      <c r="P27">
        <f t="shared" si="3"/>
        <v>20</v>
      </c>
      <c r="Q27">
        <f t="shared" si="4"/>
        <v>10</v>
      </c>
      <c r="R27">
        <f t="shared" si="5"/>
        <v>20</v>
      </c>
      <c r="S27">
        <f t="shared" si="10"/>
        <v>25</v>
      </c>
    </row>
    <row r="28" spans="1:19" x14ac:dyDescent="0.25">
      <c r="A28">
        <v>24</v>
      </c>
      <c r="B28" s="81" t="s">
        <v>249</v>
      </c>
      <c r="C28">
        <v>8</v>
      </c>
      <c r="D28">
        <v>5</v>
      </c>
      <c r="E28">
        <v>10</v>
      </c>
      <c r="F28">
        <v>12</v>
      </c>
      <c r="J28">
        <f t="shared" si="7"/>
        <v>64</v>
      </c>
      <c r="K28">
        <f t="shared" si="8"/>
        <v>40</v>
      </c>
      <c r="L28">
        <f t="shared" si="9"/>
        <v>80</v>
      </c>
      <c r="M28">
        <f t="shared" si="0"/>
        <v>25</v>
      </c>
      <c r="N28">
        <f t="shared" si="1"/>
        <v>50</v>
      </c>
      <c r="O28">
        <f t="shared" si="2"/>
        <v>100</v>
      </c>
      <c r="P28">
        <f t="shared" si="3"/>
        <v>96</v>
      </c>
      <c r="Q28">
        <f t="shared" si="4"/>
        <v>60</v>
      </c>
      <c r="R28">
        <f t="shared" si="5"/>
        <v>120</v>
      </c>
      <c r="S28">
        <f t="shared" si="10"/>
        <v>144</v>
      </c>
    </row>
    <row r="29" spans="1:19" x14ac:dyDescent="0.25">
      <c r="A29">
        <v>25</v>
      </c>
      <c r="B29" s="81" t="s">
        <v>250</v>
      </c>
      <c r="C29">
        <v>6</v>
      </c>
      <c r="D29">
        <v>8</v>
      </c>
      <c r="E29">
        <v>9</v>
      </c>
      <c r="F29">
        <v>10</v>
      </c>
      <c r="J29">
        <f t="shared" si="7"/>
        <v>36</v>
      </c>
      <c r="K29">
        <f t="shared" si="8"/>
        <v>48</v>
      </c>
      <c r="L29">
        <f t="shared" si="9"/>
        <v>54</v>
      </c>
      <c r="M29">
        <f t="shared" si="0"/>
        <v>64</v>
      </c>
      <c r="N29">
        <f t="shared" si="1"/>
        <v>72</v>
      </c>
      <c r="O29">
        <f t="shared" si="2"/>
        <v>81</v>
      </c>
      <c r="P29">
        <f t="shared" si="3"/>
        <v>60</v>
      </c>
      <c r="Q29">
        <f t="shared" si="4"/>
        <v>80</v>
      </c>
      <c r="R29">
        <f t="shared" si="5"/>
        <v>90</v>
      </c>
      <c r="S29">
        <f t="shared" si="10"/>
        <v>100</v>
      </c>
    </row>
    <row r="30" spans="1:19" x14ac:dyDescent="0.25">
      <c r="A30">
        <v>26</v>
      </c>
      <c r="B30" s="81" t="s">
        <v>251</v>
      </c>
      <c r="C30">
        <v>12</v>
      </c>
      <c r="D30">
        <v>3</v>
      </c>
      <c r="E30">
        <v>5</v>
      </c>
      <c r="F30">
        <v>10</v>
      </c>
      <c r="J30">
        <f t="shared" si="7"/>
        <v>144</v>
      </c>
      <c r="K30">
        <f t="shared" si="8"/>
        <v>36</v>
      </c>
      <c r="L30">
        <f t="shared" si="9"/>
        <v>60</v>
      </c>
      <c r="M30">
        <f t="shared" si="0"/>
        <v>9</v>
      </c>
      <c r="N30">
        <f t="shared" si="1"/>
        <v>15</v>
      </c>
      <c r="O30">
        <f t="shared" si="2"/>
        <v>25</v>
      </c>
      <c r="P30">
        <f t="shared" si="3"/>
        <v>120</v>
      </c>
      <c r="Q30">
        <f t="shared" si="4"/>
        <v>30</v>
      </c>
      <c r="R30">
        <f t="shared" si="5"/>
        <v>50</v>
      </c>
      <c r="S30">
        <f t="shared" si="10"/>
        <v>100</v>
      </c>
    </row>
    <row r="31" spans="1:19" x14ac:dyDescent="0.25">
      <c r="A31">
        <v>27</v>
      </c>
      <c r="B31" s="81" t="s">
        <v>252</v>
      </c>
      <c r="C31">
        <v>3</v>
      </c>
      <c r="D31">
        <v>8</v>
      </c>
      <c r="E31">
        <v>6</v>
      </c>
      <c r="F31">
        <v>8</v>
      </c>
      <c r="J31">
        <f t="shared" si="7"/>
        <v>9</v>
      </c>
      <c r="K31">
        <f t="shared" si="8"/>
        <v>24</v>
      </c>
      <c r="L31">
        <f t="shared" si="9"/>
        <v>18</v>
      </c>
      <c r="M31">
        <f t="shared" si="0"/>
        <v>64</v>
      </c>
      <c r="N31">
        <f t="shared" si="1"/>
        <v>48</v>
      </c>
      <c r="O31">
        <f t="shared" si="2"/>
        <v>36</v>
      </c>
      <c r="P31">
        <f t="shared" si="3"/>
        <v>24</v>
      </c>
      <c r="Q31">
        <f t="shared" si="4"/>
        <v>64</v>
      </c>
      <c r="R31">
        <f t="shared" si="5"/>
        <v>48</v>
      </c>
      <c r="S31">
        <f t="shared" si="10"/>
        <v>64</v>
      </c>
    </row>
    <row r="32" spans="1:19" x14ac:dyDescent="0.25">
      <c r="A32">
        <v>28</v>
      </c>
      <c r="B32" s="81" t="s">
        <v>253</v>
      </c>
      <c r="C32">
        <v>2</v>
      </c>
      <c r="D32">
        <v>6</v>
      </c>
      <c r="E32">
        <v>7</v>
      </c>
      <c r="F32">
        <v>10</v>
      </c>
      <c r="J32">
        <f t="shared" si="7"/>
        <v>4</v>
      </c>
      <c r="K32">
        <f t="shared" si="8"/>
        <v>12</v>
      </c>
      <c r="L32">
        <f t="shared" si="9"/>
        <v>14</v>
      </c>
      <c r="M32">
        <f t="shared" si="0"/>
        <v>36</v>
      </c>
      <c r="N32">
        <f t="shared" si="1"/>
        <v>42</v>
      </c>
      <c r="O32">
        <f t="shared" si="2"/>
        <v>49</v>
      </c>
      <c r="P32">
        <f t="shared" si="3"/>
        <v>20</v>
      </c>
      <c r="Q32">
        <f t="shared" si="4"/>
        <v>60</v>
      </c>
      <c r="R32">
        <f t="shared" si="5"/>
        <v>70</v>
      </c>
      <c r="S32">
        <f t="shared" si="10"/>
        <v>100</v>
      </c>
    </row>
    <row r="33" spans="1:19" x14ac:dyDescent="0.25">
      <c r="A33">
        <v>29</v>
      </c>
      <c r="B33" s="81" t="s">
        <v>254</v>
      </c>
      <c r="C33">
        <v>5</v>
      </c>
      <c r="D33">
        <v>4</v>
      </c>
      <c r="E33">
        <v>7</v>
      </c>
      <c r="F33">
        <v>11</v>
      </c>
      <c r="J33">
        <f t="shared" si="7"/>
        <v>25</v>
      </c>
      <c r="K33">
        <f t="shared" si="8"/>
        <v>20</v>
      </c>
      <c r="L33">
        <f t="shared" si="9"/>
        <v>35</v>
      </c>
      <c r="M33">
        <f t="shared" si="0"/>
        <v>16</v>
      </c>
      <c r="N33">
        <f t="shared" si="1"/>
        <v>28</v>
      </c>
      <c r="O33">
        <f t="shared" si="2"/>
        <v>49</v>
      </c>
      <c r="P33">
        <f t="shared" si="3"/>
        <v>55</v>
      </c>
      <c r="Q33">
        <f t="shared" si="4"/>
        <v>44</v>
      </c>
      <c r="R33">
        <f t="shared" si="5"/>
        <v>77</v>
      </c>
      <c r="S33">
        <f t="shared" si="10"/>
        <v>121</v>
      </c>
    </row>
    <row r="34" spans="1:19" x14ac:dyDescent="0.25">
      <c r="A34">
        <v>30</v>
      </c>
      <c r="B34" s="81" t="s">
        <v>268</v>
      </c>
      <c r="C34">
        <v>7</v>
      </c>
      <c r="D34">
        <v>6</v>
      </c>
      <c r="E34">
        <v>3</v>
      </c>
      <c r="F34">
        <v>6</v>
      </c>
      <c r="J34">
        <f t="shared" si="7"/>
        <v>49</v>
      </c>
      <c r="K34">
        <f t="shared" si="8"/>
        <v>42</v>
      </c>
      <c r="L34">
        <f t="shared" si="9"/>
        <v>21</v>
      </c>
      <c r="M34">
        <f t="shared" si="0"/>
        <v>36</v>
      </c>
      <c r="N34">
        <f t="shared" si="1"/>
        <v>18</v>
      </c>
      <c r="O34">
        <f t="shared" si="2"/>
        <v>9</v>
      </c>
      <c r="P34">
        <f t="shared" si="3"/>
        <v>42</v>
      </c>
      <c r="Q34">
        <f t="shared" si="4"/>
        <v>36</v>
      </c>
      <c r="R34">
        <f t="shared" si="5"/>
        <v>18</v>
      </c>
      <c r="S34">
        <f t="shared" si="10"/>
        <v>36</v>
      </c>
    </row>
    <row r="35" spans="1:19" x14ac:dyDescent="0.25">
      <c r="A35">
        <v>31</v>
      </c>
      <c r="B35" s="81" t="s">
        <v>269</v>
      </c>
      <c r="C35">
        <v>5</v>
      </c>
      <c r="D35">
        <v>2</v>
      </c>
      <c r="E35">
        <v>3</v>
      </c>
      <c r="F35">
        <v>3</v>
      </c>
      <c r="J35">
        <f t="shared" si="7"/>
        <v>25</v>
      </c>
      <c r="K35">
        <f t="shared" si="8"/>
        <v>10</v>
      </c>
      <c r="L35">
        <f t="shared" si="9"/>
        <v>15</v>
      </c>
      <c r="M35">
        <f t="shared" si="0"/>
        <v>4</v>
      </c>
      <c r="N35">
        <f t="shared" si="1"/>
        <v>6</v>
      </c>
      <c r="O35">
        <f t="shared" si="2"/>
        <v>9</v>
      </c>
      <c r="P35">
        <f t="shared" si="3"/>
        <v>15</v>
      </c>
      <c r="Q35">
        <f t="shared" si="4"/>
        <v>6</v>
      </c>
      <c r="R35">
        <f t="shared" si="5"/>
        <v>9</v>
      </c>
      <c r="S35">
        <f t="shared" si="10"/>
        <v>9</v>
      </c>
    </row>
    <row r="36" spans="1:19" x14ac:dyDescent="0.25">
      <c r="A36">
        <v>32</v>
      </c>
      <c r="B36" s="81" t="s">
        <v>270</v>
      </c>
      <c r="C36">
        <v>2</v>
      </c>
      <c r="D36">
        <v>5</v>
      </c>
      <c r="E36">
        <v>8</v>
      </c>
      <c r="F36">
        <v>9</v>
      </c>
      <c r="J36">
        <f t="shared" si="7"/>
        <v>4</v>
      </c>
      <c r="K36">
        <f t="shared" si="8"/>
        <v>10</v>
      </c>
      <c r="L36">
        <f t="shared" si="9"/>
        <v>16</v>
      </c>
      <c r="M36">
        <f t="shared" si="0"/>
        <v>25</v>
      </c>
      <c r="N36">
        <f t="shared" si="1"/>
        <v>40</v>
      </c>
      <c r="O36">
        <f t="shared" si="2"/>
        <v>64</v>
      </c>
      <c r="P36">
        <f t="shared" si="3"/>
        <v>18</v>
      </c>
      <c r="Q36">
        <f t="shared" si="4"/>
        <v>45</v>
      </c>
      <c r="R36">
        <f t="shared" si="5"/>
        <v>72</v>
      </c>
      <c r="S36">
        <f t="shared" si="10"/>
        <v>81</v>
      </c>
    </row>
    <row r="37" spans="1:19" x14ac:dyDescent="0.25">
      <c r="A37">
        <v>33</v>
      </c>
      <c r="B37" s="81" t="s">
        <v>271</v>
      </c>
      <c r="C37">
        <v>5</v>
      </c>
      <c r="D37">
        <v>9</v>
      </c>
      <c r="E37">
        <v>7</v>
      </c>
      <c r="F37">
        <v>6</v>
      </c>
      <c r="J37">
        <f t="shared" si="7"/>
        <v>25</v>
      </c>
      <c r="K37">
        <f t="shared" si="8"/>
        <v>45</v>
      </c>
      <c r="L37">
        <f t="shared" si="9"/>
        <v>35</v>
      </c>
      <c r="M37">
        <f t="shared" si="0"/>
        <v>81</v>
      </c>
      <c r="N37">
        <f t="shared" si="1"/>
        <v>63</v>
      </c>
      <c r="O37">
        <f t="shared" si="2"/>
        <v>49</v>
      </c>
      <c r="P37">
        <f t="shared" si="3"/>
        <v>30</v>
      </c>
      <c r="Q37">
        <f t="shared" si="4"/>
        <v>54</v>
      </c>
      <c r="R37">
        <f t="shared" si="5"/>
        <v>42</v>
      </c>
      <c r="S37">
        <f t="shared" si="10"/>
        <v>36</v>
      </c>
    </row>
    <row r="38" spans="1:19" x14ac:dyDescent="0.25">
      <c r="A38">
        <v>34</v>
      </c>
      <c r="B38" s="81" t="s">
        <v>272</v>
      </c>
      <c r="C38">
        <v>7</v>
      </c>
      <c r="D38">
        <v>9</v>
      </c>
      <c r="E38">
        <v>12</v>
      </c>
      <c r="F38">
        <v>3</v>
      </c>
      <c r="J38">
        <f t="shared" si="7"/>
        <v>49</v>
      </c>
      <c r="K38">
        <f t="shared" si="8"/>
        <v>63</v>
      </c>
      <c r="L38">
        <f t="shared" si="9"/>
        <v>84</v>
      </c>
      <c r="M38">
        <f t="shared" si="0"/>
        <v>81</v>
      </c>
      <c r="N38">
        <f t="shared" si="1"/>
        <v>108</v>
      </c>
      <c r="O38">
        <f t="shared" si="2"/>
        <v>144</v>
      </c>
      <c r="P38">
        <f t="shared" si="3"/>
        <v>21</v>
      </c>
      <c r="Q38">
        <f t="shared" si="4"/>
        <v>27</v>
      </c>
      <c r="R38">
        <f t="shared" si="5"/>
        <v>36</v>
      </c>
      <c r="S38">
        <f t="shared" si="10"/>
        <v>9</v>
      </c>
    </row>
    <row r="39" spans="1:19" x14ac:dyDescent="0.25">
      <c r="A39">
        <v>35</v>
      </c>
      <c r="B39" s="81" t="s">
        <v>273</v>
      </c>
      <c r="C39">
        <v>3</v>
      </c>
      <c r="D39">
        <v>10</v>
      </c>
      <c r="E39">
        <v>7</v>
      </c>
      <c r="F39">
        <v>3</v>
      </c>
      <c r="J39">
        <f t="shared" si="7"/>
        <v>9</v>
      </c>
      <c r="K39">
        <f t="shared" si="8"/>
        <v>30</v>
      </c>
      <c r="L39">
        <f t="shared" si="9"/>
        <v>21</v>
      </c>
      <c r="M39">
        <f t="shared" si="0"/>
        <v>100</v>
      </c>
      <c r="N39">
        <f t="shared" si="1"/>
        <v>70</v>
      </c>
      <c r="O39">
        <f t="shared" si="2"/>
        <v>49</v>
      </c>
      <c r="P39">
        <f t="shared" si="3"/>
        <v>9</v>
      </c>
      <c r="Q39">
        <f t="shared" si="4"/>
        <v>30</v>
      </c>
      <c r="R39">
        <f t="shared" si="5"/>
        <v>21</v>
      </c>
      <c r="S39">
        <f t="shared" si="10"/>
        <v>9</v>
      </c>
    </row>
    <row r="40" spans="1:19" x14ac:dyDescent="0.25">
      <c r="A40">
        <v>36</v>
      </c>
      <c r="B40" s="81" t="s">
        <v>274</v>
      </c>
      <c r="C40">
        <v>4</v>
      </c>
      <c r="D40">
        <v>4</v>
      </c>
      <c r="E40">
        <v>6</v>
      </c>
      <c r="F40">
        <v>4</v>
      </c>
      <c r="J40">
        <f t="shared" si="7"/>
        <v>16</v>
      </c>
      <c r="K40">
        <f t="shared" si="8"/>
        <v>16</v>
      </c>
      <c r="L40">
        <f t="shared" si="9"/>
        <v>24</v>
      </c>
      <c r="M40">
        <f t="shared" si="0"/>
        <v>16</v>
      </c>
      <c r="N40">
        <f t="shared" si="1"/>
        <v>24</v>
      </c>
      <c r="O40">
        <f t="shared" si="2"/>
        <v>36</v>
      </c>
      <c r="P40">
        <f t="shared" si="3"/>
        <v>16</v>
      </c>
      <c r="Q40">
        <f t="shared" si="4"/>
        <v>16</v>
      </c>
      <c r="R40">
        <f t="shared" si="5"/>
        <v>24</v>
      </c>
      <c r="S40">
        <f t="shared" si="10"/>
        <v>16</v>
      </c>
    </row>
    <row r="41" spans="1:19" x14ac:dyDescent="0.25">
      <c r="A41">
        <v>37</v>
      </c>
      <c r="B41" s="81" t="s">
        <v>275</v>
      </c>
      <c r="C41">
        <v>5</v>
      </c>
      <c r="D41">
        <v>6</v>
      </c>
      <c r="E41">
        <v>3</v>
      </c>
      <c r="F41">
        <v>9</v>
      </c>
      <c r="J41">
        <f t="shared" si="7"/>
        <v>25</v>
      </c>
      <c r="K41">
        <f t="shared" si="8"/>
        <v>30</v>
      </c>
      <c r="L41">
        <f t="shared" si="9"/>
        <v>15</v>
      </c>
      <c r="M41">
        <f t="shared" si="0"/>
        <v>36</v>
      </c>
      <c r="N41">
        <f t="shared" si="1"/>
        <v>18</v>
      </c>
      <c r="O41">
        <f t="shared" si="2"/>
        <v>9</v>
      </c>
      <c r="P41">
        <f t="shared" si="3"/>
        <v>45</v>
      </c>
      <c r="Q41">
        <f t="shared" si="4"/>
        <v>54</v>
      </c>
      <c r="R41">
        <f t="shared" si="5"/>
        <v>27</v>
      </c>
      <c r="S41">
        <f t="shared" si="10"/>
        <v>81</v>
      </c>
    </row>
    <row r="42" spans="1:19" x14ac:dyDescent="0.25">
      <c r="A42">
        <v>38</v>
      </c>
      <c r="B42" s="81" t="s">
        <v>276</v>
      </c>
      <c r="C42">
        <v>6</v>
      </c>
      <c r="D42">
        <v>2</v>
      </c>
      <c r="E42">
        <v>5</v>
      </c>
      <c r="F42">
        <v>5</v>
      </c>
      <c r="J42">
        <f t="shared" si="7"/>
        <v>36</v>
      </c>
      <c r="K42">
        <f t="shared" si="8"/>
        <v>12</v>
      </c>
      <c r="L42">
        <f t="shared" si="9"/>
        <v>30</v>
      </c>
      <c r="M42">
        <f t="shared" si="0"/>
        <v>4</v>
      </c>
      <c r="N42">
        <f t="shared" si="1"/>
        <v>10</v>
      </c>
      <c r="O42">
        <f t="shared" si="2"/>
        <v>25</v>
      </c>
      <c r="P42">
        <f t="shared" si="3"/>
        <v>30</v>
      </c>
      <c r="Q42">
        <f t="shared" si="4"/>
        <v>10</v>
      </c>
      <c r="R42">
        <f t="shared" si="5"/>
        <v>25</v>
      </c>
      <c r="S42">
        <f t="shared" si="10"/>
        <v>25</v>
      </c>
    </row>
    <row r="43" spans="1:19" x14ac:dyDescent="0.25">
      <c r="A43">
        <v>39</v>
      </c>
      <c r="B43" s="81" t="s">
        <v>277</v>
      </c>
      <c r="C43">
        <v>4</v>
      </c>
      <c r="D43">
        <v>5</v>
      </c>
      <c r="E43">
        <v>6</v>
      </c>
      <c r="F43">
        <v>7</v>
      </c>
      <c r="J43">
        <f t="shared" si="7"/>
        <v>16</v>
      </c>
      <c r="K43">
        <f t="shared" si="8"/>
        <v>20</v>
      </c>
      <c r="L43">
        <f t="shared" si="9"/>
        <v>24</v>
      </c>
      <c r="M43">
        <f t="shared" si="0"/>
        <v>25</v>
      </c>
      <c r="N43">
        <f t="shared" si="1"/>
        <v>30</v>
      </c>
      <c r="O43">
        <f t="shared" si="2"/>
        <v>36</v>
      </c>
      <c r="P43">
        <f t="shared" si="3"/>
        <v>28</v>
      </c>
      <c r="Q43">
        <f t="shared" si="4"/>
        <v>35</v>
      </c>
      <c r="R43">
        <f t="shared" si="5"/>
        <v>42</v>
      </c>
      <c r="S43">
        <f t="shared" si="10"/>
        <v>49</v>
      </c>
    </row>
    <row r="44" spans="1:19" x14ac:dyDescent="0.25">
      <c r="A44">
        <v>40</v>
      </c>
      <c r="B44" s="81" t="s">
        <v>278</v>
      </c>
      <c r="C44">
        <v>2</v>
      </c>
      <c r="D44">
        <v>3</v>
      </c>
      <c r="E44">
        <v>5</v>
      </c>
      <c r="F44">
        <v>6</v>
      </c>
      <c r="J44">
        <f t="shared" si="7"/>
        <v>4</v>
      </c>
      <c r="K44">
        <f t="shared" si="8"/>
        <v>6</v>
      </c>
      <c r="L44">
        <f t="shared" si="9"/>
        <v>10</v>
      </c>
      <c r="M44">
        <f t="shared" si="0"/>
        <v>9</v>
      </c>
      <c r="N44">
        <f t="shared" si="1"/>
        <v>15</v>
      </c>
      <c r="O44">
        <f t="shared" si="2"/>
        <v>25</v>
      </c>
      <c r="P44">
        <f t="shared" si="3"/>
        <v>12</v>
      </c>
      <c r="Q44">
        <f t="shared" si="4"/>
        <v>18</v>
      </c>
      <c r="R44">
        <f t="shared" si="5"/>
        <v>30</v>
      </c>
      <c r="S44">
        <f t="shared" si="10"/>
        <v>36</v>
      </c>
    </row>
    <row r="45" spans="1:19" x14ac:dyDescent="0.25">
      <c r="A45">
        <v>41</v>
      </c>
      <c r="B45" s="81" t="s">
        <v>279</v>
      </c>
      <c r="C45">
        <v>1</v>
      </c>
      <c r="D45">
        <v>2</v>
      </c>
      <c r="E45">
        <v>5</v>
      </c>
      <c r="F45">
        <v>3</v>
      </c>
      <c r="J45">
        <f t="shared" si="7"/>
        <v>1</v>
      </c>
      <c r="K45">
        <f t="shared" si="8"/>
        <v>2</v>
      </c>
      <c r="L45">
        <f t="shared" si="9"/>
        <v>5</v>
      </c>
      <c r="M45">
        <f t="shared" si="0"/>
        <v>4</v>
      </c>
      <c r="N45">
        <f t="shared" si="1"/>
        <v>10</v>
      </c>
      <c r="O45">
        <f t="shared" si="2"/>
        <v>25</v>
      </c>
      <c r="P45">
        <f t="shared" si="3"/>
        <v>3</v>
      </c>
      <c r="Q45">
        <f t="shared" si="4"/>
        <v>6</v>
      </c>
      <c r="R45">
        <f t="shared" si="5"/>
        <v>15</v>
      </c>
      <c r="S45">
        <f t="shared" si="10"/>
        <v>9</v>
      </c>
    </row>
    <row r="46" spans="1:19" x14ac:dyDescent="0.25">
      <c r="A46">
        <v>42</v>
      </c>
      <c r="B46" s="81" t="s">
        <v>280</v>
      </c>
      <c r="C46">
        <v>10</v>
      </c>
      <c r="D46">
        <v>2</v>
      </c>
      <c r="E46">
        <v>3</v>
      </c>
      <c r="F46">
        <v>5</v>
      </c>
      <c r="J46">
        <f t="shared" si="7"/>
        <v>100</v>
      </c>
      <c r="K46">
        <f t="shared" si="8"/>
        <v>20</v>
      </c>
      <c r="L46">
        <f t="shared" si="9"/>
        <v>30</v>
      </c>
      <c r="M46">
        <f t="shared" si="0"/>
        <v>4</v>
      </c>
      <c r="N46">
        <f t="shared" si="1"/>
        <v>6</v>
      </c>
      <c r="O46">
        <f t="shared" si="2"/>
        <v>9</v>
      </c>
      <c r="P46">
        <f t="shared" si="3"/>
        <v>50</v>
      </c>
      <c r="Q46">
        <f t="shared" si="4"/>
        <v>10</v>
      </c>
      <c r="R46">
        <f t="shared" si="5"/>
        <v>15</v>
      </c>
      <c r="S46">
        <f t="shared" si="10"/>
        <v>25</v>
      </c>
    </row>
    <row r="47" spans="1:19" x14ac:dyDescent="0.25">
      <c r="A47">
        <v>43</v>
      </c>
      <c r="B47" s="81" t="s">
        <v>281</v>
      </c>
      <c r="C47">
        <v>10</v>
      </c>
      <c r="D47">
        <v>2</v>
      </c>
      <c r="E47">
        <v>3</v>
      </c>
      <c r="F47">
        <v>13</v>
      </c>
      <c r="J47">
        <f t="shared" si="7"/>
        <v>100</v>
      </c>
      <c r="K47">
        <f t="shared" si="8"/>
        <v>20</v>
      </c>
      <c r="L47">
        <f t="shared" si="9"/>
        <v>30</v>
      </c>
      <c r="M47">
        <f t="shared" si="0"/>
        <v>4</v>
      </c>
      <c r="N47">
        <f t="shared" si="1"/>
        <v>6</v>
      </c>
      <c r="O47">
        <f t="shared" si="2"/>
        <v>9</v>
      </c>
      <c r="P47">
        <f t="shared" si="3"/>
        <v>130</v>
      </c>
      <c r="Q47">
        <f t="shared" si="4"/>
        <v>26</v>
      </c>
      <c r="R47">
        <f t="shared" si="5"/>
        <v>39</v>
      </c>
      <c r="S47">
        <f t="shared" si="10"/>
        <v>169</v>
      </c>
    </row>
    <row r="48" spans="1:19" x14ac:dyDescent="0.25">
      <c r="A48">
        <v>44</v>
      </c>
      <c r="B48" s="81" t="s">
        <v>282</v>
      </c>
      <c r="C48">
        <v>1</v>
      </c>
      <c r="D48">
        <v>3</v>
      </c>
      <c r="E48">
        <v>1</v>
      </c>
      <c r="F48">
        <v>2</v>
      </c>
      <c r="J48">
        <f t="shared" si="7"/>
        <v>1</v>
      </c>
      <c r="K48">
        <f t="shared" si="8"/>
        <v>3</v>
      </c>
      <c r="L48">
        <f t="shared" si="9"/>
        <v>1</v>
      </c>
      <c r="M48">
        <f t="shared" si="0"/>
        <v>9</v>
      </c>
      <c r="N48">
        <f t="shared" si="1"/>
        <v>3</v>
      </c>
      <c r="O48">
        <f t="shared" si="2"/>
        <v>1</v>
      </c>
      <c r="P48">
        <f t="shared" si="3"/>
        <v>2</v>
      </c>
      <c r="Q48">
        <f t="shared" si="4"/>
        <v>6</v>
      </c>
      <c r="R48">
        <f t="shared" si="5"/>
        <v>2</v>
      </c>
      <c r="S48">
        <f t="shared" si="10"/>
        <v>4</v>
      </c>
    </row>
    <row r="49" spans="1:19" x14ac:dyDescent="0.25">
      <c r="A49">
        <v>45</v>
      </c>
      <c r="B49" s="81" t="s">
        <v>283</v>
      </c>
      <c r="C49">
        <v>8</v>
      </c>
      <c r="D49">
        <v>4</v>
      </c>
      <c r="E49">
        <v>5</v>
      </c>
      <c r="F49">
        <v>6</v>
      </c>
      <c r="J49">
        <f t="shared" si="7"/>
        <v>64</v>
      </c>
      <c r="K49">
        <f t="shared" si="8"/>
        <v>32</v>
      </c>
      <c r="L49">
        <f t="shared" si="9"/>
        <v>40</v>
      </c>
      <c r="M49">
        <f t="shared" si="0"/>
        <v>16</v>
      </c>
      <c r="N49">
        <f t="shared" si="1"/>
        <v>20</v>
      </c>
      <c r="O49">
        <f t="shared" si="2"/>
        <v>25</v>
      </c>
      <c r="P49">
        <f t="shared" si="3"/>
        <v>48</v>
      </c>
      <c r="Q49">
        <f t="shared" si="4"/>
        <v>24</v>
      </c>
      <c r="R49">
        <f t="shared" si="5"/>
        <v>30</v>
      </c>
      <c r="S49">
        <f t="shared" si="10"/>
        <v>36</v>
      </c>
    </row>
    <row r="50" spans="1:19" x14ac:dyDescent="0.25">
      <c r="A50">
        <v>46</v>
      </c>
      <c r="B50" s="81" t="s">
        <v>284</v>
      </c>
      <c r="C50">
        <v>6</v>
      </c>
      <c r="D50">
        <v>4</v>
      </c>
      <c r="E50">
        <v>3</v>
      </c>
      <c r="F50">
        <v>14</v>
      </c>
      <c r="J50">
        <f t="shared" si="7"/>
        <v>36</v>
      </c>
      <c r="K50">
        <f t="shared" si="8"/>
        <v>24</v>
      </c>
      <c r="L50">
        <f t="shared" si="9"/>
        <v>18</v>
      </c>
      <c r="M50">
        <f t="shared" si="0"/>
        <v>16</v>
      </c>
      <c r="N50">
        <f t="shared" si="1"/>
        <v>12</v>
      </c>
      <c r="O50">
        <f t="shared" si="2"/>
        <v>9</v>
      </c>
      <c r="P50">
        <f t="shared" si="3"/>
        <v>84</v>
      </c>
      <c r="Q50">
        <f t="shared" si="4"/>
        <v>56</v>
      </c>
      <c r="R50">
        <f t="shared" si="5"/>
        <v>42</v>
      </c>
      <c r="S50">
        <f t="shared" si="10"/>
        <v>196</v>
      </c>
    </row>
    <row r="51" spans="1:19" x14ac:dyDescent="0.25">
      <c r="A51">
        <v>47</v>
      </c>
      <c r="B51" s="81" t="s">
        <v>285</v>
      </c>
      <c r="C51">
        <v>2</v>
      </c>
      <c r="D51">
        <v>3</v>
      </c>
      <c r="E51">
        <v>4</v>
      </c>
      <c r="F51">
        <v>10</v>
      </c>
      <c r="J51">
        <f t="shared" si="7"/>
        <v>4</v>
      </c>
      <c r="K51">
        <f t="shared" si="8"/>
        <v>6</v>
      </c>
      <c r="L51">
        <f t="shared" si="9"/>
        <v>8</v>
      </c>
      <c r="M51">
        <f t="shared" si="0"/>
        <v>9</v>
      </c>
      <c r="N51">
        <f t="shared" si="1"/>
        <v>12</v>
      </c>
      <c r="O51">
        <f t="shared" si="2"/>
        <v>16</v>
      </c>
      <c r="P51">
        <f t="shared" si="3"/>
        <v>20</v>
      </c>
      <c r="Q51">
        <f t="shared" si="4"/>
        <v>30</v>
      </c>
      <c r="R51">
        <f t="shared" si="5"/>
        <v>40</v>
      </c>
      <c r="S51">
        <f t="shared" si="10"/>
        <v>100</v>
      </c>
    </row>
    <row r="52" spans="1:19" x14ac:dyDescent="0.25">
      <c r="A52">
        <v>48</v>
      </c>
      <c r="B52" s="81" t="s">
        <v>286</v>
      </c>
      <c r="C52">
        <v>6</v>
      </c>
      <c r="D52">
        <v>6</v>
      </c>
      <c r="E52">
        <v>4</v>
      </c>
      <c r="F52">
        <v>12</v>
      </c>
      <c r="J52">
        <f t="shared" si="7"/>
        <v>36</v>
      </c>
      <c r="K52">
        <f t="shared" si="8"/>
        <v>36</v>
      </c>
      <c r="L52">
        <f t="shared" si="9"/>
        <v>24</v>
      </c>
      <c r="M52">
        <f t="shared" si="0"/>
        <v>36</v>
      </c>
      <c r="N52">
        <f t="shared" si="1"/>
        <v>24</v>
      </c>
      <c r="O52">
        <f t="shared" si="2"/>
        <v>16</v>
      </c>
      <c r="P52">
        <f t="shared" si="3"/>
        <v>72</v>
      </c>
      <c r="Q52">
        <f t="shared" si="4"/>
        <v>72</v>
      </c>
      <c r="R52">
        <f t="shared" si="5"/>
        <v>48</v>
      </c>
      <c r="S52">
        <f t="shared" si="10"/>
        <v>144</v>
      </c>
    </row>
    <row r="53" spans="1:19" x14ac:dyDescent="0.25">
      <c r="A53">
        <v>49</v>
      </c>
      <c r="B53" s="81" t="s">
        <v>287</v>
      </c>
      <c r="C53">
        <v>6</v>
      </c>
      <c r="D53">
        <v>3</v>
      </c>
      <c r="E53">
        <v>4</v>
      </c>
      <c r="F53">
        <v>8</v>
      </c>
      <c r="J53">
        <f t="shared" si="7"/>
        <v>36</v>
      </c>
      <c r="K53">
        <f t="shared" si="8"/>
        <v>18</v>
      </c>
      <c r="L53">
        <f t="shared" si="9"/>
        <v>24</v>
      </c>
      <c r="M53">
        <f t="shared" si="0"/>
        <v>9</v>
      </c>
      <c r="N53">
        <f t="shared" si="1"/>
        <v>12</v>
      </c>
      <c r="O53">
        <f t="shared" si="2"/>
        <v>16</v>
      </c>
      <c r="P53">
        <f t="shared" si="3"/>
        <v>48</v>
      </c>
      <c r="Q53">
        <f t="shared" si="4"/>
        <v>24</v>
      </c>
      <c r="R53">
        <f t="shared" si="5"/>
        <v>32</v>
      </c>
      <c r="S53">
        <f t="shared" si="10"/>
        <v>64</v>
      </c>
    </row>
    <row r="54" spans="1:19" x14ac:dyDescent="0.25">
      <c r="C54" s="1">
        <f>SUM(C4:C53)</f>
        <v>288</v>
      </c>
      <c r="D54" s="1">
        <f>SUM(D4:D53)</f>
        <v>266</v>
      </c>
      <c r="E54" s="1">
        <f>SUM(E4:E53)</f>
        <v>284</v>
      </c>
      <c r="F54" s="1">
        <f>SUM(F4:F53)</f>
        <v>374</v>
      </c>
      <c r="J54" s="1">
        <f t="shared" ref="J54:S54" si="11">SUM(J4:J53)</f>
        <v>2062</v>
      </c>
      <c r="K54" s="1">
        <f t="shared" si="11"/>
        <v>1588</v>
      </c>
      <c r="L54" s="1">
        <f t="shared" si="11"/>
        <v>1731</v>
      </c>
      <c r="M54" s="1">
        <f t="shared" si="11"/>
        <v>1740</v>
      </c>
      <c r="N54" s="1">
        <f t="shared" si="11"/>
        <v>1645</v>
      </c>
      <c r="O54" s="1">
        <f t="shared" si="11"/>
        <v>1928</v>
      </c>
      <c r="P54" s="1">
        <f t="shared" si="11"/>
        <v>2270</v>
      </c>
      <c r="Q54" s="1">
        <f t="shared" si="11"/>
        <v>2045</v>
      </c>
      <c r="R54" s="1">
        <f t="shared" si="11"/>
        <v>2163</v>
      </c>
      <c r="S54" s="1">
        <f t="shared" si="11"/>
        <v>3268</v>
      </c>
    </row>
    <row r="55" spans="1:19" x14ac:dyDescent="0.25">
      <c r="C55" s="141" t="s">
        <v>0</v>
      </c>
      <c r="D55" s="141" t="s">
        <v>1</v>
      </c>
      <c r="E55" s="141" t="s">
        <v>2</v>
      </c>
      <c r="F55" s="141" t="s">
        <v>9</v>
      </c>
      <c r="J55" s="141" t="s">
        <v>206</v>
      </c>
      <c r="K55" s="141" t="s">
        <v>207</v>
      </c>
      <c r="L55" s="141" t="s">
        <v>208</v>
      </c>
      <c r="M55" s="141" t="s">
        <v>211</v>
      </c>
      <c r="N55" s="141" t="s">
        <v>212</v>
      </c>
      <c r="O55" s="141" t="s">
        <v>215</v>
      </c>
      <c r="P55" s="141" t="s">
        <v>221</v>
      </c>
      <c r="Q55" s="141" t="s">
        <v>222</v>
      </c>
      <c r="R55" s="141" t="s">
        <v>223</v>
      </c>
      <c r="S55" s="141" t="s">
        <v>226</v>
      </c>
    </row>
    <row r="62" spans="1:19" x14ac:dyDescent="0.25">
      <c r="B62" s="4" t="s">
        <v>65</v>
      </c>
      <c r="C62" s="8" t="s">
        <v>66</v>
      </c>
      <c r="D62" s="9" t="s">
        <v>67</v>
      </c>
      <c r="E62" s="10" t="s">
        <v>68</v>
      </c>
      <c r="F62" s="10" t="s">
        <v>69</v>
      </c>
      <c r="G62" s="85"/>
      <c r="H62" s="85">
        <v>50</v>
      </c>
      <c r="I62">
        <f>C54</f>
        <v>288</v>
      </c>
      <c r="J62">
        <f>D54</f>
        <v>266</v>
      </c>
      <c r="K62">
        <f>E54</f>
        <v>284</v>
      </c>
      <c r="N62" t="s">
        <v>255</v>
      </c>
      <c r="O62">
        <f>MDETERM(H62:K65)</f>
        <v>1574433183.9999986</v>
      </c>
    </row>
    <row r="63" spans="1:19" x14ac:dyDescent="0.25">
      <c r="B63" s="4"/>
      <c r="C63" s="15" t="s">
        <v>67</v>
      </c>
      <c r="D63" s="95" t="s">
        <v>76</v>
      </c>
      <c r="E63" s="95" t="s">
        <v>77</v>
      </c>
      <c r="F63" s="95" t="s">
        <v>78</v>
      </c>
      <c r="G63" s="83"/>
      <c r="H63" s="83">
        <f>C54</f>
        <v>288</v>
      </c>
      <c r="I63">
        <f>J54</f>
        <v>2062</v>
      </c>
      <c r="J63">
        <f>K54</f>
        <v>1588</v>
      </c>
      <c r="K63">
        <f>L54</f>
        <v>1731</v>
      </c>
    </row>
    <row r="64" spans="1:19" x14ac:dyDescent="0.25">
      <c r="B64" s="4"/>
      <c r="C64" s="15" t="s">
        <v>68</v>
      </c>
      <c r="D64" s="95" t="s">
        <v>85</v>
      </c>
      <c r="E64" s="21" t="s">
        <v>86</v>
      </c>
      <c r="F64" s="21" t="s">
        <v>87</v>
      </c>
      <c r="G64" s="83"/>
      <c r="H64" s="83">
        <f>D54</f>
        <v>266</v>
      </c>
      <c r="I64">
        <f>K54</f>
        <v>1588</v>
      </c>
      <c r="J64">
        <f>M54</f>
        <v>1740</v>
      </c>
      <c r="K64">
        <f>N54</f>
        <v>1645</v>
      </c>
    </row>
    <row r="65" spans="1:19" x14ac:dyDescent="0.25">
      <c r="B65" s="4"/>
      <c r="C65" s="15" t="s">
        <v>69</v>
      </c>
      <c r="D65" s="95" t="s">
        <v>94</v>
      </c>
      <c r="E65" s="21" t="s">
        <v>95</v>
      </c>
      <c r="F65" s="25" t="s">
        <v>96</v>
      </c>
      <c r="G65" s="83"/>
      <c r="H65" s="83">
        <f>E54</f>
        <v>284</v>
      </c>
      <c r="I65">
        <f>L54</f>
        <v>1731</v>
      </c>
      <c r="J65">
        <f>N54</f>
        <v>1645</v>
      </c>
      <c r="K65">
        <f>O54</f>
        <v>1928</v>
      </c>
    </row>
    <row r="66" spans="1:19" x14ac:dyDescent="0.25">
      <c r="B66" s="142"/>
      <c r="C66" s="83"/>
      <c r="D66" s="83"/>
      <c r="E66" s="83"/>
      <c r="F66" s="83"/>
      <c r="G66" s="83"/>
      <c r="H66" s="83"/>
    </row>
    <row r="67" spans="1:19" x14ac:dyDescent="0.25">
      <c r="B67" s="142"/>
      <c r="C67" s="83"/>
      <c r="D67" s="83"/>
      <c r="E67" s="83"/>
      <c r="F67" s="83"/>
      <c r="G67" s="83"/>
      <c r="H67" s="83"/>
    </row>
    <row r="68" spans="1:19" x14ac:dyDescent="0.25">
      <c r="A68" s="144"/>
      <c r="B68" s="4" t="s">
        <v>150</v>
      </c>
      <c r="C68" s="107" t="s">
        <v>151</v>
      </c>
      <c r="D68" s="9" t="s">
        <v>67</v>
      </c>
      <c r="E68" s="10" t="s">
        <v>68</v>
      </c>
      <c r="F68" s="10" t="s">
        <v>69</v>
      </c>
      <c r="G68" s="83"/>
      <c r="H68" s="83">
        <f>F54</f>
        <v>374</v>
      </c>
      <c r="I68">
        <f>C54</f>
        <v>288</v>
      </c>
      <c r="J68">
        <f>D54</f>
        <v>266</v>
      </c>
      <c r="K68">
        <f>E54</f>
        <v>284</v>
      </c>
      <c r="N68" t="s">
        <v>256</v>
      </c>
      <c r="O68">
        <f>MDETERM(H68:K71)</f>
        <v>8350831445.9999828</v>
      </c>
      <c r="R68" t="s">
        <v>260</v>
      </c>
      <c r="S68">
        <f>O68/O62</f>
        <v>5.3040240328166197</v>
      </c>
    </row>
    <row r="69" spans="1:19" x14ac:dyDescent="0.25">
      <c r="A69" s="144"/>
      <c r="B69" s="4"/>
      <c r="C69" s="108" t="s">
        <v>152</v>
      </c>
      <c r="D69" s="29" t="s">
        <v>76</v>
      </c>
      <c r="E69" s="29" t="s">
        <v>77</v>
      </c>
      <c r="F69" s="29" t="s">
        <v>78</v>
      </c>
      <c r="G69" s="83"/>
      <c r="H69" s="83">
        <f>P54</f>
        <v>2270</v>
      </c>
      <c r="I69">
        <f>J54</f>
        <v>2062</v>
      </c>
      <c r="J69">
        <f>K54</f>
        <v>1588</v>
      </c>
      <c r="K69">
        <f>L54</f>
        <v>1731</v>
      </c>
    </row>
    <row r="70" spans="1:19" x14ac:dyDescent="0.25">
      <c r="A70" s="144"/>
      <c r="B70" s="4"/>
      <c r="C70" s="109" t="s">
        <v>154</v>
      </c>
      <c r="D70" s="29" t="s">
        <v>85</v>
      </c>
      <c r="E70" s="91" t="s">
        <v>86</v>
      </c>
      <c r="F70" s="91" t="s">
        <v>87</v>
      </c>
      <c r="G70" s="85"/>
      <c r="H70" s="85">
        <f>Q54</f>
        <v>2045</v>
      </c>
      <c r="I70">
        <f>K54</f>
        <v>1588</v>
      </c>
      <c r="J70">
        <f>M54</f>
        <v>1740</v>
      </c>
      <c r="K70">
        <f>N54</f>
        <v>1645</v>
      </c>
    </row>
    <row r="71" spans="1:19" x14ac:dyDescent="0.25">
      <c r="A71" s="144"/>
      <c r="B71" s="4"/>
      <c r="C71" s="110" t="s">
        <v>155</v>
      </c>
      <c r="D71" s="29" t="s">
        <v>94</v>
      </c>
      <c r="E71" s="91" t="s">
        <v>95</v>
      </c>
      <c r="F71" s="112" t="s">
        <v>96</v>
      </c>
      <c r="G71" s="83"/>
      <c r="H71" s="83">
        <f>R54</f>
        <v>2163</v>
      </c>
      <c r="I71">
        <f>L54</f>
        <v>1731</v>
      </c>
      <c r="J71">
        <f>N54</f>
        <v>1645</v>
      </c>
      <c r="K71">
        <f>O54</f>
        <v>1928</v>
      </c>
    </row>
    <row r="72" spans="1:19" x14ac:dyDescent="0.25">
      <c r="A72" s="145"/>
      <c r="B72" s="4"/>
      <c r="C72" s="83"/>
      <c r="D72" s="83"/>
      <c r="E72" s="83"/>
      <c r="F72" s="143"/>
      <c r="G72" s="83"/>
      <c r="H72" s="83"/>
    </row>
    <row r="73" spans="1:19" x14ac:dyDescent="0.25">
      <c r="B73" s="4"/>
      <c r="C73" s="83"/>
      <c r="D73" s="83"/>
      <c r="E73" s="83"/>
      <c r="F73" s="143"/>
      <c r="G73" s="83"/>
      <c r="H73" s="83"/>
    </row>
    <row r="74" spans="1:19" x14ac:dyDescent="0.25">
      <c r="B74" s="4" t="s">
        <v>170</v>
      </c>
      <c r="C74" s="119" t="s">
        <v>66</v>
      </c>
      <c r="D74" s="120" t="s">
        <v>151</v>
      </c>
      <c r="E74" s="10" t="s">
        <v>68</v>
      </c>
      <c r="F74" s="10" t="s">
        <v>69</v>
      </c>
      <c r="G74" s="83"/>
      <c r="H74" s="83">
        <f>H62</f>
        <v>50</v>
      </c>
      <c r="I74">
        <f>F54</f>
        <v>374</v>
      </c>
      <c r="J74">
        <f>D54</f>
        <v>266</v>
      </c>
      <c r="K74">
        <f>E54</f>
        <v>284</v>
      </c>
      <c r="N74" t="s">
        <v>257</v>
      </c>
      <c r="O74">
        <f>MDETERM(H74:K77)</f>
        <v>429347777.9999997</v>
      </c>
      <c r="R74" t="s">
        <v>261</v>
      </c>
      <c r="S74">
        <f>O74/O62</f>
        <v>0.27269990391665938</v>
      </c>
    </row>
    <row r="75" spans="1:19" x14ac:dyDescent="0.25">
      <c r="B75" s="4"/>
      <c r="C75" s="15" t="s">
        <v>67</v>
      </c>
      <c r="D75" s="29" t="s">
        <v>152</v>
      </c>
      <c r="E75" s="89" t="s">
        <v>77</v>
      </c>
      <c r="F75" s="89" t="s">
        <v>78</v>
      </c>
      <c r="G75" s="83"/>
      <c r="H75" s="83">
        <f>C54</f>
        <v>288</v>
      </c>
      <c r="I75">
        <f>P54</f>
        <v>2270</v>
      </c>
      <c r="J75">
        <f>K54</f>
        <v>1588</v>
      </c>
      <c r="K75">
        <f>L54</f>
        <v>1731</v>
      </c>
    </row>
    <row r="76" spans="1:19" x14ac:dyDescent="0.25">
      <c r="A76" s="144"/>
      <c r="B76" s="4"/>
      <c r="C76" s="15" t="s">
        <v>68</v>
      </c>
      <c r="D76" s="29" t="s">
        <v>154</v>
      </c>
      <c r="E76" s="91" t="s">
        <v>86</v>
      </c>
      <c r="F76" s="91" t="s">
        <v>87</v>
      </c>
      <c r="H76" s="146">
        <f>D54</f>
        <v>266</v>
      </c>
      <c r="I76">
        <f>Q54</f>
        <v>2045</v>
      </c>
      <c r="J76">
        <f>M54</f>
        <v>1740</v>
      </c>
      <c r="K76">
        <f>N54</f>
        <v>1645</v>
      </c>
    </row>
    <row r="77" spans="1:19" x14ac:dyDescent="0.25">
      <c r="A77" s="144"/>
      <c r="B77" s="4"/>
      <c r="C77" s="15" t="s">
        <v>69</v>
      </c>
      <c r="D77" s="29" t="s">
        <v>155</v>
      </c>
      <c r="E77" s="91" t="s">
        <v>95</v>
      </c>
      <c r="F77" s="89" t="s">
        <v>96</v>
      </c>
      <c r="G77" s="63"/>
      <c r="H77" s="63">
        <f>E54</f>
        <v>284</v>
      </c>
      <c r="I77">
        <f>R54</f>
        <v>2163</v>
      </c>
      <c r="J77">
        <f>N54</f>
        <v>1645</v>
      </c>
      <c r="K77">
        <f>O54</f>
        <v>1928</v>
      </c>
    </row>
    <row r="78" spans="1:19" x14ac:dyDescent="0.25">
      <c r="G78" s="85"/>
      <c r="H78" s="85"/>
    </row>
    <row r="79" spans="1:19" x14ac:dyDescent="0.25">
      <c r="G79" s="83"/>
      <c r="H79" s="83"/>
    </row>
    <row r="80" spans="1:19" x14ac:dyDescent="0.25">
      <c r="B80" s="4" t="s">
        <v>171</v>
      </c>
      <c r="C80" s="119" t="s">
        <v>66</v>
      </c>
      <c r="D80" s="9" t="s">
        <v>67</v>
      </c>
      <c r="E80" s="129" t="s">
        <v>151</v>
      </c>
      <c r="F80" s="10" t="s">
        <v>69</v>
      </c>
      <c r="G80" s="83"/>
      <c r="H80" s="83">
        <f>H62</f>
        <v>50</v>
      </c>
      <c r="I80">
        <f>C54</f>
        <v>288</v>
      </c>
      <c r="J80">
        <f>F54</f>
        <v>374</v>
      </c>
      <c r="K80">
        <f>E54</f>
        <v>284</v>
      </c>
      <c r="N80" t="s">
        <v>258</v>
      </c>
      <c r="O80">
        <f>MDETERM(H80:K83)</f>
        <v>203867162.00000039</v>
      </c>
      <c r="R80" t="s">
        <v>262</v>
      </c>
      <c r="S80">
        <f>O80/O62</f>
        <v>0.12948606779365276</v>
      </c>
    </row>
    <row r="81" spans="2:19" x14ac:dyDescent="0.25">
      <c r="B81" s="4"/>
      <c r="C81" s="15" t="s">
        <v>67</v>
      </c>
      <c r="D81" s="91" t="s">
        <v>76</v>
      </c>
      <c r="E81" s="29" t="s">
        <v>152</v>
      </c>
      <c r="F81" s="122" t="s">
        <v>78</v>
      </c>
      <c r="G81" s="83"/>
      <c r="H81" s="83">
        <f>C54</f>
        <v>288</v>
      </c>
      <c r="I81">
        <f>J54</f>
        <v>2062</v>
      </c>
      <c r="J81">
        <f>P54</f>
        <v>2270</v>
      </c>
      <c r="K81">
        <f>L54</f>
        <v>1731</v>
      </c>
    </row>
    <row r="82" spans="2:19" x14ac:dyDescent="0.25">
      <c r="B82" s="4"/>
      <c r="C82" s="15" t="s">
        <v>68</v>
      </c>
      <c r="D82" s="91" t="s">
        <v>85</v>
      </c>
      <c r="E82" s="29" t="s">
        <v>154</v>
      </c>
      <c r="F82" s="89" t="s">
        <v>87</v>
      </c>
      <c r="G82" s="83"/>
      <c r="H82" s="83">
        <f>D54</f>
        <v>266</v>
      </c>
      <c r="I82">
        <f>K54</f>
        <v>1588</v>
      </c>
      <c r="J82">
        <f>Q54</f>
        <v>2045</v>
      </c>
      <c r="K82">
        <f>N54</f>
        <v>1645</v>
      </c>
    </row>
    <row r="83" spans="2:19" x14ac:dyDescent="0.25">
      <c r="B83" s="4"/>
      <c r="C83" s="15" t="s">
        <v>69</v>
      </c>
      <c r="D83" s="122" t="s">
        <v>94</v>
      </c>
      <c r="E83" s="29" t="s">
        <v>155</v>
      </c>
      <c r="F83" s="36" t="s">
        <v>96</v>
      </c>
      <c r="G83" s="83"/>
      <c r="H83" s="83">
        <f>E54</f>
        <v>284</v>
      </c>
      <c r="I83">
        <f>L54</f>
        <v>1731</v>
      </c>
      <c r="J83">
        <f>R54</f>
        <v>2163</v>
      </c>
      <c r="K83">
        <f>O54</f>
        <v>1928</v>
      </c>
    </row>
    <row r="86" spans="2:19" x14ac:dyDescent="0.25">
      <c r="B86" s="4" t="s">
        <v>173</v>
      </c>
      <c r="C86" s="119" t="s">
        <v>66</v>
      </c>
      <c r="D86" s="9" t="s">
        <v>67</v>
      </c>
      <c r="E86" s="10" t="s">
        <v>68</v>
      </c>
      <c r="F86" s="129" t="s">
        <v>151</v>
      </c>
      <c r="G86" s="85"/>
      <c r="H86" s="85">
        <f>H62</f>
        <v>50</v>
      </c>
      <c r="I86">
        <f>C54</f>
        <v>288</v>
      </c>
      <c r="J86">
        <f>D54</f>
        <v>266</v>
      </c>
      <c r="K86">
        <f>F54</f>
        <v>374</v>
      </c>
      <c r="N86" t="s">
        <v>259</v>
      </c>
      <c r="O86">
        <f>MDETERM(H86:K89)</f>
        <v>-23184459.999999385</v>
      </c>
      <c r="R86" t="s">
        <v>263</v>
      </c>
      <c r="S86">
        <f>O86/O62</f>
        <v>-1.4725591556128816E-2</v>
      </c>
    </row>
    <row r="87" spans="2:19" x14ac:dyDescent="0.25">
      <c r="B87" s="4"/>
      <c r="C87" s="15" t="s">
        <v>67</v>
      </c>
      <c r="D87" s="115" t="s">
        <v>76</v>
      </c>
      <c r="E87" s="115" t="s">
        <v>77</v>
      </c>
      <c r="F87" s="29" t="s">
        <v>152</v>
      </c>
      <c r="G87" s="83"/>
      <c r="H87" s="83">
        <f>C54</f>
        <v>288</v>
      </c>
      <c r="I87">
        <f>J54</f>
        <v>2062</v>
      </c>
      <c r="J87">
        <f>K54</f>
        <v>1588</v>
      </c>
      <c r="K87">
        <f>P54</f>
        <v>2270</v>
      </c>
    </row>
    <row r="88" spans="2:19" x14ac:dyDescent="0.25">
      <c r="B88" s="4"/>
      <c r="C88" s="15" t="s">
        <v>68</v>
      </c>
      <c r="D88" s="115" t="s">
        <v>85</v>
      </c>
      <c r="E88" s="95" t="s">
        <v>86</v>
      </c>
      <c r="F88" s="29" t="s">
        <v>154</v>
      </c>
      <c r="G88" s="83"/>
      <c r="H88" s="83">
        <f>D54</f>
        <v>266</v>
      </c>
      <c r="I88">
        <f>K54</f>
        <v>1588</v>
      </c>
      <c r="J88">
        <f>M54</f>
        <v>1740</v>
      </c>
      <c r="K88">
        <f>Q54</f>
        <v>2045</v>
      </c>
    </row>
    <row r="89" spans="2:19" x14ac:dyDescent="0.25">
      <c r="B89" s="4"/>
      <c r="C89" s="15" t="s">
        <v>69</v>
      </c>
      <c r="D89" s="115" t="s">
        <v>94</v>
      </c>
      <c r="E89" s="95" t="s">
        <v>95</v>
      </c>
      <c r="F89" s="29" t="s">
        <v>155</v>
      </c>
      <c r="G89" s="83"/>
      <c r="H89" s="83">
        <f>E54</f>
        <v>284</v>
      </c>
      <c r="I89">
        <f>L54</f>
        <v>1731</v>
      </c>
      <c r="J89">
        <f>N54</f>
        <v>1645</v>
      </c>
      <c r="K89">
        <f>R54</f>
        <v>2163</v>
      </c>
    </row>
    <row r="92" spans="2:19" x14ac:dyDescent="0.25">
      <c r="D92" s="149" t="s">
        <v>267</v>
      </c>
      <c r="E92" t="s">
        <v>264</v>
      </c>
      <c r="H92" s="148" t="s">
        <v>265</v>
      </c>
      <c r="I92" t="s">
        <v>266</v>
      </c>
      <c r="M92">
        <f>S68+(S74*1)+(S80*0)+(S86*0)</f>
        <v>5.5767239367332788</v>
      </c>
      <c r="P92">
        <f>EXP(2)</f>
        <v>7.3890560989306504</v>
      </c>
    </row>
    <row r="93" spans="2:19" x14ac:dyDescent="0.25">
      <c r="D93" s="147" t="s">
        <v>234</v>
      </c>
      <c r="E93">
        <f>S68+(S74*C4)+(S80*D4)+(S86*E4)</f>
        <v>7.8593050894435432</v>
      </c>
      <c r="H93" s="147" t="s">
        <v>234</v>
      </c>
      <c r="I93">
        <f>EXP(E93) / ((EXP(E93))+1)</f>
        <v>0.9996140069357875</v>
      </c>
      <c r="M93">
        <f>EXP(M92)/((EXP(M92))+1)</f>
        <v>0.99622932684138987</v>
      </c>
    </row>
    <row r="94" spans="2:19" x14ac:dyDescent="0.25">
      <c r="H94" s="147" t="s">
        <v>234</v>
      </c>
      <c r="I94">
        <f>(EXP(E93))/((EXP(E93))+1)</f>
        <v>0.9996140069357875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"/>
  <sheetViews>
    <sheetView topLeftCell="A72" workbookViewId="0">
      <selection activeCell="L59" sqref="L59"/>
    </sheetView>
  </sheetViews>
  <sheetFormatPr defaultRowHeight="15" x14ac:dyDescent="0.25"/>
  <cols>
    <col min="15" max="15" width="10" bestFit="1" customWidth="1"/>
    <col min="19" max="19" width="10" bestFit="1" customWidth="1"/>
  </cols>
  <sheetData>
    <row r="1" spans="1:35" x14ac:dyDescent="0.25">
      <c r="A1" t="s">
        <v>195</v>
      </c>
      <c r="C1" t="s">
        <v>233</v>
      </c>
    </row>
    <row r="2" spans="1:35" x14ac:dyDescent="0.25">
      <c r="C2">
        <v>0</v>
      </c>
      <c r="D2">
        <v>1</v>
      </c>
      <c r="E2">
        <v>2</v>
      </c>
      <c r="F2">
        <v>3</v>
      </c>
    </row>
    <row r="3" spans="1:35" x14ac:dyDescent="0.25">
      <c r="C3" s="141" t="s">
        <v>0</v>
      </c>
      <c r="D3" s="141" t="s">
        <v>1</v>
      </c>
      <c r="E3" s="141" t="s">
        <v>2</v>
      </c>
      <c r="F3" s="141" t="s">
        <v>9</v>
      </c>
      <c r="G3" s="139"/>
      <c r="J3" s="141" t="s">
        <v>206</v>
      </c>
      <c r="K3" s="141" t="s">
        <v>207</v>
      </c>
      <c r="L3" s="141" t="s">
        <v>208</v>
      </c>
      <c r="M3" s="141" t="s">
        <v>211</v>
      </c>
      <c r="N3" s="141" t="s">
        <v>212</v>
      </c>
      <c r="O3" s="141" t="s">
        <v>215</v>
      </c>
      <c r="P3" s="141" t="s">
        <v>221</v>
      </c>
      <c r="Q3" s="141" t="s">
        <v>222</v>
      </c>
      <c r="R3" s="141" t="s">
        <v>223</v>
      </c>
      <c r="S3" s="141" t="s">
        <v>226</v>
      </c>
      <c r="T3" s="139"/>
      <c r="U3" s="139"/>
      <c r="V3" s="139"/>
      <c r="W3" s="139"/>
      <c r="X3" s="139"/>
      <c r="Y3" s="140"/>
      <c r="Z3" s="140"/>
      <c r="AB3" s="139"/>
      <c r="AC3" s="139"/>
      <c r="AD3" s="140"/>
      <c r="AF3" t="s">
        <v>288</v>
      </c>
    </row>
    <row r="4" spans="1:35" x14ac:dyDescent="0.25">
      <c r="A4">
        <v>0</v>
      </c>
      <c r="B4" s="81" t="s">
        <v>196</v>
      </c>
      <c r="C4" s="140">
        <v>0</v>
      </c>
      <c r="D4" s="140">
        <v>1</v>
      </c>
      <c r="E4" s="140">
        <v>1</v>
      </c>
      <c r="F4" s="140">
        <v>1</v>
      </c>
      <c r="G4" s="140"/>
      <c r="J4">
        <f t="shared" ref="J4:J35" si="0">C4*C4</f>
        <v>0</v>
      </c>
      <c r="K4">
        <f t="shared" ref="K4:K35" si="1">C4*D4</f>
        <v>0</v>
      </c>
      <c r="L4">
        <f t="shared" ref="L4:L35" si="2">C4*E4</f>
        <v>0</v>
      </c>
      <c r="M4">
        <f t="shared" ref="M4:M35" si="3">D4*D4</f>
        <v>1</v>
      </c>
      <c r="N4">
        <f t="shared" ref="N4:N35" si="4">D4*E4</f>
        <v>1</v>
      </c>
      <c r="O4">
        <f t="shared" ref="O4:O35" si="5">E4*E4</f>
        <v>1</v>
      </c>
      <c r="P4">
        <f t="shared" ref="P4:P35" si="6">C4*F4</f>
        <v>0</v>
      </c>
      <c r="Q4">
        <f t="shared" ref="Q4:Q35" si="7">D4*F4</f>
        <v>1</v>
      </c>
      <c r="R4">
        <f t="shared" ref="R4:R35" si="8">E4*F4</f>
        <v>1</v>
      </c>
      <c r="S4">
        <f t="shared" ref="S4:S35" si="9">F4*F4</f>
        <v>1</v>
      </c>
      <c r="T4" s="140"/>
      <c r="U4">
        <v>5</v>
      </c>
      <c r="V4">
        <v>10</v>
      </c>
      <c r="W4">
        <v>7</v>
      </c>
      <c r="X4">
        <v>8</v>
      </c>
      <c r="Z4" s="140">
        <v>0</v>
      </c>
      <c r="AA4" s="140">
        <v>1</v>
      </c>
      <c r="AB4" s="140">
        <v>1</v>
      </c>
      <c r="AC4" s="140">
        <v>1</v>
      </c>
      <c r="AD4" s="140"/>
      <c r="AF4">
        <v>0</v>
      </c>
      <c r="AG4">
        <v>1</v>
      </c>
      <c r="AH4">
        <v>1</v>
      </c>
      <c r="AI4">
        <v>1</v>
      </c>
    </row>
    <row r="5" spans="1:35" x14ac:dyDescent="0.25">
      <c r="A5">
        <v>1</v>
      </c>
      <c r="B5" s="81" t="s">
        <v>197</v>
      </c>
      <c r="C5" s="140">
        <v>0</v>
      </c>
      <c r="D5" s="140">
        <v>0</v>
      </c>
      <c r="E5" s="140">
        <v>0</v>
      </c>
      <c r="F5" s="140">
        <v>1</v>
      </c>
      <c r="G5" s="140"/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0</v>
      </c>
      <c r="S5">
        <f t="shared" si="9"/>
        <v>1</v>
      </c>
      <c r="T5" s="140"/>
      <c r="U5">
        <v>5</v>
      </c>
      <c r="V5">
        <v>3</v>
      </c>
      <c r="W5">
        <v>5</v>
      </c>
      <c r="X5">
        <v>7</v>
      </c>
      <c r="Z5" s="140">
        <v>0</v>
      </c>
      <c r="AA5" s="140">
        <v>0</v>
      </c>
      <c r="AB5" s="140">
        <v>0</v>
      </c>
      <c r="AC5" s="140">
        <v>1</v>
      </c>
      <c r="AD5" s="140"/>
      <c r="AF5">
        <v>0</v>
      </c>
      <c r="AG5">
        <v>0</v>
      </c>
      <c r="AH5">
        <v>0</v>
      </c>
      <c r="AI5">
        <v>1</v>
      </c>
    </row>
    <row r="6" spans="1:35" x14ac:dyDescent="0.25">
      <c r="A6">
        <v>2</v>
      </c>
      <c r="B6" s="81" t="s">
        <v>198</v>
      </c>
      <c r="C6" s="140">
        <v>1</v>
      </c>
      <c r="D6" s="140">
        <v>1</v>
      </c>
      <c r="E6" s="140">
        <v>0</v>
      </c>
      <c r="F6" s="140">
        <v>1</v>
      </c>
      <c r="G6" s="140"/>
      <c r="J6">
        <f t="shared" si="0"/>
        <v>1</v>
      </c>
      <c r="K6">
        <f t="shared" si="1"/>
        <v>1</v>
      </c>
      <c r="L6">
        <f t="shared" si="2"/>
        <v>0</v>
      </c>
      <c r="M6">
        <f t="shared" si="3"/>
        <v>1</v>
      </c>
      <c r="N6">
        <f t="shared" si="4"/>
        <v>0</v>
      </c>
      <c r="O6">
        <f t="shared" si="5"/>
        <v>0</v>
      </c>
      <c r="P6">
        <f t="shared" si="6"/>
        <v>1</v>
      </c>
      <c r="Q6">
        <f t="shared" si="7"/>
        <v>1</v>
      </c>
      <c r="R6">
        <f t="shared" si="8"/>
        <v>0</v>
      </c>
      <c r="S6">
        <f t="shared" si="9"/>
        <v>1</v>
      </c>
      <c r="T6" s="140"/>
      <c r="U6">
        <v>6</v>
      </c>
      <c r="V6">
        <v>7</v>
      </c>
      <c r="W6">
        <v>5</v>
      </c>
      <c r="X6">
        <v>10</v>
      </c>
      <c r="Z6" s="140">
        <v>1</v>
      </c>
      <c r="AA6" s="140">
        <v>1</v>
      </c>
      <c r="AB6" s="140">
        <v>0</v>
      </c>
      <c r="AC6" s="140">
        <v>1</v>
      </c>
      <c r="AD6" s="140"/>
      <c r="AF6">
        <v>1</v>
      </c>
      <c r="AG6">
        <v>1</v>
      </c>
      <c r="AH6">
        <v>0</v>
      </c>
      <c r="AI6">
        <v>1</v>
      </c>
    </row>
    <row r="7" spans="1:35" x14ac:dyDescent="0.25">
      <c r="A7">
        <v>3</v>
      </c>
      <c r="B7" s="81" t="s">
        <v>199</v>
      </c>
      <c r="C7" s="140">
        <v>1</v>
      </c>
      <c r="D7" s="140">
        <v>0</v>
      </c>
      <c r="E7" s="140">
        <v>1</v>
      </c>
      <c r="F7" s="140">
        <v>0</v>
      </c>
      <c r="G7" s="140"/>
      <c r="J7">
        <f t="shared" si="0"/>
        <v>1</v>
      </c>
      <c r="K7">
        <f t="shared" si="1"/>
        <v>0</v>
      </c>
      <c r="L7">
        <f t="shared" si="2"/>
        <v>1</v>
      </c>
      <c r="M7">
        <f t="shared" si="3"/>
        <v>0</v>
      </c>
      <c r="N7">
        <f t="shared" si="4"/>
        <v>0</v>
      </c>
      <c r="O7">
        <f t="shared" si="5"/>
        <v>1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  <c r="T7" s="140"/>
      <c r="U7">
        <v>6</v>
      </c>
      <c r="V7">
        <v>4</v>
      </c>
      <c r="W7">
        <v>7</v>
      </c>
      <c r="X7">
        <v>4</v>
      </c>
      <c r="Z7" s="140">
        <v>1</v>
      </c>
      <c r="AA7" s="140">
        <v>0</v>
      </c>
      <c r="AB7" s="140">
        <v>7</v>
      </c>
      <c r="AC7" s="140">
        <v>0</v>
      </c>
      <c r="AD7" s="140"/>
      <c r="AF7">
        <v>1</v>
      </c>
      <c r="AG7">
        <v>0</v>
      </c>
      <c r="AH7">
        <v>1</v>
      </c>
      <c r="AI7">
        <v>0</v>
      </c>
    </row>
    <row r="8" spans="1:35" x14ac:dyDescent="0.25">
      <c r="A8">
        <v>4</v>
      </c>
      <c r="B8" s="81" t="s">
        <v>200</v>
      </c>
      <c r="C8" s="140">
        <v>1</v>
      </c>
      <c r="D8" s="140">
        <v>1</v>
      </c>
      <c r="E8" s="140">
        <v>0</v>
      </c>
      <c r="F8" s="140">
        <v>1</v>
      </c>
      <c r="G8" s="140"/>
      <c r="J8">
        <f t="shared" si="0"/>
        <v>1</v>
      </c>
      <c r="K8">
        <f t="shared" si="1"/>
        <v>1</v>
      </c>
      <c r="L8">
        <f t="shared" si="2"/>
        <v>0</v>
      </c>
      <c r="M8">
        <f t="shared" si="3"/>
        <v>1</v>
      </c>
      <c r="N8">
        <f t="shared" si="4"/>
        <v>0</v>
      </c>
      <c r="O8">
        <f t="shared" si="5"/>
        <v>0</v>
      </c>
      <c r="P8">
        <f t="shared" si="6"/>
        <v>1</v>
      </c>
      <c r="Q8">
        <f t="shared" si="7"/>
        <v>1</v>
      </c>
      <c r="R8">
        <f t="shared" si="8"/>
        <v>0</v>
      </c>
      <c r="S8">
        <f t="shared" si="9"/>
        <v>1</v>
      </c>
      <c r="T8" s="140"/>
      <c r="U8">
        <v>7</v>
      </c>
      <c r="V8">
        <v>8</v>
      </c>
      <c r="W8">
        <v>3</v>
      </c>
      <c r="X8">
        <v>9</v>
      </c>
      <c r="Z8" s="140">
        <v>1</v>
      </c>
      <c r="AA8" s="140">
        <v>1</v>
      </c>
      <c r="AB8" s="140">
        <v>0</v>
      </c>
      <c r="AC8" s="140">
        <v>1</v>
      </c>
      <c r="AD8" s="140"/>
      <c r="AF8">
        <v>0</v>
      </c>
      <c r="AG8">
        <v>2</v>
      </c>
      <c r="AH8">
        <v>1</v>
      </c>
      <c r="AI8">
        <v>1</v>
      </c>
    </row>
    <row r="9" spans="1:35" x14ac:dyDescent="0.25">
      <c r="A9">
        <v>5</v>
      </c>
      <c r="B9" s="81" t="s">
        <v>201</v>
      </c>
      <c r="C9" s="140">
        <v>0</v>
      </c>
      <c r="D9" s="140">
        <v>0</v>
      </c>
      <c r="E9" s="140">
        <v>0</v>
      </c>
      <c r="F9" s="140">
        <v>0</v>
      </c>
      <c r="G9" s="140"/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Q9">
        <f t="shared" si="7"/>
        <v>0</v>
      </c>
      <c r="R9">
        <f t="shared" si="8"/>
        <v>0</v>
      </c>
      <c r="S9">
        <f t="shared" si="9"/>
        <v>0</v>
      </c>
      <c r="T9" s="140"/>
      <c r="U9">
        <v>1</v>
      </c>
      <c r="V9">
        <v>2</v>
      </c>
      <c r="W9">
        <v>3</v>
      </c>
      <c r="X9">
        <v>5</v>
      </c>
      <c r="Z9" s="140">
        <v>0</v>
      </c>
      <c r="AA9" s="140">
        <v>0</v>
      </c>
      <c r="AB9" s="140">
        <v>0</v>
      </c>
      <c r="AC9" s="140">
        <v>0</v>
      </c>
      <c r="AD9" s="140"/>
      <c r="AF9">
        <v>0</v>
      </c>
      <c r="AG9">
        <v>1</v>
      </c>
      <c r="AH9">
        <v>0</v>
      </c>
      <c r="AI9">
        <v>0</v>
      </c>
    </row>
    <row r="10" spans="1:35" x14ac:dyDescent="0.25">
      <c r="A10">
        <v>6</v>
      </c>
      <c r="B10" s="81" t="s">
        <v>202</v>
      </c>
      <c r="C10" s="140">
        <v>0</v>
      </c>
      <c r="D10" s="140">
        <v>1</v>
      </c>
      <c r="E10" s="140">
        <v>1</v>
      </c>
      <c r="F10" s="140">
        <v>1</v>
      </c>
      <c r="G10" s="140"/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1</v>
      </c>
      <c r="N10">
        <f t="shared" si="4"/>
        <v>1</v>
      </c>
      <c r="O10">
        <f t="shared" si="5"/>
        <v>1</v>
      </c>
      <c r="P10">
        <f t="shared" si="6"/>
        <v>0</v>
      </c>
      <c r="Q10">
        <f t="shared" si="7"/>
        <v>1</v>
      </c>
      <c r="R10">
        <f t="shared" si="8"/>
        <v>1</v>
      </c>
      <c r="S10">
        <f t="shared" si="9"/>
        <v>1</v>
      </c>
      <c r="T10" s="140"/>
      <c r="U10">
        <v>4</v>
      </c>
      <c r="V10">
        <v>6</v>
      </c>
      <c r="W10">
        <v>9</v>
      </c>
      <c r="X10">
        <v>7</v>
      </c>
      <c r="Z10" s="140">
        <v>0</v>
      </c>
      <c r="AA10" s="140">
        <v>1</v>
      </c>
      <c r="AB10" s="140">
        <v>1</v>
      </c>
      <c r="AC10" s="140">
        <v>1</v>
      </c>
      <c r="AD10" s="140"/>
      <c r="AF10">
        <v>0</v>
      </c>
      <c r="AG10">
        <v>1</v>
      </c>
      <c r="AH10">
        <v>1</v>
      </c>
      <c r="AI10">
        <v>0</v>
      </c>
    </row>
    <row r="11" spans="1:35" x14ac:dyDescent="0.25">
      <c r="A11">
        <v>7</v>
      </c>
      <c r="B11" s="81" t="s">
        <v>203</v>
      </c>
      <c r="C11" s="140">
        <v>0</v>
      </c>
      <c r="D11" s="140">
        <v>0</v>
      </c>
      <c r="E11" s="140">
        <v>1</v>
      </c>
      <c r="F11" s="140">
        <v>1</v>
      </c>
      <c r="G11" s="140"/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1</v>
      </c>
      <c r="P11">
        <f t="shared" si="6"/>
        <v>0</v>
      </c>
      <c r="Q11">
        <f t="shared" si="7"/>
        <v>0</v>
      </c>
      <c r="R11">
        <f t="shared" si="8"/>
        <v>1</v>
      </c>
      <c r="S11">
        <f t="shared" si="9"/>
        <v>1</v>
      </c>
      <c r="T11" s="140"/>
      <c r="U11">
        <v>3</v>
      </c>
      <c r="V11">
        <v>4</v>
      </c>
      <c r="W11">
        <v>7</v>
      </c>
      <c r="X11">
        <v>12</v>
      </c>
      <c r="Z11" s="140">
        <v>0</v>
      </c>
      <c r="AA11" s="140">
        <v>0</v>
      </c>
      <c r="AB11" s="140">
        <v>1</v>
      </c>
      <c r="AC11" s="140">
        <v>1</v>
      </c>
      <c r="AD11" s="140"/>
      <c r="AF11">
        <v>1</v>
      </c>
      <c r="AG11">
        <v>1</v>
      </c>
      <c r="AH11">
        <v>1</v>
      </c>
      <c r="AI11">
        <v>0</v>
      </c>
    </row>
    <row r="12" spans="1:35" x14ac:dyDescent="0.25">
      <c r="A12">
        <v>8</v>
      </c>
      <c r="B12" s="81" t="s">
        <v>204</v>
      </c>
      <c r="C12" s="140">
        <v>1</v>
      </c>
      <c r="D12" s="140">
        <v>1</v>
      </c>
      <c r="E12" s="140">
        <v>1</v>
      </c>
      <c r="F12" s="140">
        <v>1</v>
      </c>
      <c r="G12" s="140"/>
      <c r="J12">
        <f t="shared" si="0"/>
        <v>1</v>
      </c>
      <c r="K12">
        <f t="shared" si="1"/>
        <v>1</v>
      </c>
      <c r="L12">
        <f t="shared" si="2"/>
        <v>1</v>
      </c>
      <c r="M12">
        <f t="shared" si="3"/>
        <v>1</v>
      </c>
      <c r="N12">
        <f t="shared" si="4"/>
        <v>1</v>
      </c>
      <c r="O12">
        <f t="shared" si="5"/>
        <v>1</v>
      </c>
      <c r="P12">
        <f t="shared" si="6"/>
        <v>1</v>
      </c>
      <c r="Q12">
        <f t="shared" si="7"/>
        <v>1</v>
      </c>
      <c r="R12">
        <f t="shared" si="8"/>
        <v>1</v>
      </c>
      <c r="S12">
        <f t="shared" si="9"/>
        <v>1</v>
      </c>
      <c r="T12" s="140"/>
      <c r="U12">
        <v>7</v>
      </c>
      <c r="V12">
        <v>7</v>
      </c>
      <c r="W12">
        <v>8</v>
      </c>
      <c r="X12">
        <v>10</v>
      </c>
      <c r="Z12" s="140">
        <v>1</v>
      </c>
      <c r="AA12" s="140">
        <v>1</v>
      </c>
      <c r="AB12" s="140">
        <v>1</v>
      </c>
      <c r="AC12" s="140">
        <v>1</v>
      </c>
      <c r="AD12" s="140"/>
      <c r="AF12">
        <v>2</v>
      </c>
      <c r="AG12">
        <v>3</v>
      </c>
      <c r="AH12">
        <v>3</v>
      </c>
      <c r="AI12">
        <v>0</v>
      </c>
    </row>
    <row r="13" spans="1:35" x14ac:dyDescent="0.25">
      <c r="A13">
        <v>9</v>
      </c>
      <c r="B13" s="81" t="s">
        <v>205</v>
      </c>
      <c r="C13" s="140">
        <v>1</v>
      </c>
      <c r="D13" s="140">
        <v>1</v>
      </c>
      <c r="E13" s="140">
        <v>1</v>
      </c>
      <c r="F13" s="140">
        <v>1</v>
      </c>
      <c r="G13" s="140"/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  <c r="N13">
        <f t="shared" si="4"/>
        <v>1</v>
      </c>
      <c r="O13">
        <f t="shared" si="5"/>
        <v>1</v>
      </c>
      <c r="P13">
        <f t="shared" si="6"/>
        <v>1</v>
      </c>
      <c r="Q13">
        <f t="shared" si="7"/>
        <v>1</v>
      </c>
      <c r="R13">
        <f t="shared" si="8"/>
        <v>1</v>
      </c>
      <c r="S13">
        <f t="shared" si="9"/>
        <v>1</v>
      </c>
      <c r="T13" s="140"/>
      <c r="U13">
        <v>9</v>
      </c>
      <c r="V13">
        <v>7</v>
      </c>
      <c r="W13">
        <v>6</v>
      </c>
      <c r="X13">
        <v>12</v>
      </c>
      <c r="Z13" s="140">
        <v>1</v>
      </c>
      <c r="AA13" s="140">
        <v>1</v>
      </c>
      <c r="AB13" s="140">
        <v>1</v>
      </c>
      <c r="AC13" s="140">
        <v>1</v>
      </c>
      <c r="AD13" s="140"/>
      <c r="AF13">
        <v>0</v>
      </c>
      <c r="AG13">
        <v>1</v>
      </c>
      <c r="AH13">
        <v>1</v>
      </c>
      <c r="AI13">
        <v>1</v>
      </c>
    </row>
    <row r="14" spans="1:35" x14ac:dyDescent="0.25">
      <c r="A14">
        <v>10</v>
      </c>
      <c r="B14" s="81" t="s">
        <v>235</v>
      </c>
      <c r="C14" s="140">
        <v>1</v>
      </c>
      <c r="D14" s="140">
        <v>0</v>
      </c>
      <c r="E14" s="140">
        <v>0</v>
      </c>
      <c r="F14" s="140">
        <v>1</v>
      </c>
      <c r="G14" s="140"/>
      <c r="J14">
        <f t="shared" si="0"/>
        <v>1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1</v>
      </c>
      <c r="Q14">
        <f t="shared" si="7"/>
        <v>0</v>
      </c>
      <c r="R14">
        <f t="shared" si="8"/>
        <v>0</v>
      </c>
      <c r="S14">
        <f t="shared" si="9"/>
        <v>1</v>
      </c>
      <c r="T14" s="140"/>
      <c r="U14">
        <v>6</v>
      </c>
      <c r="V14">
        <v>3</v>
      </c>
      <c r="W14">
        <v>2</v>
      </c>
      <c r="X14">
        <v>6</v>
      </c>
      <c r="Z14" s="140">
        <v>1</v>
      </c>
      <c r="AA14" s="140">
        <v>0</v>
      </c>
      <c r="AB14" s="140">
        <v>0</v>
      </c>
      <c r="AC14" s="140">
        <v>1</v>
      </c>
      <c r="AD14" s="140"/>
      <c r="AF14">
        <v>1</v>
      </c>
      <c r="AG14">
        <v>1</v>
      </c>
      <c r="AH14">
        <v>2</v>
      </c>
      <c r="AI14">
        <v>1</v>
      </c>
    </row>
    <row r="15" spans="1:35" x14ac:dyDescent="0.25">
      <c r="A15">
        <v>11</v>
      </c>
      <c r="B15" s="81" t="s">
        <v>236</v>
      </c>
      <c r="C15" s="140">
        <v>0</v>
      </c>
      <c r="D15" s="140">
        <v>1</v>
      </c>
      <c r="E15" s="150">
        <v>0</v>
      </c>
      <c r="F15" s="150">
        <v>1</v>
      </c>
      <c r="G15" s="139"/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1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1</v>
      </c>
      <c r="R15">
        <f t="shared" si="8"/>
        <v>0</v>
      </c>
      <c r="S15">
        <f t="shared" si="9"/>
        <v>1</v>
      </c>
      <c r="T15" s="139"/>
      <c r="U15">
        <v>5</v>
      </c>
      <c r="V15">
        <v>9</v>
      </c>
      <c r="W15">
        <v>3</v>
      </c>
      <c r="X15">
        <v>12</v>
      </c>
      <c r="Z15" s="140">
        <v>0</v>
      </c>
      <c r="AA15" s="140">
        <v>1</v>
      </c>
      <c r="AB15" s="150">
        <v>0</v>
      </c>
      <c r="AC15" s="150">
        <v>1</v>
      </c>
      <c r="AD15" s="140"/>
      <c r="AF15">
        <v>1</v>
      </c>
      <c r="AG15">
        <v>1</v>
      </c>
      <c r="AH15">
        <v>2</v>
      </c>
      <c r="AI15">
        <v>0</v>
      </c>
    </row>
    <row r="16" spans="1:35" x14ac:dyDescent="0.25">
      <c r="A16">
        <v>12</v>
      </c>
      <c r="B16" s="81" t="s">
        <v>237</v>
      </c>
      <c r="C16" s="140">
        <v>1</v>
      </c>
      <c r="D16" s="140">
        <v>0</v>
      </c>
      <c r="E16" s="150">
        <v>1</v>
      </c>
      <c r="F16" s="150">
        <v>1</v>
      </c>
      <c r="J16">
        <f t="shared" si="0"/>
        <v>1</v>
      </c>
      <c r="K16">
        <f t="shared" si="1"/>
        <v>0</v>
      </c>
      <c r="L16">
        <f t="shared" si="2"/>
        <v>1</v>
      </c>
      <c r="M16">
        <f t="shared" si="3"/>
        <v>0</v>
      </c>
      <c r="N16">
        <f t="shared" si="4"/>
        <v>0</v>
      </c>
      <c r="O16">
        <f t="shared" si="5"/>
        <v>1</v>
      </c>
      <c r="P16">
        <f t="shared" si="6"/>
        <v>1</v>
      </c>
      <c r="Q16">
        <f t="shared" si="7"/>
        <v>0</v>
      </c>
      <c r="R16">
        <f t="shared" si="8"/>
        <v>1</v>
      </c>
      <c r="S16">
        <f t="shared" si="9"/>
        <v>1</v>
      </c>
      <c r="U16">
        <v>12</v>
      </c>
      <c r="V16">
        <v>4</v>
      </c>
      <c r="W16">
        <v>12</v>
      </c>
      <c r="X16">
        <v>10</v>
      </c>
      <c r="Z16" s="140">
        <v>1</v>
      </c>
      <c r="AA16" s="140">
        <v>0</v>
      </c>
      <c r="AB16" s="150">
        <v>1</v>
      </c>
      <c r="AC16" s="150">
        <v>1</v>
      </c>
      <c r="AF16">
        <v>1</v>
      </c>
      <c r="AG16">
        <v>1</v>
      </c>
      <c r="AH16">
        <v>1</v>
      </c>
      <c r="AI16">
        <v>1</v>
      </c>
    </row>
    <row r="17" spans="1:35" x14ac:dyDescent="0.25">
      <c r="A17">
        <v>13</v>
      </c>
      <c r="B17" s="81" t="s">
        <v>238</v>
      </c>
      <c r="C17" s="140">
        <v>1</v>
      </c>
      <c r="D17" s="140">
        <v>1</v>
      </c>
      <c r="E17" s="150">
        <v>0</v>
      </c>
      <c r="F17" s="150">
        <v>0</v>
      </c>
      <c r="J17">
        <f t="shared" si="0"/>
        <v>1</v>
      </c>
      <c r="K17">
        <f t="shared" si="1"/>
        <v>1</v>
      </c>
      <c r="L17">
        <f t="shared" si="2"/>
        <v>0</v>
      </c>
      <c r="M17">
        <f t="shared" si="3"/>
        <v>1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  <c r="U17">
        <v>7</v>
      </c>
      <c r="V17">
        <v>9</v>
      </c>
      <c r="W17">
        <v>4</v>
      </c>
      <c r="X17">
        <v>5</v>
      </c>
      <c r="Z17" s="140">
        <v>1</v>
      </c>
      <c r="AA17" s="140">
        <v>1</v>
      </c>
      <c r="AB17" s="150">
        <v>0</v>
      </c>
      <c r="AC17" s="150">
        <v>0</v>
      </c>
      <c r="AF17">
        <v>2</v>
      </c>
      <c r="AG17">
        <v>1</v>
      </c>
      <c r="AH17">
        <v>0</v>
      </c>
      <c r="AI17">
        <v>1</v>
      </c>
    </row>
    <row r="18" spans="1:35" x14ac:dyDescent="0.25">
      <c r="A18">
        <v>14</v>
      </c>
      <c r="B18" s="81" t="s">
        <v>239</v>
      </c>
      <c r="C18" s="140">
        <v>0</v>
      </c>
      <c r="D18" s="140">
        <v>1</v>
      </c>
      <c r="E18" s="150">
        <v>0</v>
      </c>
      <c r="F18" s="150">
        <v>1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1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1</v>
      </c>
      <c r="R18">
        <f t="shared" si="8"/>
        <v>0</v>
      </c>
      <c r="S18">
        <f t="shared" si="9"/>
        <v>1</v>
      </c>
      <c r="U18">
        <v>4</v>
      </c>
      <c r="V18">
        <v>7</v>
      </c>
      <c r="W18">
        <v>4</v>
      </c>
      <c r="X18">
        <v>8</v>
      </c>
      <c r="Z18" s="140">
        <v>0</v>
      </c>
      <c r="AA18" s="140">
        <v>1</v>
      </c>
      <c r="AB18" s="150">
        <v>0</v>
      </c>
      <c r="AC18" s="150">
        <v>1</v>
      </c>
      <c r="AF18">
        <v>1</v>
      </c>
      <c r="AG18">
        <v>1</v>
      </c>
      <c r="AH18">
        <v>1</v>
      </c>
      <c r="AI18">
        <v>1</v>
      </c>
    </row>
    <row r="19" spans="1:35" x14ac:dyDescent="0.25">
      <c r="A19">
        <v>15</v>
      </c>
      <c r="B19" s="81" t="s">
        <v>240</v>
      </c>
      <c r="C19" s="140">
        <v>1</v>
      </c>
      <c r="D19" s="140">
        <v>0</v>
      </c>
      <c r="E19" s="150">
        <v>1</v>
      </c>
      <c r="F19" s="150">
        <v>1</v>
      </c>
      <c r="J19">
        <f t="shared" si="0"/>
        <v>1</v>
      </c>
      <c r="K19">
        <f t="shared" si="1"/>
        <v>0</v>
      </c>
      <c r="L19">
        <f t="shared" si="2"/>
        <v>1</v>
      </c>
      <c r="M19">
        <f t="shared" si="3"/>
        <v>0</v>
      </c>
      <c r="N19">
        <f t="shared" si="4"/>
        <v>0</v>
      </c>
      <c r="O19">
        <f t="shared" si="5"/>
        <v>1</v>
      </c>
      <c r="P19">
        <f t="shared" si="6"/>
        <v>1</v>
      </c>
      <c r="Q19">
        <f t="shared" si="7"/>
        <v>0</v>
      </c>
      <c r="R19">
        <f t="shared" si="8"/>
        <v>1</v>
      </c>
      <c r="S19">
        <f t="shared" si="9"/>
        <v>1</v>
      </c>
      <c r="U19">
        <v>7</v>
      </c>
      <c r="V19">
        <v>5</v>
      </c>
      <c r="W19">
        <v>6</v>
      </c>
      <c r="X19">
        <v>10</v>
      </c>
      <c r="Z19" s="140">
        <v>1</v>
      </c>
      <c r="AA19" s="140">
        <v>0</v>
      </c>
      <c r="AB19" s="150">
        <v>1</v>
      </c>
      <c r="AC19" s="150">
        <v>1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16</v>
      </c>
      <c r="B20" s="81" t="s">
        <v>241</v>
      </c>
      <c r="C20" s="140">
        <v>0</v>
      </c>
      <c r="D20" s="140">
        <v>0</v>
      </c>
      <c r="E20" s="150">
        <v>1</v>
      </c>
      <c r="F20" s="150">
        <v>0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1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0</v>
      </c>
      <c r="U20">
        <v>3</v>
      </c>
      <c r="V20">
        <v>4</v>
      </c>
      <c r="W20">
        <v>7</v>
      </c>
      <c r="X20">
        <v>3</v>
      </c>
      <c r="Z20" s="140">
        <v>0</v>
      </c>
      <c r="AA20" s="140">
        <v>0</v>
      </c>
      <c r="AB20" s="150">
        <v>1</v>
      </c>
      <c r="AC20" s="150">
        <v>0</v>
      </c>
      <c r="AF20">
        <v>1</v>
      </c>
      <c r="AG20">
        <v>1</v>
      </c>
      <c r="AH20">
        <v>1</v>
      </c>
      <c r="AI20">
        <v>0</v>
      </c>
    </row>
    <row r="21" spans="1:35" x14ac:dyDescent="0.25">
      <c r="A21">
        <v>17</v>
      </c>
      <c r="B21" s="81" t="s">
        <v>242</v>
      </c>
      <c r="C21" s="140">
        <v>1</v>
      </c>
      <c r="D21" s="140">
        <v>0</v>
      </c>
      <c r="E21" s="150">
        <v>1</v>
      </c>
      <c r="F21" s="150">
        <v>0</v>
      </c>
      <c r="J21">
        <f t="shared" si="0"/>
        <v>1</v>
      </c>
      <c r="K21">
        <f t="shared" si="1"/>
        <v>0</v>
      </c>
      <c r="L21">
        <f t="shared" si="2"/>
        <v>1</v>
      </c>
      <c r="M21">
        <f t="shared" si="3"/>
        <v>0</v>
      </c>
      <c r="N21">
        <f t="shared" si="4"/>
        <v>0</v>
      </c>
      <c r="O21">
        <f t="shared" si="5"/>
        <v>1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0</v>
      </c>
      <c r="U21">
        <v>6</v>
      </c>
      <c r="V21">
        <v>2</v>
      </c>
      <c r="W21">
        <v>5</v>
      </c>
      <c r="X21">
        <v>4</v>
      </c>
      <c r="Z21" s="140">
        <v>1</v>
      </c>
      <c r="AA21" s="140">
        <v>0</v>
      </c>
      <c r="AB21" s="150">
        <v>1</v>
      </c>
      <c r="AC21" s="150">
        <v>0</v>
      </c>
      <c r="AF21">
        <v>1</v>
      </c>
      <c r="AG21">
        <v>1</v>
      </c>
      <c r="AH21">
        <v>2</v>
      </c>
      <c r="AI21">
        <v>0</v>
      </c>
    </row>
    <row r="22" spans="1:35" x14ac:dyDescent="0.25">
      <c r="A22">
        <v>18</v>
      </c>
      <c r="B22" s="81" t="s">
        <v>243</v>
      </c>
      <c r="C22" s="140">
        <v>1</v>
      </c>
      <c r="D22" s="140">
        <v>1</v>
      </c>
      <c r="E22" s="150">
        <v>1</v>
      </c>
      <c r="F22" s="150">
        <v>1</v>
      </c>
      <c r="J22">
        <f t="shared" si="0"/>
        <v>1</v>
      </c>
      <c r="K22">
        <f t="shared" si="1"/>
        <v>1</v>
      </c>
      <c r="L22">
        <f t="shared" si="2"/>
        <v>1</v>
      </c>
      <c r="M22">
        <f t="shared" si="3"/>
        <v>1</v>
      </c>
      <c r="N22">
        <f t="shared" si="4"/>
        <v>1</v>
      </c>
      <c r="O22">
        <f t="shared" si="5"/>
        <v>1</v>
      </c>
      <c r="P22">
        <f t="shared" si="6"/>
        <v>1</v>
      </c>
      <c r="Q22">
        <f t="shared" si="7"/>
        <v>1</v>
      </c>
      <c r="R22">
        <f t="shared" si="8"/>
        <v>1</v>
      </c>
      <c r="S22">
        <f t="shared" si="9"/>
        <v>1</v>
      </c>
      <c r="U22">
        <v>12</v>
      </c>
      <c r="V22">
        <v>7</v>
      </c>
      <c r="W22">
        <v>8</v>
      </c>
      <c r="X22">
        <v>6</v>
      </c>
      <c r="Z22" s="140">
        <v>1</v>
      </c>
      <c r="AA22" s="140">
        <v>1</v>
      </c>
      <c r="AB22" s="150">
        <v>1</v>
      </c>
      <c r="AC22" s="150">
        <v>1</v>
      </c>
      <c r="AF22">
        <v>2</v>
      </c>
      <c r="AG22">
        <v>2</v>
      </c>
      <c r="AH22">
        <v>1</v>
      </c>
      <c r="AI22">
        <v>1</v>
      </c>
    </row>
    <row r="23" spans="1:35" x14ac:dyDescent="0.25">
      <c r="A23">
        <v>19</v>
      </c>
      <c r="B23" s="81" t="s">
        <v>244</v>
      </c>
      <c r="C23" s="140">
        <v>1</v>
      </c>
      <c r="D23" s="140">
        <v>0</v>
      </c>
      <c r="E23" s="150">
        <v>0</v>
      </c>
      <c r="F23" s="150">
        <v>0</v>
      </c>
      <c r="J23">
        <f t="shared" si="0"/>
        <v>1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9"/>
        <v>0</v>
      </c>
      <c r="U23">
        <v>7</v>
      </c>
      <c r="V23">
        <v>5</v>
      </c>
      <c r="W23">
        <v>4</v>
      </c>
      <c r="X23">
        <v>5</v>
      </c>
      <c r="Z23" s="140">
        <v>1</v>
      </c>
      <c r="AA23" s="140">
        <v>0</v>
      </c>
      <c r="AB23" s="150">
        <v>0</v>
      </c>
      <c r="AC23" s="150">
        <v>0</v>
      </c>
      <c r="AF23">
        <v>2</v>
      </c>
      <c r="AG23">
        <v>1</v>
      </c>
      <c r="AH23">
        <v>2</v>
      </c>
      <c r="AI23">
        <v>1</v>
      </c>
    </row>
    <row r="24" spans="1:35" x14ac:dyDescent="0.25">
      <c r="A24">
        <v>20</v>
      </c>
      <c r="B24" s="81" t="s">
        <v>245</v>
      </c>
      <c r="C24" s="140">
        <v>1</v>
      </c>
      <c r="D24" s="140">
        <v>1</v>
      </c>
      <c r="E24" s="150">
        <v>1</v>
      </c>
      <c r="F24" s="150">
        <v>1</v>
      </c>
      <c r="J24">
        <f t="shared" si="0"/>
        <v>1</v>
      </c>
      <c r="K24">
        <f t="shared" si="1"/>
        <v>1</v>
      </c>
      <c r="L24">
        <f t="shared" si="2"/>
        <v>1</v>
      </c>
      <c r="M24">
        <f t="shared" si="3"/>
        <v>1</v>
      </c>
      <c r="N24">
        <f t="shared" si="4"/>
        <v>1</v>
      </c>
      <c r="O24">
        <f t="shared" si="5"/>
        <v>1</v>
      </c>
      <c r="P24">
        <f t="shared" si="6"/>
        <v>1</v>
      </c>
      <c r="Q24">
        <f t="shared" si="7"/>
        <v>1</v>
      </c>
      <c r="R24">
        <f t="shared" si="8"/>
        <v>1</v>
      </c>
      <c r="S24">
        <f t="shared" si="9"/>
        <v>1</v>
      </c>
      <c r="U24">
        <v>8</v>
      </c>
      <c r="V24">
        <v>11</v>
      </c>
      <c r="W24">
        <v>10</v>
      </c>
      <c r="X24">
        <v>8</v>
      </c>
      <c r="Z24" s="140">
        <v>1</v>
      </c>
      <c r="AA24" s="140">
        <v>1</v>
      </c>
      <c r="AB24" s="150">
        <v>1</v>
      </c>
      <c r="AC24" s="150">
        <v>1</v>
      </c>
      <c r="AF24">
        <v>2</v>
      </c>
      <c r="AG24">
        <v>2</v>
      </c>
      <c r="AH24">
        <v>2</v>
      </c>
      <c r="AI24">
        <v>1</v>
      </c>
    </row>
    <row r="25" spans="1:35" x14ac:dyDescent="0.25">
      <c r="A25">
        <v>21</v>
      </c>
      <c r="B25" s="81" t="s">
        <v>246</v>
      </c>
      <c r="C25" s="140">
        <v>1</v>
      </c>
      <c r="D25" s="140">
        <v>1</v>
      </c>
      <c r="E25" s="150">
        <v>0</v>
      </c>
      <c r="F25" s="150">
        <v>0</v>
      </c>
      <c r="J25">
        <f t="shared" si="0"/>
        <v>1</v>
      </c>
      <c r="K25">
        <f t="shared" si="1"/>
        <v>1</v>
      </c>
      <c r="L25">
        <f t="shared" si="2"/>
        <v>0</v>
      </c>
      <c r="M25">
        <f t="shared" si="3"/>
        <v>1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9"/>
        <v>0</v>
      </c>
      <c r="U25">
        <v>6</v>
      </c>
      <c r="V25">
        <v>7</v>
      </c>
      <c r="W25">
        <v>4</v>
      </c>
      <c r="X25">
        <v>5</v>
      </c>
      <c r="Z25" s="140">
        <v>1</v>
      </c>
      <c r="AA25" s="140">
        <v>1</v>
      </c>
      <c r="AB25" s="150">
        <v>0</v>
      </c>
      <c r="AC25" s="150">
        <v>0</v>
      </c>
      <c r="AF25">
        <v>0</v>
      </c>
      <c r="AG25">
        <v>1</v>
      </c>
      <c r="AH25">
        <v>1</v>
      </c>
      <c r="AI25">
        <v>0</v>
      </c>
    </row>
    <row r="26" spans="1:35" x14ac:dyDescent="0.25">
      <c r="A26">
        <v>22</v>
      </c>
      <c r="B26" s="81" t="s">
        <v>247</v>
      </c>
      <c r="C26" s="140">
        <v>1</v>
      </c>
      <c r="D26" s="140">
        <v>1</v>
      </c>
      <c r="E26" s="150">
        <v>1</v>
      </c>
      <c r="F26" s="150">
        <v>1</v>
      </c>
      <c r="J26">
        <f t="shared" si="0"/>
        <v>1</v>
      </c>
      <c r="K26">
        <f t="shared" si="1"/>
        <v>1</v>
      </c>
      <c r="L26">
        <f t="shared" si="2"/>
        <v>1</v>
      </c>
      <c r="M26">
        <f t="shared" si="3"/>
        <v>1</v>
      </c>
      <c r="N26">
        <f t="shared" si="4"/>
        <v>1</v>
      </c>
      <c r="O26">
        <f t="shared" si="5"/>
        <v>1</v>
      </c>
      <c r="P26">
        <f t="shared" si="6"/>
        <v>1</v>
      </c>
      <c r="Q26">
        <f t="shared" si="7"/>
        <v>1</v>
      </c>
      <c r="R26">
        <f t="shared" si="8"/>
        <v>1</v>
      </c>
      <c r="S26">
        <f t="shared" si="9"/>
        <v>1</v>
      </c>
      <c r="U26">
        <v>12</v>
      </c>
      <c r="V26">
        <v>9</v>
      </c>
      <c r="W26">
        <v>10</v>
      </c>
      <c r="X26">
        <v>8</v>
      </c>
      <c r="Z26" s="140">
        <v>1</v>
      </c>
      <c r="AA26" s="140">
        <v>1</v>
      </c>
      <c r="AB26" s="150">
        <v>1</v>
      </c>
      <c r="AC26" s="150">
        <v>1</v>
      </c>
      <c r="AF26">
        <v>0</v>
      </c>
      <c r="AG26">
        <v>0</v>
      </c>
      <c r="AH26">
        <v>1</v>
      </c>
      <c r="AI26">
        <v>0</v>
      </c>
    </row>
    <row r="27" spans="1:35" x14ac:dyDescent="0.25">
      <c r="A27">
        <v>23</v>
      </c>
      <c r="B27" s="81" t="s">
        <v>248</v>
      </c>
      <c r="C27" s="140">
        <v>0</v>
      </c>
      <c r="D27" s="140">
        <v>0</v>
      </c>
      <c r="E27" s="150">
        <v>0</v>
      </c>
      <c r="F27" s="150">
        <v>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0</v>
      </c>
      <c r="U27">
        <v>4</v>
      </c>
      <c r="V27">
        <v>2</v>
      </c>
      <c r="W27">
        <v>4</v>
      </c>
      <c r="X27">
        <v>5</v>
      </c>
      <c r="Z27" s="140">
        <v>0</v>
      </c>
      <c r="AA27" s="140">
        <v>0</v>
      </c>
      <c r="AB27" s="150">
        <v>0</v>
      </c>
      <c r="AC27" s="150">
        <v>0</v>
      </c>
      <c r="AF27">
        <v>1</v>
      </c>
      <c r="AG27">
        <v>2</v>
      </c>
      <c r="AH27">
        <v>1</v>
      </c>
      <c r="AI27">
        <v>1</v>
      </c>
    </row>
    <row r="28" spans="1:35" x14ac:dyDescent="0.25">
      <c r="A28">
        <v>24</v>
      </c>
      <c r="B28" s="81" t="s">
        <v>249</v>
      </c>
      <c r="C28" s="140">
        <v>1</v>
      </c>
      <c r="D28" s="140">
        <v>0</v>
      </c>
      <c r="E28" s="150">
        <v>1</v>
      </c>
      <c r="F28" s="150">
        <v>1</v>
      </c>
      <c r="J28">
        <f t="shared" si="0"/>
        <v>1</v>
      </c>
      <c r="K28">
        <f t="shared" si="1"/>
        <v>0</v>
      </c>
      <c r="L28">
        <f t="shared" si="2"/>
        <v>1</v>
      </c>
      <c r="M28">
        <f t="shared" si="3"/>
        <v>0</v>
      </c>
      <c r="N28">
        <f t="shared" si="4"/>
        <v>0</v>
      </c>
      <c r="O28">
        <f t="shared" si="5"/>
        <v>1</v>
      </c>
      <c r="P28">
        <f t="shared" si="6"/>
        <v>1</v>
      </c>
      <c r="Q28">
        <f t="shared" si="7"/>
        <v>0</v>
      </c>
      <c r="R28">
        <f t="shared" si="8"/>
        <v>1</v>
      </c>
      <c r="S28">
        <f t="shared" si="9"/>
        <v>1</v>
      </c>
      <c r="U28">
        <v>8</v>
      </c>
      <c r="V28">
        <v>5</v>
      </c>
      <c r="W28">
        <v>10</v>
      </c>
      <c r="X28">
        <v>12</v>
      </c>
      <c r="Z28" s="140">
        <v>1</v>
      </c>
      <c r="AA28" s="140">
        <v>0</v>
      </c>
      <c r="AB28" s="150">
        <v>1</v>
      </c>
      <c r="AC28" s="150">
        <v>1</v>
      </c>
      <c r="AF28">
        <v>1</v>
      </c>
      <c r="AG28">
        <v>1</v>
      </c>
      <c r="AH28">
        <v>1</v>
      </c>
      <c r="AI28">
        <v>1</v>
      </c>
    </row>
    <row r="29" spans="1:35" x14ac:dyDescent="0.25">
      <c r="A29">
        <v>25</v>
      </c>
      <c r="B29" s="81" t="s">
        <v>250</v>
      </c>
      <c r="C29" s="140">
        <v>1</v>
      </c>
      <c r="D29" s="140">
        <v>1</v>
      </c>
      <c r="E29" s="150">
        <v>1</v>
      </c>
      <c r="F29" s="150">
        <v>1</v>
      </c>
      <c r="J29">
        <f t="shared" si="0"/>
        <v>1</v>
      </c>
      <c r="K29">
        <f t="shared" si="1"/>
        <v>1</v>
      </c>
      <c r="L29">
        <f t="shared" si="2"/>
        <v>1</v>
      </c>
      <c r="M29">
        <f t="shared" si="3"/>
        <v>1</v>
      </c>
      <c r="N29">
        <f t="shared" si="4"/>
        <v>1</v>
      </c>
      <c r="O29">
        <f t="shared" si="5"/>
        <v>1</v>
      </c>
      <c r="P29">
        <f t="shared" si="6"/>
        <v>1</v>
      </c>
      <c r="Q29">
        <f t="shared" si="7"/>
        <v>1</v>
      </c>
      <c r="R29">
        <f t="shared" si="8"/>
        <v>1</v>
      </c>
      <c r="S29">
        <f t="shared" si="9"/>
        <v>1</v>
      </c>
      <c r="U29">
        <v>6</v>
      </c>
      <c r="V29">
        <v>8</v>
      </c>
      <c r="W29">
        <v>9</v>
      </c>
      <c r="X29">
        <v>10</v>
      </c>
      <c r="Z29" s="140">
        <v>1</v>
      </c>
      <c r="AA29" s="140">
        <v>1</v>
      </c>
      <c r="AB29" s="150">
        <v>1</v>
      </c>
      <c r="AC29" s="150">
        <v>1</v>
      </c>
      <c r="AF29">
        <v>0</v>
      </c>
      <c r="AG29">
        <v>1</v>
      </c>
      <c r="AH29">
        <v>1</v>
      </c>
      <c r="AI29">
        <v>0</v>
      </c>
    </row>
    <row r="30" spans="1:35" x14ac:dyDescent="0.25">
      <c r="A30">
        <v>26</v>
      </c>
      <c r="B30" s="81" t="s">
        <v>251</v>
      </c>
      <c r="C30" s="140">
        <v>1</v>
      </c>
      <c r="D30" s="140">
        <v>0</v>
      </c>
      <c r="E30" s="150">
        <v>0</v>
      </c>
      <c r="F30" s="150">
        <v>1</v>
      </c>
      <c r="J30">
        <f t="shared" si="0"/>
        <v>1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1</v>
      </c>
      <c r="Q30">
        <f t="shared" si="7"/>
        <v>0</v>
      </c>
      <c r="R30">
        <f t="shared" si="8"/>
        <v>0</v>
      </c>
      <c r="S30">
        <f t="shared" si="9"/>
        <v>1</v>
      </c>
      <c r="U30">
        <v>12</v>
      </c>
      <c r="V30">
        <v>3</v>
      </c>
      <c r="W30">
        <v>5</v>
      </c>
      <c r="X30">
        <v>10</v>
      </c>
      <c r="Z30" s="140">
        <v>1</v>
      </c>
      <c r="AA30" s="140">
        <v>0</v>
      </c>
      <c r="AB30" s="150">
        <v>0</v>
      </c>
      <c r="AC30" s="150">
        <v>1</v>
      </c>
      <c r="AF30">
        <v>1</v>
      </c>
      <c r="AG30">
        <v>0</v>
      </c>
      <c r="AH30">
        <v>0</v>
      </c>
      <c r="AI30">
        <v>0</v>
      </c>
    </row>
    <row r="31" spans="1:35" x14ac:dyDescent="0.25">
      <c r="A31">
        <v>27</v>
      </c>
      <c r="B31" s="81" t="s">
        <v>252</v>
      </c>
      <c r="C31" s="140">
        <v>0</v>
      </c>
      <c r="D31" s="140">
        <v>1</v>
      </c>
      <c r="E31" s="150">
        <v>1</v>
      </c>
      <c r="F31" s="150">
        <v>1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1</v>
      </c>
      <c r="N31">
        <f t="shared" si="4"/>
        <v>1</v>
      </c>
      <c r="O31">
        <f t="shared" si="5"/>
        <v>1</v>
      </c>
      <c r="P31">
        <f t="shared" si="6"/>
        <v>0</v>
      </c>
      <c r="Q31">
        <f t="shared" si="7"/>
        <v>1</v>
      </c>
      <c r="R31">
        <f t="shared" si="8"/>
        <v>1</v>
      </c>
      <c r="S31">
        <f t="shared" si="9"/>
        <v>1</v>
      </c>
      <c r="U31">
        <v>3</v>
      </c>
      <c r="V31">
        <v>8</v>
      </c>
      <c r="W31">
        <v>6</v>
      </c>
      <c r="X31">
        <v>8</v>
      </c>
      <c r="Z31" s="140">
        <v>0</v>
      </c>
      <c r="AA31" s="140">
        <v>1</v>
      </c>
      <c r="AB31" s="150">
        <v>1</v>
      </c>
      <c r="AC31" s="150">
        <v>1</v>
      </c>
      <c r="AF31">
        <v>2</v>
      </c>
      <c r="AG31">
        <v>2</v>
      </c>
      <c r="AH31">
        <v>1</v>
      </c>
      <c r="AI31">
        <v>1</v>
      </c>
    </row>
    <row r="32" spans="1:35" x14ac:dyDescent="0.25">
      <c r="A32">
        <v>28</v>
      </c>
      <c r="B32" s="81" t="s">
        <v>253</v>
      </c>
      <c r="C32" s="140">
        <v>0</v>
      </c>
      <c r="D32" s="140">
        <v>1</v>
      </c>
      <c r="E32" s="150">
        <v>1</v>
      </c>
      <c r="F32" s="150">
        <v>1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1</v>
      </c>
      <c r="N32">
        <f t="shared" si="4"/>
        <v>1</v>
      </c>
      <c r="O32">
        <f t="shared" si="5"/>
        <v>1</v>
      </c>
      <c r="P32">
        <f t="shared" si="6"/>
        <v>0</v>
      </c>
      <c r="Q32">
        <f t="shared" si="7"/>
        <v>1</v>
      </c>
      <c r="R32">
        <f t="shared" si="8"/>
        <v>1</v>
      </c>
      <c r="S32">
        <f t="shared" si="9"/>
        <v>1</v>
      </c>
      <c r="U32">
        <v>2</v>
      </c>
      <c r="V32">
        <v>6</v>
      </c>
      <c r="W32">
        <v>7</v>
      </c>
      <c r="X32">
        <v>10</v>
      </c>
      <c r="Z32" s="140">
        <v>0</v>
      </c>
      <c r="AA32" s="140">
        <v>1</v>
      </c>
      <c r="AB32" s="150">
        <v>1</v>
      </c>
      <c r="AC32" s="150">
        <v>1</v>
      </c>
      <c r="AF32">
        <v>2</v>
      </c>
      <c r="AG32">
        <v>1</v>
      </c>
      <c r="AH32">
        <v>1</v>
      </c>
      <c r="AI32">
        <v>1</v>
      </c>
    </row>
    <row r="33" spans="1:35" x14ac:dyDescent="0.25">
      <c r="A33">
        <v>29</v>
      </c>
      <c r="B33" s="81" t="s">
        <v>254</v>
      </c>
      <c r="C33" s="140">
        <v>0</v>
      </c>
      <c r="D33" s="140">
        <v>0</v>
      </c>
      <c r="E33" s="150">
        <v>1</v>
      </c>
      <c r="F33" s="150">
        <v>1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1</v>
      </c>
      <c r="P33">
        <f t="shared" si="6"/>
        <v>0</v>
      </c>
      <c r="Q33">
        <f t="shared" si="7"/>
        <v>0</v>
      </c>
      <c r="R33">
        <f t="shared" si="8"/>
        <v>1</v>
      </c>
      <c r="S33">
        <f t="shared" si="9"/>
        <v>1</v>
      </c>
      <c r="U33">
        <v>5</v>
      </c>
      <c r="V33">
        <v>4</v>
      </c>
      <c r="W33">
        <v>7</v>
      </c>
      <c r="X33">
        <v>11</v>
      </c>
      <c r="Z33" s="140">
        <v>0</v>
      </c>
      <c r="AA33" s="140">
        <v>0</v>
      </c>
      <c r="AB33" s="150">
        <v>1</v>
      </c>
      <c r="AC33" s="150">
        <v>1</v>
      </c>
      <c r="AF33">
        <v>0</v>
      </c>
      <c r="AG33">
        <v>0</v>
      </c>
      <c r="AH33">
        <v>1</v>
      </c>
      <c r="AI33">
        <v>0</v>
      </c>
    </row>
    <row r="34" spans="1:35" x14ac:dyDescent="0.25">
      <c r="A34">
        <v>30</v>
      </c>
      <c r="B34" s="81" t="s">
        <v>268</v>
      </c>
      <c r="C34" s="140">
        <v>1</v>
      </c>
      <c r="D34" s="140">
        <v>1</v>
      </c>
      <c r="E34" s="150">
        <v>0</v>
      </c>
      <c r="F34" s="150">
        <v>1</v>
      </c>
      <c r="J34">
        <f t="shared" si="0"/>
        <v>1</v>
      </c>
      <c r="K34">
        <f t="shared" si="1"/>
        <v>1</v>
      </c>
      <c r="L34">
        <f t="shared" si="2"/>
        <v>0</v>
      </c>
      <c r="M34">
        <f t="shared" si="3"/>
        <v>1</v>
      </c>
      <c r="N34">
        <f t="shared" si="4"/>
        <v>0</v>
      </c>
      <c r="O34">
        <f t="shared" si="5"/>
        <v>0</v>
      </c>
      <c r="P34">
        <f t="shared" si="6"/>
        <v>1</v>
      </c>
      <c r="Q34">
        <f t="shared" si="7"/>
        <v>1</v>
      </c>
      <c r="R34">
        <f t="shared" si="8"/>
        <v>0</v>
      </c>
      <c r="S34">
        <f t="shared" si="9"/>
        <v>1</v>
      </c>
      <c r="U34">
        <v>7</v>
      </c>
      <c r="V34">
        <v>6</v>
      </c>
      <c r="W34">
        <v>3</v>
      </c>
      <c r="X34">
        <v>6</v>
      </c>
      <c r="Z34" s="140">
        <v>1</v>
      </c>
      <c r="AA34" s="140">
        <v>1</v>
      </c>
      <c r="AB34" s="150">
        <v>0</v>
      </c>
      <c r="AC34" s="150">
        <v>1</v>
      </c>
      <c r="AF34">
        <v>1</v>
      </c>
      <c r="AG34">
        <v>1</v>
      </c>
      <c r="AH34">
        <v>0</v>
      </c>
      <c r="AI34">
        <v>0</v>
      </c>
    </row>
    <row r="35" spans="1:35" x14ac:dyDescent="0.25">
      <c r="A35">
        <v>31</v>
      </c>
      <c r="B35" s="81" t="s">
        <v>269</v>
      </c>
      <c r="C35" s="140">
        <v>0</v>
      </c>
      <c r="D35" s="140">
        <v>0</v>
      </c>
      <c r="E35" s="150">
        <v>0</v>
      </c>
      <c r="F35" s="150">
        <v>0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0</v>
      </c>
      <c r="U35">
        <v>5</v>
      </c>
      <c r="V35">
        <v>2</v>
      </c>
      <c r="W35">
        <v>3</v>
      </c>
      <c r="X35">
        <v>3</v>
      </c>
      <c r="Z35" s="140">
        <v>0</v>
      </c>
      <c r="AA35" s="140">
        <v>0</v>
      </c>
      <c r="AB35" s="150">
        <v>0</v>
      </c>
      <c r="AC35" s="150">
        <v>0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32</v>
      </c>
      <c r="B36" s="81" t="s">
        <v>270</v>
      </c>
      <c r="C36" s="140">
        <v>0</v>
      </c>
      <c r="D36" s="140">
        <v>1</v>
      </c>
      <c r="E36" s="150">
        <v>1</v>
      </c>
      <c r="F36" s="150">
        <v>1</v>
      </c>
      <c r="J36">
        <f t="shared" ref="J36:J53" si="10">C36*C36</f>
        <v>0</v>
      </c>
      <c r="K36">
        <f t="shared" ref="K36:K53" si="11">C36*D36</f>
        <v>0</v>
      </c>
      <c r="L36">
        <f t="shared" ref="L36:L53" si="12">C36*E36</f>
        <v>0</v>
      </c>
      <c r="M36">
        <f t="shared" ref="M36:M53" si="13">D36*D36</f>
        <v>1</v>
      </c>
      <c r="N36">
        <f t="shared" ref="N36:N53" si="14">D36*E36</f>
        <v>1</v>
      </c>
      <c r="O36">
        <f t="shared" ref="O36:O53" si="15">E36*E36</f>
        <v>1</v>
      </c>
      <c r="P36">
        <f t="shared" ref="P36:P53" si="16">C36*F36</f>
        <v>0</v>
      </c>
      <c r="Q36">
        <f t="shared" ref="Q36:Q53" si="17">D36*F36</f>
        <v>1</v>
      </c>
      <c r="R36">
        <f t="shared" ref="R36:R53" si="18">E36*F36</f>
        <v>1</v>
      </c>
      <c r="S36">
        <f t="shared" ref="S36:S53" si="19">F36*F36</f>
        <v>1</v>
      </c>
      <c r="U36">
        <v>2</v>
      </c>
      <c r="V36">
        <v>5</v>
      </c>
      <c r="W36">
        <v>8</v>
      </c>
      <c r="X36">
        <v>9</v>
      </c>
      <c r="Z36" s="140">
        <v>0</v>
      </c>
      <c r="AA36" s="140">
        <v>1</v>
      </c>
      <c r="AB36" s="150">
        <v>1</v>
      </c>
      <c r="AC36" s="150">
        <v>1</v>
      </c>
      <c r="AF36">
        <v>1</v>
      </c>
      <c r="AG36">
        <v>1</v>
      </c>
      <c r="AH36">
        <v>1</v>
      </c>
      <c r="AI36">
        <v>1</v>
      </c>
    </row>
    <row r="37" spans="1:35" x14ac:dyDescent="0.25">
      <c r="A37">
        <v>33</v>
      </c>
      <c r="B37" s="81" t="s">
        <v>271</v>
      </c>
      <c r="C37" s="140">
        <v>0</v>
      </c>
      <c r="D37" s="140">
        <v>1</v>
      </c>
      <c r="E37" s="150">
        <v>1</v>
      </c>
      <c r="F37" s="150">
        <v>1</v>
      </c>
      <c r="J37">
        <f t="shared" si="10"/>
        <v>0</v>
      </c>
      <c r="K37">
        <f t="shared" si="11"/>
        <v>0</v>
      </c>
      <c r="L37">
        <f t="shared" si="12"/>
        <v>0</v>
      </c>
      <c r="M37">
        <f t="shared" si="13"/>
        <v>1</v>
      </c>
      <c r="N37">
        <f t="shared" si="14"/>
        <v>1</v>
      </c>
      <c r="O37">
        <f t="shared" si="15"/>
        <v>1</v>
      </c>
      <c r="P37">
        <f t="shared" si="16"/>
        <v>0</v>
      </c>
      <c r="Q37">
        <f t="shared" si="17"/>
        <v>1</v>
      </c>
      <c r="R37">
        <f t="shared" si="18"/>
        <v>1</v>
      </c>
      <c r="S37">
        <f t="shared" si="19"/>
        <v>1</v>
      </c>
      <c r="U37">
        <v>5</v>
      </c>
      <c r="V37">
        <v>9</v>
      </c>
      <c r="W37">
        <v>7</v>
      </c>
      <c r="X37">
        <v>6</v>
      </c>
      <c r="Z37" s="140">
        <v>0</v>
      </c>
      <c r="AA37" s="140">
        <v>1</v>
      </c>
      <c r="AB37" s="150">
        <v>1</v>
      </c>
      <c r="AC37" s="150">
        <v>1</v>
      </c>
      <c r="AF37">
        <v>1</v>
      </c>
      <c r="AG37">
        <v>1</v>
      </c>
      <c r="AH37">
        <v>1</v>
      </c>
      <c r="AI37">
        <v>1</v>
      </c>
    </row>
    <row r="38" spans="1:35" x14ac:dyDescent="0.25">
      <c r="A38">
        <v>34</v>
      </c>
      <c r="B38" s="81" t="s">
        <v>272</v>
      </c>
      <c r="C38" s="140">
        <v>1</v>
      </c>
      <c r="D38" s="140">
        <v>1</v>
      </c>
      <c r="E38" s="150">
        <v>1</v>
      </c>
      <c r="F38" s="150">
        <v>0</v>
      </c>
      <c r="J38">
        <f t="shared" si="10"/>
        <v>1</v>
      </c>
      <c r="K38">
        <f t="shared" si="11"/>
        <v>1</v>
      </c>
      <c r="L38">
        <f t="shared" si="12"/>
        <v>1</v>
      </c>
      <c r="M38">
        <f t="shared" si="13"/>
        <v>1</v>
      </c>
      <c r="N38">
        <f t="shared" si="14"/>
        <v>1</v>
      </c>
      <c r="O38">
        <f t="shared" si="15"/>
        <v>1</v>
      </c>
      <c r="P38">
        <f t="shared" si="16"/>
        <v>0</v>
      </c>
      <c r="Q38">
        <f t="shared" si="17"/>
        <v>0</v>
      </c>
      <c r="R38">
        <f t="shared" si="18"/>
        <v>0</v>
      </c>
      <c r="S38">
        <f t="shared" si="19"/>
        <v>0</v>
      </c>
      <c r="U38">
        <v>7</v>
      </c>
      <c r="V38">
        <v>9</v>
      </c>
      <c r="W38">
        <v>12</v>
      </c>
      <c r="X38">
        <v>3</v>
      </c>
      <c r="Z38" s="140">
        <v>1</v>
      </c>
      <c r="AA38" s="140">
        <v>1</v>
      </c>
      <c r="AB38" s="150">
        <v>1</v>
      </c>
      <c r="AC38" s="150">
        <v>0</v>
      </c>
      <c r="AF38">
        <v>1</v>
      </c>
      <c r="AG38">
        <v>1</v>
      </c>
      <c r="AH38">
        <v>1</v>
      </c>
      <c r="AI38">
        <v>1</v>
      </c>
    </row>
    <row r="39" spans="1:35" x14ac:dyDescent="0.25">
      <c r="A39">
        <v>35</v>
      </c>
      <c r="B39" s="81" t="s">
        <v>273</v>
      </c>
      <c r="C39" s="140">
        <v>0</v>
      </c>
      <c r="D39" s="140">
        <v>1</v>
      </c>
      <c r="E39" s="150">
        <v>1</v>
      </c>
      <c r="F39" s="150">
        <v>0</v>
      </c>
      <c r="J39">
        <f t="shared" si="10"/>
        <v>0</v>
      </c>
      <c r="K39">
        <f t="shared" si="11"/>
        <v>0</v>
      </c>
      <c r="L39">
        <f t="shared" si="12"/>
        <v>0</v>
      </c>
      <c r="M39">
        <f t="shared" si="13"/>
        <v>1</v>
      </c>
      <c r="N39">
        <f t="shared" si="14"/>
        <v>1</v>
      </c>
      <c r="O39">
        <f t="shared" si="15"/>
        <v>1</v>
      </c>
      <c r="P39">
        <f t="shared" si="16"/>
        <v>0</v>
      </c>
      <c r="Q39">
        <f t="shared" si="17"/>
        <v>0</v>
      </c>
      <c r="R39">
        <f t="shared" si="18"/>
        <v>0</v>
      </c>
      <c r="S39">
        <f t="shared" si="19"/>
        <v>0</v>
      </c>
      <c r="U39">
        <v>3</v>
      </c>
      <c r="V39">
        <v>10</v>
      </c>
      <c r="W39">
        <v>7</v>
      </c>
      <c r="X39">
        <v>3</v>
      </c>
      <c r="Z39" s="140">
        <v>0</v>
      </c>
      <c r="AA39" s="140">
        <v>1</v>
      </c>
      <c r="AB39" s="150">
        <v>1</v>
      </c>
      <c r="AC39" s="150">
        <v>0</v>
      </c>
      <c r="AF39">
        <v>1</v>
      </c>
      <c r="AG39">
        <v>3</v>
      </c>
      <c r="AH39">
        <v>0</v>
      </c>
      <c r="AI39">
        <v>0</v>
      </c>
    </row>
    <row r="40" spans="1:35" x14ac:dyDescent="0.25">
      <c r="A40">
        <v>36</v>
      </c>
      <c r="B40" s="81" t="s">
        <v>274</v>
      </c>
      <c r="C40" s="140">
        <v>0</v>
      </c>
      <c r="D40" s="140">
        <v>0</v>
      </c>
      <c r="E40" s="150">
        <v>1</v>
      </c>
      <c r="F40" s="150">
        <v>0</v>
      </c>
      <c r="J40">
        <f t="shared" si="10"/>
        <v>0</v>
      </c>
      <c r="K40">
        <f t="shared" si="11"/>
        <v>0</v>
      </c>
      <c r="L40">
        <f t="shared" si="12"/>
        <v>0</v>
      </c>
      <c r="M40">
        <f t="shared" si="13"/>
        <v>0</v>
      </c>
      <c r="N40">
        <f t="shared" si="14"/>
        <v>0</v>
      </c>
      <c r="O40">
        <f t="shared" si="15"/>
        <v>1</v>
      </c>
      <c r="P40">
        <f t="shared" si="16"/>
        <v>0</v>
      </c>
      <c r="Q40">
        <f t="shared" si="17"/>
        <v>0</v>
      </c>
      <c r="R40">
        <f t="shared" si="18"/>
        <v>0</v>
      </c>
      <c r="S40">
        <f t="shared" si="19"/>
        <v>0</v>
      </c>
      <c r="U40">
        <v>4</v>
      </c>
      <c r="V40">
        <v>4</v>
      </c>
      <c r="W40">
        <v>6</v>
      </c>
      <c r="X40">
        <v>4</v>
      </c>
      <c r="Z40" s="140">
        <v>0</v>
      </c>
      <c r="AA40" s="140">
        <v>0</v>
      </c>
      <c r="AB40" s="150">
        <v>1</v>
      </c>
      <c r="AC40" s="150">
        <v>0</v>
      </c>
      <c r="AF40">
        <v>1</v>
      </c>
      <c r="AG40">
        <v>2</v>
      </c>
      <c r="AH40">
        <v>2</v>
      </c>
      <c r="AI40">
        <v>1</v>
      </c>
    </row>
    <row r="41" spans="1:35" x14ac:dyDescent="0.25">
      <c r="A41">
        <v>37</v>
      </c>
      <c r="B41" s="81" t="s">
        <v>275</v>
      </c>
      <c r="C41" s="140">
        <v>0</v>
      </c>
      <c r="D41" s="140">
        <v>1</v>
      </c>
      <c r="E41" s="150">
        <v>1</v>
      </c>
      <c r="F41" s="150">
        <v>0</v>
      </c>
      <c r="J41">
        <f t="shared" si="10"/>
        <v>0</v>
      </c>
      <c r="K41">
        <f t="shared" si="11"/>
        <v>0</v>
      </c>
      <c r="L41">
        <f t="shared" si="12"/>
        <v>0</v>
      </c>
      <c r="M41">
        <f t="shared" si="13"/>
        <v>1</v>
      </c>
      <c r="N41">
        <f t="shared" si="14"/>
        <v>1</v>
      </c>
      <c r="O41">
        <f t="shared" si="15"/>
        <v>1</v>
      </c>
      <c r="P41">
        <f t="shared" si="16"/>
        <v>0</v>
      </c>
      <c r="Q41">
        <f t="shared" si="17"/>
        <v>0</v>
      </c>
      <c r="R41">
        <f t="shared" si="18"/>
        <v>0</v>
      </c>
      <c r="S41">
        <f t="shared" si="19"/>
        <v>0</v>
      </c>
      <c r="U41">
        <v>5</v>
      </c>
      <c r="V41">
        <v>6</v>
      </c>
      <c r="W41">
        <v>3</v>
      </c>
      <c r="X41">
        <v>9</v>
      </c>
      <c r="Z41" s="140">
        <v>0</v>
      </c>
      <c r="AA41" s="140">
        <v>1</v>
      </c>
      <c r="AB41" s="150">
        <v>1</v>
      </c>
      <c r="AC41" s="150">
        <v>0</v>
      </c>
      <c r="AF41">
        <v>1</v>
      </c>
      <c r="AG41">
        <v>2</v>
      </c>
      <c r="AH41">
        <v>2</v>
      </c>
      <c r="AI41">
        <v>0</v>
      </c>
    </row>
    <row r="42" spans="1:35" x14ac:dyDescent="0.25">
      <c r="A42">
        <v>38</v>
      </c>
      <c r="B42" s="81" t="s">
        <v>276</v>
      </c>
      <c r="C42" s="140">
        <v>1</v>
      </c>
      <c r="D42" s="140">
        <v>0</v>
      </c>
      <c r="E42" s="150">
        <v>0</v>
      </c>
      <c r="F42" s="150">
        <v>0</v>
      </c>
      <c r="J42">
        <f t="shared" si="10"/>
        <v>1</v>
      </c>
      <c r="K42">
        <f t="shared" si="11"/>
        <v>0</v>
      </c>
      <c r="L42">
        <f t="shared" si="12"/>
        <v>0</v>
      </c>
      <c r="M42">
        <f t="shared" si="13"/>
        <v>0</v>
      </c>
      <c r="N42">
        <f t="shared" si="14"/>
        <v>0</v>
      </c>
      <c r="O42">
        <f t="shared" si="15"/>
        <v>0</v>
      </c>
      <c r="P42">
        <f t="shared" si="16"/>
        <v>0</v>
      </c>
      <c r="Q42">
        <f t="shared" si="17"/>
        <v>0</v>
      </c>
      <c r="R42">
        <f t="shared" si="18"/>
        <v>0</v>
      </c>
      <c r="S42">
        <f t="shared" si="19"/>
        <v>0</v>
      </c>
      <c r="U42">
        <v>6</v>
      </c>
      <c r="V42">
        <v>2</v>
      </c>
      <c r="W42">
        <v>5</v>
      </c>
      <c r="X42">
        <v>5</v>
      </c>
      <c r="Z42" s="140">
        <v>1</v>
      </c>
      <c r="AA42" s="140">
        <v>0</v>
      </c>
      <c r="AB42" s="150">
        <v>0</v>
      </c>
      <c r="AC42" s="150">
        <v>0</v>
      </c>
      <c r="AF42">
        <v>3</v>
      </c>
      <c r="AG42">
        <v>2</v>
      </c>
      <c r="AH42">
        <v>1</v>
      </c>
      <c r="AI42">
        <v>0</v>
      </c>
    </row>
    <row r="43" spans="1:35" x14ac:dyDescent="0.25">
      <c r="A43">
        <v>39</v>
      </c>
      <c r="B43" s="81" t="s">
        <v>277</v>
      </c>
      <c r="C43" s="140">
        <v>0</v>
      </c>
      <c r="D43" s="140">
        <v>0</v>
      </c>
      <c r="E43" s="150">
        <v>1</v>
      </c>
      <c r="F43" s="150">
        <v>1</v>
      </c>
      <c r="J43">
        <f t="shared" si="10"/>
        <v>0</v>
      </c>
      <c r="K43">
        <f t="shared" si="11"/>
        <v>0</v>
      </c>
      <c r="L43">
        <f t="shared" si="12"/>
        <v>0</v>
      </c>
      <c r="M43">
        <f t="shared" si="13"/>
        <v>0</v>
      </c>
      <c r="N43">
        <f t="shared" si="14"/>
        <v>0</v>
      </c>
      <c r="O43">
        <f t="shared" si="15"/>
        <v>1</v>
      </c>
      <c r="P43">
        <f t="shared" si="16"/>
        <v>0</v>
      </c>
      <c r="Q43">
        <f t="shared" si="17"/>
        <v>0</v>
      </c>
      <c r="R43">
        <f t="shared" si="18"/>
        <v>1</v>
      </c>
      <c r="S43">
        <f t="shared" si="19"/>
        <v>1</v>
      </c>
      <c r="U43">
        <v>4</v>
      </c>
      <c r="V43">
        <v>5</v>
      </c>
      <c r="W43">
        <v>6</v>
      </c>
      <c r="X43">
        <v>7</v>
      </c>
      <c r="Z43" s="140">
        <v>0</v>
      </c>
      <c r="AA43" s="140">
        <v>0</v>
      </c>
      <c r="AB43" s="150">
        <v>1</v>
      </c>
      <c r="AC43" s="150">
        <v>1</v>
      </c>
      <c r="AF43">
        <v>2</v>
      </c>
      <c r="AG43">
        <v>1</v>
      </c>
      <c r="AH43">
        <v>1</v>
      </c>
      <c r="AI43">
        <v>1</v>
      </c>
    </row>
    <row r="44" spans="1:35" x14ac:dyDescent="0.25">
      <c r="A44">
        <v>40</v>
      </c>
      <c r="B44" s="81" t="s">
        <v>278</v>
      </c>
      <c r="C44" s="140">
        <v>0</v>
      </c>
      <c r="D44" s="140">
        <v>0</v>
      </c>
      <c r="E44" s="150">
        <v>1</v>
      </c>
      <c r="F44" s="150">
        <v>1</v>
      </c>
      <c r="J44">
        <f t="shared" si="10"/>
        <v>0</v>
      </c>
      <c r="K44">
        <f t="shared" si="11"/>
        <v>0</v>
      </c>
      <c r="L44">
        <f t="shared" si="12"/>
        <v>0</v>
      </c>
      <c r="M44">
        <f t="shared" si="13"/>
        <v>0</v>
      </c>
      <c r="N44">
        <f t="shared" si="14"/>
        <v>0</v>
      </c>
      <c r="O44">
        <f t="shared" si="15"/>
        <v>1</v>
      </c>
      <c r="P44">
        <f t="shared" si="16"/>
        <v>0</v>
      </c>
      <c r="Q44">
        <f t="shared" si="17"/>
        <v>0</v>
      </c>
      <c r="R44">
        <f t="shared" si="18"/>
        <v>1</v>
      </c>
      <c r="S44">
        <f t="shared" si="19"/>
        <v>1</v>
      </c>
      <c r="U44">
        <v>2</v>
      </c>
      <c r="V44">
        <v>3</v>
      </c>
      <c r="W44">
        <v>5</v>
      </c>
      <c r="X44">
        <v>6</v>
      </c>
      <c r="Z44" s="140">
        <v>0</v>
      </c>
      <c r="AA44" s="140">
        <v>0</v>
      </c>
      <c r="AB44" s="150">
        <v>1</v>
      </c>
      <c r="AC44" s="150">
        <v>1</v>
      </c>
      <c r="AF44">
        <v>1</v>
      </c>
      <c r="AG44">
        <v>1</v>
      </c>
      <c r="AH44">
        <v>2</v>
      </c>
      <c r="AI44">
        <v>1</v>
      </c>
    </row>
    <row r="45" spans="1:35" x14ac:dyDescent="0.25">
      <c r="A45">
        <v>41</v>
      </c>
      <c r="B45" s="81" t="s">
        <v>279</v>
      </c>
      <c r="C45" s="140">
        <v>0</v>
      </c>
      <c r="D45" s="140">
        <v>0</v>
      </c>
      <c r="E45" s="150">
        <v>1</v>
      </c>
      <c r="F45" s="150">
        <v>1</v>
      </c>
      <c r="J45">
        <f t="shared" si="10"/>
        <v>0</v>
      </c>
      <c r="K45">
        <f t="shared" si="11"/>
        <v>0</v>
      </c>
      <c r="L45">
        <f t="shared" si="12"/>
        <v>0</v>
      </c>
      <c r="M45">
        <f t="shared" si="13"/>
        <v>0</v>
      </c>
      <c r="N45">
        <f t="shared" si="14"/>
        <v>0</v>
      </c>
      <c r="O45">
        <f t="shared" si="15"/>
        <v>1</v>
      </c>
      <c r="P45">
        <f t="shared" si="16"/>
        <v>0</v>
      </c>
      <c r="Q45">
        <f t="shared" si="17"/>
        <v>0</v>
      </c>
      <c r="R45">
        <f t="shared" si="18"/>
        <v>1</v>
      </c>
      <c r="S45">
        <f t="shared" si="19"/>
        <v>1</v>
      </c>
      <c r="U45">
        <v>1</v>
      </c>
      <c r="V45">
        <v>2</v>
      </c>
      <c r="W45">
        <v>5</v>
      </c>
      <c r="X45">
        <v>3</v>
      </c>
      <c r="Z45" s="140">
        <v>0</v>
      </c>
      <c r="AA45" s="140">
        <v>0</v>
      </c>
      <c r="AB45" s="150">
        <v>1</v>
      </c>
      <c r="AC45" s="150">
        <v>1</v>
      </c>
      <c r="AF45">
        <v>2</v>
      </c>
      <c r="AG45">
        <v>2</v>
      </c>
      <c r="AH45">
        <v>1</v>
      </c>
      <c r="AI45">
        <v>1</v>
      </c>
    </row>
    <row r="46" spans="1:35" x14ac:dyDescent="0.25">
      <c r="A46">
        <v>42</v>
      </c>
      <c r="B46" s="81" t="s">
        <v>280</v>
      </c>
      <c r="C46" s="140">
        <v>1</v>
      </c>
      <c r="D46" s="140">
        <v>0</v>
      </c>
      <c r="E46" s="150">
        <v>0</v>
      </c>
      <c r="F46" s="150">
        <v>0</v>
      </c>
      <c r="J46">
        <f t="shared" si="10"/>
        <v>1</v>
      </c>
      <c r="K46">
        <f t="shared" si="11"/>
        <v>0</v>
      </c>
      <c r="L46">
        <f t="shared" si="12"/>
        <v>0</v>
      </c>
      <c r="M46">
        <f t="shared" si="13"/>
        <v>0</v>
      </c>
      <c r="N46">
        <f t="shared" si="14"/>
        <v>0</v>
      </c>
      <c r="O46">
        <f t="shared" si="15"/>
        <v>0</v>
      </c>
      <c r="P46">
        <f t="shared" si="16"/>
        <v>0</v>
      </c>
      <c r="Q46">
        <f t="shared" si="17"/>
        <v>0</v>
      </c>
      <c r="R46">
        <f t="shared" si="18"/>
        <v>0</v>
      </c>
      <c r="S46">
        <f t="shared" si="19"/>
        <v>0</v>
      </c>
      <c r="U46">
        <v>10</v>
      </c>
      <c r="V46">
        <v>2</v>
      </c>
      <c r="W46">
        <v>3</v>
      </c>
      <c r="X46">
        <v>5</v>
      </c>
      <c r="Z46" s="140">
        <v>1</v>
      </c>
      <c r="AA46" s="140">
        <v>0</v>
      </c>
      <c r="AB46" s="150">
        <v>0</v>
      </c>
      <c r="AC46" s="150">
        <v>0</v>
      </c>
      <c r="AF46">
        <v>1</v>
      </c>
      <c r="AG46">
        <v>1</v>
      </c>
      <c r="AH46">
        <v>1</v>
      </c>
      <c r="AI46">
        <v>1</v>
      </c>
    </row>
    <row r="47" spans="1:35" x14ac:dyDescent="0.25">
      <c r="A47">
        <v>43</v>
      </c>
      <c r="B47" s="81" t="s">
        <v>281</v>
      </c>
      <c r="C47" s="140">
        <v>1</v>
      </c>
      <c r="D47" s="140">
        <v>0</v>
      </c>
      <c r="E47" s="150">
        <v>0</v>
      </c>
      <c r="F47" s="150">
        <v>1</v>
      </c>
      <c r="J47">
        <f t="shared" si="10"/>
        <v>1</v>
      </c>
      <c r="K47">
        <f t="shared" si="11"/>
        <v>0</v>
      </c>
      <c r="L47">
        <f t="shared" si="12"/>
        <v>0</v>
      </c>
      <c r="M47">
        <f t="shared" si="13"/>
        <v>0</v>
      </c>
      <c r="N47">
        <f t="shared" si="14"/>
        <v>0</v>
      </c>
      <c r="O47">
        <f t="shared" si="15"/>
        <v>0</v>
      </c>
      <c r="P47">
        <f t="shared" si="16"/>
        <v>1</v>
      </c>
      <c r="Q47">
        <f t="shared" si="17"/>
        <v>0</v>
      </c>
      <c r="R47">
        <f t="shared" si="18"/>
        <v>0</v>
      </c>
      <c r="S47">
        <f t="shared" si="19"/>
        <v>1</v>
      </c>
      <c r="U47">
        <v>10</v>
      </c>
      <c r="V47">
        <v>2</v>
      </c>
      <c r="W47">
        <v>3</v>
      </c>
      <c r="X47">
        <v>13</v>
      </c>
      <c r="Z47" s="140">
        <v>1</v>
      </c>
      <c r="AA47" s="140">
        <v>0</v>
      </c>
      <c r="AB47" s="150">
        <v>0</v>
      </c>
      <c r="AC47" s="150">
        <v>1</v>
      </c>
      <c r="AF47">
        <v>3</v>
      </c>
      <c r="AG47">
        <v>1</v>
      </c>
      <c r="AH47">
        <v>1</v>
      </c>
      <c r="AI47">
        <v>0</v>
      </c>
    </row>
    <row r="48" spans="1:35" x14ac:dyDescent="0.25">
      <c r="A48">
        <v>44</v>
      </c>
      <c r="B48" s="81" t="s">
        <v>282</v>
      </c>
      <c r="C48" s="140">
        <v>0</v>
      </c>
      <c r="D48" s="140">
        <v>0</v>
      </c>
      <c r="E48" s="150">
        <v>0</v>
      </c>
      <c r="F48" s="150">
        <v>0</v>
      </c>
      <c r="J48">
        <f t="shared" si="10"/>
        <v>0</v>
      </c>
      <c r="K48">
        <f t="shared" si="11"/>
        <v>0</v>
      </c>
      <c r="L48">
        <f t="shared" si="12"/>
        <v>0</v>
      </c>
      <c r="M48">
        <f t="shared" si="13"/>
        <v>0</v>
      </c>
      <c r="N48">
        <f t="shared" si="14"/>
        <v>0</v>
      </c>
      <c r="O48">
        <f t="shared" si="15"/>
        <v>0</v>
      </c>
      <c r="P48">
        <f t="shared" si="16"/>
        <v>0</v>
      </c>
      <c r="Q48">
        <f t="shared" si="17"/>
        <v>0</v>
      </c>
      <c r="R48">
        <f t="shared" si="18"/>
        <v>0</v>
      </c>
      <c r="S48">
        <f t="shared" si="19"/>
        <v>0</v>
      </c>
      <c r="U48">
        <v>1</v>
      </c>
      <c r="V48">
        <v>3</v>
      </c>
      <c r="W48">
        <v>1</v>
      </c>
      <c r="X48">
        <v>2</v>
      </c>
      <c r="Z48" s="140">
        <v>0</v>
      </c>
      <c r="AA48" s="140">
        <v>0</v>
      </c>
      <c r="AB48" s="150">
        <v>0</v>
      </c>
      <c r="AC48" s="150">
        <v>0</v>
      </c>
      <c r="AF48">
        <v>3</v>
      </c>
      <c r="AG48">
        <v>2</v>
      </c>
      <c r="AH48">
        <v>1</v>
      </c>
      <c r="AI48">
        <v>1</v>
      </c>
    </row>
    <row r="49" spans="1:35" x14ac:dyDescent="0.25">
      <c r="A49">
        <v>45</v>
      </c>
      <c r="B49" s="81" t="s">
        <v>283</v>
      </c>
      <c r="C49" s="140">
        <v>1</v>
      </c>
      <c r="D49" s="140">
        <v>0</v>
      </c>
      <c r="E49" s="150">
        <v>0</v>
      </c>
      <c r="F49" s="150">
        <v>1</v>
      </c>
      <c r="J49">
        <f t="shared" si="10"/>
        <v>1</v>
      </c>
      <c r="K49">
        <f t="shared" si="11"/>
        <v>0</v>
      </c>
      <c r="L49">
        <f t="shared" si="12"/>
        <v>0</v>
      </c>
      <c r="M49">
        <f t="shared" si="13"/>
        <v>0</v>
      </c>
      <c r="N49">
        <f t="shared" si="14"/>
        <v>0</v>
      </c>
      <c r="O49">
        <f t="shared" si="15"/>
        <v>0</v>
      </c>
      <c r="P49">
        <f t="shared" si="16"/>
        <v>1</v>
      </c>
      <c r="Q49">
        <f t="shared" si="17"/>
        <v>0</v>
      </c>
      <c r="R49">
        <f t="shared" si="18"/>
        <v>0</v>
      </c>
      <c r="S49">
        <f t="shared" si="19"/>
        <v>1</v>
      </c>
      <c r="U49">
        <v>8</v>
      </c>
      <c r="V49">
        <v>4</v>
      </c>
      <c r="W49">
        <v>5</v>
      </c>
      <c r="X49">
        <v>6</v>
      </c>
      <c r="Z49" s="140">
        <v>1</v>
      </c>
      <c r="AA49" s="140">
        <v>0</v>
      </c>
      <c r="AB49" s="150">
        <v>0</v>
      </c>
      <c r="AC49" s="150">
        <v>1</v>
      </c>
      <c r="AF49">
        <v>2</v>
      </c>
      <c r="AG49">
        <v>2</v>
      </c>
      <c r="AH49">
        <v>2</v>
      </c>
      <c r="AI49">
        <v>1</v>
      </c>
    </row>
    <row r="50" spans="1:35" x14ac:dyDescent="0.25">
      <c r="A50">
        <v>46</v>
      </c>
      <c r="B50" s="81" t="s">
        <v>284</v>
      </c>
      <c r="C50" s="140">
        <v>1</v>
      </c>
      <c r="D50" s="140">
        <v>0</v>
      </c>
      <c r="E50" s="150">
        <v>0</v>
      </c>
      <c r="F50" s="150">
        <v>1</v>
      </c>
      <c r="J50">
        <f t="shared" si="10"/>
        <v>1</v>
      </c>
      <c r="K50">
        <f t="shared" si="11"/>
        <v>0</v>
      </c>
      <c r="L50">
        <f t="shared" si="12"/>
        <v>0</v>
      </c>
      <c r="M50">
        <f t="shared" si="13"/>
        <v>0</v>
      </c>
      <c r="N50">
        <f t="shared" si="14"/>
        <v>0</v>
      </c>
      <c r="O50">
        <f t="shared" si="15"/>
        <v>0</v>
      </c>
      <c r="P50">
        <f t="shared" si="16"/>
        <v>1</v>
      </c>
      <c r="Q50">
        <f t="shared" si="17"/>
        <v>0</v>
      </c>
      <c r="R50">
        <f t="shared" si="18"/>
        <v>0</v>
      </c>
      <c r="S50">
        <f t="shared" si="19"/>
        <v>1</v>
      </c>
      <c r="U50">
        <v>6</v>
      </c>
      <c r="V50">
        <v>4</v>
      </c>
      <c r="W50">
        <v>3</v>
      </c>
      <c r="X50">
        <v>14</v>
      </c>
      <c r="Z50" s="140">
        <v>1</v>
      </c>
      <c r="AA50" s="140">
        <v>0</v>
      </c>
      <c r="AB50" s="150">
        <v>0</v>
      </c>
      <c r="AC50" s="150">
        <v>1</v>
      </c>
      <c r="AF50">
        <v>2</v>
      </c>
      <c r="AG50">
        <v>2</v>
      </c>
      <c r="AH50">
        <v>1</v>
      </c>
      <c r="AI50">
        <v>1</v>
      </c>
    </row>
    <row r="51" spans="1:35" x14ac:dyDescent="0.25">
      <c r="A51">
        <v>47</v>
      </c>
      <c r="B51" s="81" t="s">
        <v>285</v>
      </c>
      <c r="C51" s="140">
        <v>0</v>
      </c>
      <c r="D51" s="140">
        <v>0</v>
      </c>
      <c r="E51" s="150">
        <v>0</v>
      </c>
      <c r="F51" s="150">
        <v>1</v>
      </c>
      <c r="J51">
        <f t="shared" si="10"/>
        <v>0</v>
      </c>
      <c r="K51">
        <f t="shared" si="11"/>
        <v>0</v>
      </c>
      <c r="L51">
        <f t="shared" si="12"/>
        <v>0</v>
      </c>
      <c r="M51">
        <f t="shared" si="13"/>
        <v>0</v>
      </c>
      <c r="N51">
        <f t="shared" si="14"/>
        <v>0</v>
      </c>
      <c r="O51">
        <f t="shared" si="15"/>
        <v>0</v>
      </c>
      <c r="P51">
        <f t="shared" si="16"/>
        <v>0</v>
      </c>
      <c r="Q51">
        <f t="shared" si="17"/>
        <v>0</v>
      </c>
      <c r="R51">
        <f t="shared" si="18"/>
        <v>0</v>
      </c>
      <c r="S51">
        <f t="shared" si="19"/>
        <v>1</v>
      </c>
      <c r="U51">
        <v>2</v>
      </c>
      <c r="V51">
        <v>3</v>
      </c>
      <c r="W51">
        <v>4</v>
      </c>
      <c r="X51">
        <v>10</v>
      </c>
      <c r="Z51" s="140">
        <v>0</v>
      </c>
      <c r="AA51" s="140">
        <v>0</v>
      </c>
      <c r="AB51" s="150">
        <v>0</v>
      </c>
      <c r="AC51" s="150">
        <v>1</v>
      </c>
      <c r="AF51">
        <v>1</v>
      </c>
      <c r="AG51">
        <v>1</v>
      </c>
      <c r="AH51">
        <v>1</v>
      </c>
      <c r="AI51">
        <v>1</v>
      </c>
    </row>
    <row r="52" spans="1:35" x14ac:dyDescent="0.25">
      <c r="A52">
        <v>48</v>
      </c>
      <c r="B52" s="81" t="s">
        <v>286</v>
      </c>
      <c r="C52" s="140">
        <v>1</v>
      </c>
      <c r="D52" s="140">
        <v>1</v>
      </c>
      <c r="E52" s="150">
        <v>0</v>
      </c>
      <c r="F52" s="150">
        <v>1</v>
      </c>
      <c r="J52">
        <f t="shared" si="10"/>
        <v>1</v>
      </c>
      <c r="K52">
        <f t="shared" si="11"/>
        <v>1</v>
      </c>
      <c r="L52">
        <f t="shared" si="12"/>
        <v>0</v>
      </c>
      <c r="M52">
        <f t="shared" si="13"/>
        <v>1</v>
      </c>
      <c r="N52">
        <f t="shared" si="14"/>
        <v>0</v>
      </c>
      <c r="O52">
        <f t="shared" si="15"/>
        <v>0</v>
      </c>
      <c r="P52">
        <f t="shared" si="16"/>
        <v>1</v>
      </c>
      <c r="Q52">
        <f t="shared" si="17"/>
        <v>1</v>
      </c>
      <c r="R52">
        <f t="shared" si="18"/>
        <v>0</v>
      </c>
      <c r="S52">
        <f t="shared" si="19"/>
        <v>1</v>
      </c>
      <c r="U52">
        <v>6</v>
      </c>
      <c r="V52">
        <v>6</v>
      </c>
      <c r="W52">
        <v>4</v>
      </c>
      <c r="X52">
        <v>12</v>
      </c>
      <c r="Z52" s="140">
        <v>1</v>
      </c>
      <c r="AA52" s="140">
        <v>1</v>
      </c>
      <c r="AB52" s="150">
        <v>0</v>
      </c>
      <c r="AC52" s="150">
        <v>1</v>
      </c>
      <c r="AF52">
        <v>1</v>
      </c>
      <c r="AG52">
        <v>1</v>
      </c>
      <c r="AH52">
        <v>1</v>
      </c>
      <c r="AI52">
        <v>1</v>
      </c>
    </row>
    <row r="53" spans="1:35" x14ac:dyDescent="0.25">
      <c r="A53">
        <v>49</v>
      </c>
      <c r="B53" s="81" t="s">
        <v>287</v>
      </c>
      <c r="C53" s="140">
        <v>1</v>
      </c>
      <c r="D53" s="140">
        <v>0</v>
      </c>
      <c r="E53" s="150">
        <v>0</v>
      </c>
      <c r="F53" s="150">
        <v>1</v>
      </c>
      <c r="J53">
        <f t="shared" si="10"/>
        <v>1</v>
      </c>
      <c r="K53">
        <f t="shared" si="11"/>
        <v>0</v>
      </c>
      <c r="L53">
        <f t="shared" si="12"/>
        <v>0</v>
      </c>
      <c r="M53">
        <f t="shared" si="13"/>
        <v>0</v>
      </c>
      <c r="N53">
        <f t="shared" si="14"/>
        <v>0</v>
      </c>
      <c r="O53">
        <f t="shared" si="15"/>
        <v>0</v>
      </c>
      <c r="P53">
        <f t="shared" si="16"/>
        <v>1</v>
      </c>
      <c r="Q53">
        <f t="shared" si="17"/>
        <v>0</v>
      </c>
      <c r="R53">
        <f t="shared" si="18"/>
        <v>0</v>
      </c>
      <c r="S53">
        <f t="shared" si="19"/>
        <v>1</v>
      </c>
      <c r="U53">
        <v>6</v>
      </c>
      <c r="V53">
        <v>3</v>
      </c>
      <c r="W53">
        <v>4</v>
      </c>
      <c r="X53">
        <v>8</v>
      </c>
      <c r="Z53" s="140">
        <v>1</v>
      </c>
      <c r="AA53" s="140">
        <v>0</v>
      </c>
      <c r="AB53" s="150">
        <v>0</v>
      </c>
      <c r="AC53" s="150">
        <v>1</v>
      </c>
      <c r="AF53">
        <v>3</v>
      </c>
      <c r="AG53">
        <v>1</v>
      </c>
      <c r="AH53">
        <v>2</v>
      </c>
      <c r="AI53">
        <v>1</v>
      </c>
    </row>
    <row r="54" spans="1:35" x14ac:dyDescent="0.25">
      <c r="C54" s="1">
        <f>SUM(C4:C53)</f>
        <v>27</v>
      </c>
      <c r="D54" s="1">
        <f>SUM(D4:D53)</f>
        <v>23</v>
      </c>
      <c r="E54" s="1">
        <f>SUM(E4:E53)</f>
        <v>27</v>
      </c>
      <c r="F54" s="1">
        <f>SUM(F4:F53)</f>
        <v>34</v>
      </c>
      <c r="J54" s="1">
        <f t="shared" ref="J54:S54" si="20">SUM(J4:J53)</f>
        <v>27</v>
      </c>
      <c r="K54" s="1">
        <f t="shared" si="20"/>
        <v>13</v>
      </c>
      <c r="L54" s="1">
        <f t="shared" si="20"/>
        <v>12</v>
      </c>
      <c r="M54" s="1">
        <f t="shared" si="20"/>
        <v>23</v>
      </c>
      <c r="N54" s="1">
        <f t="shared" si="20"/>
        <v>15</v>
      </c>
      <c r="O54" s="1">
        <f t="shared" si="20"/>
        <v>27</v>
      </c>
      <c r="P54" s="1">
        <f t="shared" si="20"/>
        <v>19</v>
      </c>
      <c r="Q54" s="1">
        <f t="shared" si="20"/>
        <v>18</v>
      </c>
      <c r="R54" s="1">
        <f t="shared" si="20"/>
        <v>20</v>
      </c>
      <c r="S54" s="1">
        <f t="shared" si="20"/>
        <v>34</v>
      </c>
    </row>
    <row r="55" spans="1:35" x14ac:dyDescent="0.25">
      <c r="C55" s="141" t="s">
        <v>0</v>
      </c>
      <c r="D55" s="141" t="s">
        <v>1</v>
      </c>
      <c r="E55" s="141" t="s">
        <v>2</v>
      </c>
      <c r="F55" s="141" t="s">
        <v>9</v>
      </c>
      <c r="J55" s="141" t="s">
        <v>206</v>
      </c>
      <c r="K55" s="141" t="s">
        <v>207</v>
      </c>
      <c r="L55" s="141" t="s">
        <v>208</v>
      </c>
      <c r="M55" s="141" t="s">
        <v>211</v>
      </c>
      <c r="N55" s="141" t="s">
        <v>212</v>
      </c>
      <c r="O55" s="141" t="s">
        <v>215</v>
      </c>
      <c r="P55" s="141" t="s">
        <v>221</v>
      </c>
      <c r="Q55" s="141" t="s">
        <v>222</v>
      </c>
      <c r="R55" s="141" t="s">
        <v>223</v>
      </c>
      <c r="S55" s="141" t="s">
        <v>226</v>
      </c>
    </row>
    <row r="62" spans="1:35" x14ac:dyDescent="0.25">
      <c r="B62" s="4" t="s">
        <v>65</v>
      </c>
      <c r="C62" s="8" t="s">
        <v>66</v>
      </c>
      <c r="D62" s="9" t="s">
        <v>67</v>
      </c>
      <c r="E62" s="10" t="s">
        <v>68</v>
      </c>
      <c r="F62" s="10" t="s">
        <v>69</v>
      </c>
      <c r="G62" s="85"/>
      <c r="H62" s="85">
        <v>50</v>
      </c>
      <c r="I62">
        <f>C54</f>
        <v>27</v>
      </c>
      <c r="J62">
        <f>D54</f>
        <v>23</v>
      </c>
      <c r="K62">
        <f>E54</f>
        <v>27</v>
      </c>
      <c r="N62" t="s">
        <v>255</v>
      </c>
      <c r="O62">
        <f>MDETERM(H62:K65)</f>
        <v>86930.999999999971</v>
      </c>
    </row>
    <row r="63" spans="1:35" x14ac:dyDescent="0.25">
      <c r="B63" s="4"/>
      <c r="C63" s="15" t="s">
        <v>67</v>
      </c>
      <c r="D63" s="95" t="s">
        <v>76</v>
      </c>
      <c r="E63" s="95" t="s">
        <v>77</v>
      </c>
      <c r="F63" s="95" t="s">
        <v>78</v>
      </c>
      <c r="G63" s="83"/>
      <c r="H63" s="83">
        <f>C54</f>
        <v>27</v>
      </c>
      <c r="I63">
        <f>J54</f>
        <v>27</v>
      </c>
      <c r="J63">
        <f>K54</f>
        <v>13</v>
      </c>
      <c r="K63">
        <f>L54</f>
        <v>12</v>
      </c>
    </row>
    <row r="64" spans="1:35" x14ac:dyDescent="0.25">
      <c r="B64" s="4"/>
      <c r="C64" s="15" t="s">
        <v>68</v>
      </c>
      <c r="D64" s="95" t="s">
        <v>85</v>
      </c>
      <c r="E64" s="21" t="s">
        <v>86</v>
      </c>
      <c r="F64" s="21" t="s">
        <v>87</v>
      </c>
      <c r="G64" s="83"/>
      <c r="H64" s="83">
        <f>D54</f>
        <v>23</v>
      </c>
      <c r="I64">
        <f>K54</f>
        <v>13</v>
      </c>
      <c r="J64">
        <f>M54</f>
        <v>23</v>
      </c>
      <c r="K64">
        <f>N54</f>
        <v>15</v>
      </c>
    </row>
    <row r="65" spans="1:19" x14ac:dyDescent="0.25">
      <c r="B65" s="4"/>
      <c r="C65" s="15" t="s">
        <v>69</v>
      </c>
      <c r="D65" s="95" t="s">
        <v>94</v>
      </c>
      <c r="E65" s="21" t="s">
        <v>95</v>
      </c>
      <c r="F65" s="25" t="s">
        <v>96</v>
      </c>
      <c r="G65" s="83"/>
      <c r="H65" s="83">
        <f>E54</f>
        <v>27</v>
      </c>
      <c r="I65">
        <f>L54</f>
        <v>12</v>
      </c>
      <c r="J65">
        <f>N54</f>
        <v>15</v>
      </c>
      <c r="K65">
        <f>O54</f>
        <v>27</v>
      </c>
    </row>
    <row r="66" spans="1:19" x14ac:dyDescent="0.25">
      <c r="B66" s="142"/>
      <c r="C66" s="83"/>
      <c r="D66" s="83"/>
      <c r="E66" s="83"/>
      <c r="F66" s="83"/>
      <c r="G66" s="83"/>
      <c r="H66" s="83"/>
    </row>
    <row r="67" spans="1:19" x14ac:dyDescent="0.25">
      <c r="B67" s="142"/>
      <c r="C67" s="83"/>
      <c r="D67" s="83"/>
      <c r="E67" s="83"/>
      <c r="F67" s="83"/>
      <c r="G67" s="83"/>
      <c r="H67" s="83"/>
    </row>
    <row r="68" spans="1:19" x14ac:dyDescent="0.25">
      <c r="A68" s="144"/>
      <c r="B68" s="4" t="s">
        <v>150</v>
      </c>
      <c r="C68" s="107" t="s">
        <v>151</v>
      </c>
      <c r="D68" s="9" t="s">
        <v>67</v>
      </c>
      <c r="E68" s="10" t="s">
        <v>68</v>
      </c>
      <c r="F68" s="10" t="s">
        <v>69</v>
      </c>
      <c r="G68" s="83"/>
      <c r="H68" s="83">
        <f>F54</f>
        <v>34</v>
      </c>
      <c r="I68">
        <f>C54</f>
        <v>27</v>
      </c>
      <c r="J68">
        <f>D54</f>
        <v>23</v>
      </c>
      <c r="K68">
        <f>E54</f>
        <v>27</v>
      </c>
      <c r="N68" t="s">
        <v>256</v>
      </c>
      <c r="O68">
        <f>MDETERM(H68:K71)</f>
        <v>44160</v>
      </c>
      <c r="R68" t="s">
        <v>260</v>
      </c>
      <c r="S68">
        <f>O68/O62</f>
        <v>0.50798909479932375</v>
      </c>
    </row>
    <row r="69" spans="1:19" x14ac:dyDescent="0.25">
      <c r="A69" s="144"/>
      <c r="B69" s="4"/>
      <c r="C69" s="108" t="s">
        <v>152</v>
      </c>
      <c r="D69" s="29" t="s">
        <v>76</v>
      </c>
      <c r="E69" s="29" t="s">
        <v>77</v>
      </c>
      <c r="F69" s="29" t="s">
        <v>78</v>
      </c>
      <c r="G69" s="83"/>
      <c r="H69" s="83">
        <f>P54</f>
        <v>19</v>
      </c>
      <c r="I69">
        <f>J54</f>
        <v>27</v>
      </c>
      <c r="J69">
        <f>K54</f>
        <v>13</v>
      </c>
      <c r="K69">
        <f>L54</f>
        <v>12</v>
      </c>
    </row>
    <row r="70" spans="1:19" x14ac:dyDescent="0.25">
      <c r="A70" s="144"/>
      <c r="B70" s="4"/>
      <c r="C70" s="109" t="s">
        <v>154</v>
      </c>
      <c r="D70" s="29" t="s">
        <v>85</v>
      </c>
      <c r="E70" s="91" t="s">
        <v>86</v>
      </c>
      <c r="F70" s="91" t="s">
        <v>87</v>
      </c>
      <c r="G70" s="85"/>
      <c r="H70" s="85">
        <f>Q54</f>
        <v>18</v>
      </c>
      <c r="I70">
        <f>K54</f>
        <v>13</v>
      </c>
      <c r="J70">
        <f>M54</f>
        <v>23</v>
      </c>
      <c r="K70">
        <f>N54</f>
        <v>15</v>
      </c>
    </row>
    <row r="71" spans="1:19" x14ac:dyDescent="0.25">
      <c r="A71" s="144"/>
      <c r="B71" s="4"/>
      <c r="C71" s="110" t="s">
        <v>155</v>
      </c>
      <c r="D71" s="29" t="s">
        <v>94</v>
      </c>
      <c r="E71" s="91" t="s">
        <v>95</v>
      </c>
      <c r="F71" s="112" t="s">
        <v>96</v>
      </c>
      <c r="G71" s="83"/>
      <c r="H71" s="83">
        <f>R54</f>
        <v>20</v>
      </c>
      <c r="I71">
        <f>L54</f>
        <v>12</v>
      </c>
      <c r="J71">
        <f>N54</f>
        <v>15</v>
      </c>
      <c r="K71">
        <f>O54</f>
        <v>27</v>
      </c>
    </row>
    <row r="72" spans="1:19" x14ac:dyDescent="0.25">
      <c r="A72" s="145"/>
      <c r="B72" s="4"/>
      <c r="C72" s="83"/>
      <c r="D72" s="83"/>
      <c r="E72" s="83"/>
      <c r="F72" s="143"/>
      <c r="G72" s="83"/>
      <c r="H72" s="83"/>
    </row>
    <row r="73" spans="1:19" x14ac:dyDescent="0.25">
      <c r="B73" s="4"/>
      <c r="C73" s="83"/>
      <c r="D73" s="83"/>
      <c r="E73" s="83"/>
      <c r="F73" s="143"/>
      <c r="G73" s="83"/>
      <c r="H73" s="83"/>
    </row>
    <row r="74" spans="1:19" x14ac:dyDescent="0.25">
      <c r="B74" s="4" t="s">
        <v>170</v>
      </c>
      <c r="C74" s="119" t="s">
        <v>66</v>
      </c>
      <c r="D74" s="120" t="s">
        <v>151</v>
      </c>
      <c r="E74" s="10" t="s">
        <v>68</v>
      </c>
      <c r="F74" s="10" t="s">
        <v>69</v>
      </c>
      <c r="G74" s="83"/>
      <c r="H74" s="83">
        <v>50</v>
      </c>
      <c r="I74">
        <f>F54</f>
        <v>34</v>
      </c>
      <c r="J74">
        <f>D54</f>
        <v>23</v>
      </c>
      <c r="K74">
        <f>E54</f>
        <v>27</v>
      </c>
      <c r="N74" t="s">
        <v>257</v>
      </c>
      <c r="O74">
        <f>MDETERM(H74:K77)</f>
        <v>5838.0000000000091</v>
      </c>
      <c r="R74" t="s">
        <v>261</v>
      </c>
      <c r="S74">
        <f>O74/O62</f>
        <v>6.7156710494530272E-2</v>
      </c>
    </row>
    <row r="75" spans="1:19" x14ac:dyDescent="0.25">
      <c r="B75" s="4"/>
      <c r="C75" s="15" t="s">
        <v>67</v>
      </c>
      <c r="D75" s="29" t="s">
        <v>152</v>
      </c>
      <c r="E75" s="89" t="s">
        <v>77</v>
      </c>
      <c r="F75" s="89" t="s">
        <v>78</v>
      </c>
      <c r="G75" s="83"/>
      <c r="H75" s="83">
        <f>C54</f>
        <v>27</v>
      </c>
      <c r="I75">
        <f>P54</f>
        <v>19</v>
      </c>
      <c r="J75">
        <f>K54</f>
        <v>13</v>
      </c>
      <c r="K75">
        <f>L54</f>
        <v>12</v>
      </c>
    </row>
    <row r="76" spans="1:19" x14ac:dyDescent="0.25">
      <c r="A76" s="144"/>
      <c r="B76" s="4"/>
      <c r="C76" s="15" t="s">
        <v>68</v>
      </c>
      <c r="D76" s="29" t="s">
        <v>154</v>
      </c>
      <c r="E76" s="91" t="s">
        <v>86</v>
      </c>
      <c r="F76" s="91" t="s">
        <v>87</v>
      </c>
      <c r="H76" s="146">
        <f>D54</f>
        <v>23</v>
      </c>
      <c r="I76">
        <f>Q54</f>
        <v>18</v>
      </c>
      <c r="J76">
        <f>M54</f>
        <v>23</v>
      </c>
      <c r="K76">
        <f>N54</f>
        <v>15</v>
      </c>
    </row>
    <row r="77" spans="1:19" x14ac:dyDescent="0.25">
      <c r="A77" s="144"/>
      <c r="B77" s="4"/>
      <c r="C77" s="15" t="s">
        <v>69</v>
      </c>
      <c r="D77" s="29" t="s">
        <v>155</v>
      </c>
      <c r="E77" s="91" t="s">
        <v>95</v>
      </c>
      <c r="F77" s="89" t="s">
        <v>96</v>
      </c>
      <c r="G77" s="63"/>
      <c r="H77" s="63">
        <f>E54</f>
        <v>27</v>
      </c>
      <c r="I77">
        <f>R54</f>
        <v>20</v>
      </c>
      <c r="J77">
        <f>N54</f>
        <v>15</v>
      </c>
      <c r="K77">
        <f>O54</f>
        <v>27</v>
      </c>
    </row>
    <row r="78" spans="1:19" x14ac:dyDescent="0.25">
      <c r="G78" s="85"/>
      <c r="H78" s="85"/>
    </row>
    <row r="79" spans="1:19" x14ac:dyDescent="0.25">
      <c r="G79" s="83"/>
      <c r="H79" s="83"/>
    </row>
    <row r="80" spans="1:19" x14ac:dyDescent="0.25">
      <c r="B80" s="4" t="s">
        <v>171</v>
      </c>
      <c r="C80" s="119" t="s">
        <v>66</v>
      </c>
      <c r="D80" s="9" t="s">
        <v>67</v>
      </c>
      <c r="E80" s="129" t="s">
        <v>151</v>
      </c>
      <c r="F80" s="10" t="s">
        <v>69</v>
      </c>
      <c r="G80" s="83"/>
      <c r="H80" s="83">
        <v>50</v>
      </c>
      <c r="I80">
        <f>C54</f>
        <v>27</v>
      </c>
      <c r="J80">
        <f>F54</f>
        <v>34</v>
      </c>
      <c r="K80">
        <f>E54</f>
        <v>27</v>
      </c>
      <c r="N80" t="s">
        <v>258</v>
      </c>
      <c r="O80">
        <f>MDETERM(H80:K83)</f>
        <v>14222.999999999987</v>
      </c>
      <c r="R80" t="s">
        <v>262</v>
      </c>
      <c r="S80">
        <f>O80/O62</f>
        <v>0.16361252027470052</v>
      </c>
    </row>
    <row r="81" spans="2:19" x14ac:dyDescent="0.25">
      <c r="B81" s="4"/>
      <c r="C81" s="15" t="s">
        <v>67</v>
      </c>
      <c r="D81" s="91" t="s">
        <v>76</v>
      </c>
      <c r="E81" s="29" t="s">
        <v>152</v>
      </c>
      <c r="F81" s="122" t="s">
        <v>78</v>
      </c>
      <c r="G81" s="83"/>
      <c r="H81" s="83">
        <f>C54</f>
        <v>27</v>
      </c>
      <c r="I81">
        <f>J54</f>
        <v>27</v>
      </c>
      <c r="J81">
        <f>P54</f>
        <v>19</v>
      </c>
      <c r="K81">
        <f>L54</f>
        <v>12</v>
      </c>
    </row>
    <row r="82" spans="2:19" x14ac:dyDescent="0.25">
      <c r="B82" s="4"/>
      <c r="C82" s="15" t="s">
        <v>68</v>
      </c>
      <c r="D82" s="91" t="s">
        <v>85</v>
      </c>
      <c r="E82" s="29" t="s">
        <v>154</v>
      </c>
      <c r="F82" s="89" t="s">
        <v>87</v>
      </c>
      <c r="G82" s="83"/>
      <c r="H82" s="83">
        <f>D54</f>
        <v>23</v>
      </c>
      <c r="I82">
        <f>K54</f>
        <v>13</v>
      </c>
      <c r="J82">
        <f>Q54</f>
        <v>18</v>
      </c>
      <c r="K82">
        <f>N54</f>
        <v>15</v>
      </c>
    </row>
    <row r="83" spans="2:19" x14ac:dyDescent="0.25">
      <c r="B83" s="4"/>
      <c r="C83" s="15" t="s">
        <v>69</v>
      </c>
      <c r="D83" s="122" t="s">
        <v>94</v>
      </c>
      <c r="E83" s="29" t="s">
        <v>155</v>
      </c>
      <c r="F83" s="36" t="s">
        <v>96</v>
      </c>
      <c r="G83" s="83"/>
      <c r="H83" s="83">
        <f>E54</f>
        <v>27</v>
      </c>
      <c r="I83">
        <f>L54</f>
        <v>12</v>
      </c>
      <c r="J83">
        <f>R54</f>
        <v>20</v>
      </c>
      <c r="K83">
        <f>O54</f>
        <v>27</v>
      </c>
    </row>
    <row r="86" spans="2:19" x14ac:dyDescent="0.25">
      <c r="B86" s="4" t="s">
        <v>173</v>
      </c>
      <c r="C86" s="119" t="s">
        <v>66</v>
      </c>
      <c r="D86" s="9" t="s">
        <v>67</v>
      </c>
      <c r="E86" s="10" t="s">
        <v>68</v>
      </c>
      <c r="F86" s="129" t="s">
        <v>151</v>
      </c>
      <c r="G86" s="85"/>
      <c r="H86" s="85">
        <v>50</v>
      </c>
      <c r="I86">
        <f>C54</f>
        <v>27</v>
      </c>
      <c r="J86">
        <f>D54</f>
        <v>23</v>
      </c>
      <c r="K86">
        <f>F54</f>
        <v>34</v>
      </c>
      <c r="N86" t="s">
        <v>259</v>
      </c>
      <c r="O86">
        <f>MDETERM(H86:K89)</f>
        <v>9737.0000000000073</v>
      </c>
      <c r="R86" t="s">
        <v>263</v>
      </c>
      <c r="S86">
        <f>O86/O62</f>
        <v>0.11200837445790351</v>
      </c>
    </row>
    <row r="87" spans="2:19" x14ac:dyDescent="0.25">
      <c r="B87" s="4"/>
      <c r="C87" s="15" t="s">
        <v>67</v>
      </c>
      <c r="D87" s="115" t="s">
        <v>76</v>
      </c>
      <c r="E87" s="115" t="s">
        <v>77</v>
      </c>
      <c r="F87" s="29" t="s">
        <v>152</v>
      </c>
      <c r="G87" s="83"/>
      <c r="H87" s="83">
        <f>C54</f>
        <v>27</v>
      </c>
      <c r="I87">
        <f>J54</f>
        <v>27</v>
      </c>
      <c r="J87">
        <f>K54</f>
        <v>13</v>
      </c>
      <c r="K87">
        <f>P54</f>
        <v>19</v>
      </c>
    </row>
    <row r="88" spans="2:19" x14ac:dyDescent="0.25">
      <c r="B88" s="4"/>
      <c r="C88" s="15" t="s">
        <v>68</v>
      </c>
      <c r="D88" s="115" t="s">
        <v>85</v>
      </c>
      <c r="E88" s="95" t="s">
        <v>86</v>
      </c>
      <c r="F88" s="29" t="s">
        <v>154</v>
      </c>
      <c r="G88" s="83"/>
      <c r="H88" s="83">
        <f>D54</f>
        <v>23</v>
      </c>
      <c r="I88">
        <f>K54</f>
        <v>13</v>
      </c>
      <c r="J88">
        <f>M54</f>
        <v>23</v>
      </c>
      <c r="K88">
        <f>Q54</f>
        <v>18</v>
      </c>
    </row>
    <row r="89" spans="2:19" x14ac:dyDescent="0.25">
      <c r="B89" s="4"/>
      <c r="C89" s="15" t="s">
        <v>69</v>
      </c>
      <c r="D89" s="115" t="s">
        <v>94</v>
      </c>
      <c r="E89" s="95" t="s">
        <v>95</v>
      </c>
      <c r="F89" s="29" t="s">
        <v>155</v>
      </c>
      <c r="G89" s="83"/>
      <c r="H89" s="83">
        <f>E54</f>
        <v>27</v>
      </c>
      <c r="I89">
        <f>L54</f>
        <v>12</v>
      </c>
      <c r="J89">
        <f>N54</f>
        <v>15</v>
      </c>
      <c r="K89">
        <f>R54</f>
        <v>20</v>
      </c>
    </row>
    <row r="92" spans="2:19" x14ac:dyDescent="0.25">
      <c r="D92" s="149" t="s">
        <v>267</v>
      </c>
      <c r="E92" t="s">
        <v>264</v>
      </c>
      <c r="H92" s="148" t="s">
        <v>265</v>
      </c>
      <c r="I92" t="s">
        <v>266</v>
      </c>
      <c r="M92">
        <f>S68+(S74*1)+(S80*0)+(S86*0)</f>
        <v>0.57514580529385406</v>
      </c>
    </row>
    <row r="93" spans="2:19" x14ac:dyDescent="0.25">
      <c r="D93" s="147" t="s">
        <v>234</v>
      </c>
      <c r="E93">
        <f>S68+(S74*C4)+(S80*D4)+(S86*E4)</f>
        <v>0.78360998953192773</v>
      </c>
      <c r="H93" s="147" t="s">
        <v>234</v>
      </c>
      <c r="I93">
        <f>EXP(E93) / ((EXP(E93))+1)</f>
        <v>0.68645762731999249</v>
      </c>
      <c r="M93">
        <f>EXP(M92)/((EXP(M92))+1)</f>
        <v>0.63994969301636218</v>
      </c>
    </row>
    <row r="94" spans="2:19" x14ac:dyDescent="0.25">
      <c r="H94" s="147" t="s">
        <v>234</v>
      </c>
      <c r="I94">
        <f>(EXP(E93))/((EXP(E93))+1)</f>
        <v>0.68645762731999249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34"/>
  <sheetViews>
    <sheetView topLeftCell="A262" workbookViewId="0">
      <selection activeCell="F280" sqref="F280:F434"/>
    </sheetView>
  </sheetViews>
  <sheetFormatPr defaultRowHeight="15" x14ac:dyDescent="0.25"/>
  <cols>
    <col min="3" max="3" width="11.7109375" customWidth="1"/>
    <col min="4" max="4" width="13.85546875" customWidth="1"/>
    <col min="13" max="13" width="12.7109375" customWidth="1"/>
    <col min="14" max="14" width="11.5703125" customWidth="1"/>
    <col min="15" max="15" width="11.42578125" customWidth="1"/>
    <col min="16" max="16" width="12.140625" customWidth="1"/>
    <col min="17" max="17" width="12.28515625" customWidth="1"/>
    <col min="18" max="18" width="12" bestFit="1" customWidth="1"/>
    <col min="19" max="19" width="13.140625" customWidth="1"/>
    <col min="20" max="20" width="11.85546875" customWidth="1"/>
    <col min="21" max="21" width="13.28515625" customWidth="1"/>
    <col min="22" max="22" width="12.140625" customWidth="1"/>
    <col min="23" max="23" width="11.5703125" customWidth="1"/>
    <col min="24" max="24" width="11.28515625" customWidth="1"/>
    <col min="25" max="25" width="11.7109375" customWidth="1"/>
    <col min="26" max="26" width="12.28515625" customWidth="1"/>
    <col min="27" max="27" width="11.28515625" customWidth="1"/>
    <col min="28" max="28" width="17.85546875" customWidth="1"/>
    <col min="29" max="29" width="11.5703125" customWidth="1"/>
    <col min="30" max="30" width="13.140625" customWidth="1"/>
    <col min="31" max="31" width="12.140625" customWidth="1"/>
    <col min="32" max="32" width="12.7109375" customWidth="1"/>
    <col min="33" max="33" width="12.85546875" customWidth="1"/>
    <col min="34" max="34" width="12.28515625" customWidth="1"/>
    <col min="35" max="35" width="11.5703125" customWidth="1"/>
    <col min="36" max="36" width="12" customWidth="1"/>
    <col min="37" max="37" width="12.42578125" customWidth="1"/>
    <col min="38" max="38" width="11.5703125" customWidth="1"/>
    <col min="39" max="39" width="12.28515625" customWidth="1"/>
    <col min="40" max="40" width="11.5703125" customWidth="1"/>
    <col min="41" max="42" width="11.85546875" customWidth="1"/>
    <col min="43" max="43" width="12.28515625" customWidth="1"/>
    <col min="44" max="45" width="12" bestFit="1" customWidth="1"/>
    <col min="46" max="46" width="11.28515625" customWidth="1"/>
    <col min="47" max="47" width="12" bestFit="1" customWidth="1"/>
    <col min="48" max="48" width="11.5703125" customWidth="1"/>
    <col min="49" max="51" width="10" bestFit="1" customWidth="1"/>
    <col min="53" max="53" width="10" bestFit="1" customWidth="1"/>
    <col min="55" max="55" width="10" bestFit="1" customWidth="1"/>
  </cols>
  <sheetData>
    <row r="1" spans="1:57" x14ac:dyDescent="0.25">
      <c r="A1" t="s">
        <v>294</v>
      </c>
      <c r="C1" t="s">
        <v>295</v>
      </c>
      <c r="E1" t="s">
        <v>296</v>
      </c>
      <c r="G1" t="s">
        <v>297</v>
      </c>
      <c r="I1" t="s">
        <v>298</v>
      </c>
      <c r="K1" t="s">
        <v>299</v>
      </c>
      <c r="M1" t="s">
        <v>300</v>
      </c>
      <c r="O1" t="s">
        <v>301</v>
      </c>
      <c r="Q1" t="s">
        <v>302</v>
      </c>
    </row>
    <row r="4" spans="1:57" x14ac:dyDescent="0.25">
      <c r="A4" s="151"/>
      <c r="B4" s="151"/>
      <c r="C4" s="158" t="s">
        <v>289</v>
      </c>
      <c r="D4" s="158" t="s">
        <v>290</v>
      </c>
      <c r="E4" s="158" t="s">
        <v>291</v>
      </c>
      <c r="F4" s="158" t="s">
        <v>292</v>
      </c>
      <c r="G4" s="158" t="s">
        <v>293</v>
      </c>
      <c r="H4" s="158" t="s">
        <v>409</v>
      </c>
      <c r="I4" s="158" t="s">
        <v>410</v>
      </c>
      <c r="J4" s="158" t="s">
        <v>411</v>
      </c>
      <c r="K4" s="158" t="s">
        <v>412</v>
      </c>
      <c r="M4" s="158" t="s">
        <v>415</v>
      </c>
      <c r="N4" s="158" t="s">
        <v>413</v>
      </c>
      <c r="O4" s="158" t="s">
        <v>414</v>
      </c>
      <c r="P4" s="158" t="s">
        <v>416</v>
      </c>
      <c r="Q4" s="158" t="s">
        <v>417</v>
      </c>
      <c r="R4" s="158" t="s">
        <v>418</v>
      </c>
      <c r="S4" s="158" t="s">
        <v>419</v>
      </c>
      <c r="T4" s="158" t="s">
        <v>420</v>
      </c>
      <c r="U4" s="158" t="s">
        <v>421</v>
      </c>
      <c r="V4" s="158" t="s">
        <v>422</v>
      </c>
      <c r="W4" s="158" t="s">
        <v>423</v>
      </c>
      <c r="X4" s="158" t="s">
        <v>424</v>
      </c>
      <c r="Y4" s="158" t="s">
        <v>425</v>
      </c>
      <c r="Z4" s="158" t="s">
        <v>426</v>
      </c>
      <c r="AA4" s="158" t="s">
        <v>427</v>
      </c>
      <c r="AB4" s="158" t="s">
        <v>428</v>
      </c>
      <c r="AC4" s="158" t="s">
        <v>429</v>
      </c>
      <c r="AD4" s="158" t="s">
        <v>430</v>
      </c>
      <c r="AE4" s="158" t="s">
        <v>431</v>
      </c>
      <c r="AF4" s="158" t="s">
        <v>432</v>
      </c>
      <c r="AG4" s="158" t="s">
        <v>433</v>
      </c>
      <c r="AH4" s="158" t="s">
        <v>434</v>
      </c>
      <c r="AI4" s="158" t="s">
        <v>435</v>
      </c>
      <c r="AJ4" s="158" t="s">
        <v>436</v>
      </c>
      <c r="AK4" s="158" t="s">
        <v>437</v>
      </c>
      <c r="AL4" s="158" t="s">
        <v>438</v>
      </c>
      <c r="AM4" s="158" t="s">
        <v>439</v>
      </c>
      <c r="AN4" s="158" t="s">
        <v>440</v>
      </c>
      <c r="AO4" s="158" t="s">
        <v>441</v>
      </c>
      <c r="AP4" s="158" t="s">
        <v>442</v>
      </c>
      <c r="AQ4" s="158" t="s">
        <v>443</v>
      </c>
      <c r="AR4" s="158" t="s">
        <v>444</v>
      </c>
      <c r="AS4" s="158" t="s">
        <v>445</v>
      </c>
      <c r="AT4" s="158" t="s">
        <v>446</v>
      </c>
      <c r="AU4" s="158" t="s">
        <v>447</v>
      </c>
      <c r="AV4" s="158" t="s">
        <v>448</v>
      </c>
      <c r="AW4" s="158" t="s">
        <v>449</v>
      </c>
      <c r="AX4" s="158" t="s">
        <v>450</v>
      </c>
      <c r="AY4" s="158" t="s">
        <v>451</v>
      </c>
      <c r="AZ4" s="158" t="s">
        <v>452</v>
      </c>
      <c r="BA4" s="158" t="s">
        <v>453</v>
      </c>
      <c r="BB4" s="158" t="s">
        <v>454</v>
      </c>
      <c r="BC4" s="158" t="s">
        <v>455</v>
      </c>
      <c r="BD4" s="158" t="s">
        <v>456</v>
      </c>
      <c r="BE4" s="158" t="s">
        <v>457</v>
      </c>
    </row>
    <row r="5" spans="1:57" ht="15.75" x14ac:dyDescent="0.25">
      <c r="A5" s="151">
        <v>0</v>
      </c>
      <c r="B5" s="159" t="s">
        <v>196</v>
      </c>
      <c r="C5" s="151">
        <v>77222</v>
      </c>
      <c r="D5" s="152">
        <v>1740</v>
      </c>
      <c r="E5" s="151">
        <v>13656</v>
      </c>
      <c r="F5" s="151">
        <v>6357</v>
      </c>
      <c r="G5" s="151">
        <v>12555</v>
      </c>
      <c r="H5" s="151">
        <v>10819</v>
      </c>
      <c r="I5" s="151">
        <v>30640</v>
      </c>
      <c r="J5" s="151">
        <v>13360</v>
      </c>
      <c r="K5" s="151">
        <v>42</v>
      </c>
      <c r="M5" s="151">
        <f>C5*C5</f>
        <v>5963237284</v>
      </c>
      <c r="N5" s="151">
        <f>C5*D5</f>
        <v>134366280</v>
      </c>
      <c r="O5" s="151">
        <f>C5*E5</f>
        <v>1054543632</v>
      </c>
      <c r="P5" s="151">
        <f>C5*F5</f>
        <v>490900254</v>
      </c>
      <c r="Q5" s="151">
        <f>C5*G5</f>
        <v>969522210</v>
      </c>
      <c r="R5" s="151">
        <f>C5*H5</f>
        <v>835464818</v>
      </c>
      <c r="S5" s="151">
        <f>C5*I5</f>
        <v>2366082080</v>
      </c>
      <c r="T5" s="151">
        <f>C5*J5</f>
        <v>1031685920</v>
      </c>
      <c r="U5" s="151">
        <f>D5*D5</f>
        <v>3027600</v>
      </c>
      <c r="V5" s="151">
        <f>D5*E5</f>
        <v>23761440</v>
      </c>
      <c r="W5" s="151">
        <f>D5*F5</f>
        <v>11061180</v>
      </c>
      <c r="X5" s="151">
        <f>D5*G5</f>
        <v>21845700</v>
      </c>
      <c r="Y5" s="151">
        <f>D5*H5</f>
        <v>18825060</v>
      </c>
      <c r="Z5" s="151">
        <f>D5*I5</f>
        <v>53313600</v>
      </c>
      <c r="AA5" s="151">
        <f>D5*J5</f>
        <v>23246400</v>
      </c>
      <c r="AB5" s="151">
        <f>E5*E5</f>
        <v>186486336</v>
      </c>
      <c r="AC5" s="151">
        <f>E5*F5</f>
        <v>86811192</v>
      </c>
      <c r="AD5" s="151">
        <f>E5*G5</f>
        <v>171451080</v>
      </c>
      <c r="AE5" s="151">
        <f>E5*H5</f>
        <v>147744264</v>
      </c>
      <c r="AF5" s="151">
        <f>E5*I5</f>
        <v>418419840</v>
      </c>
      <c r="AG5" s="151">
        <f>E5*J5</f>
        <v>182444160</v>
      </c>
      <c r="AH5" s="151">
        <f>F5*F5</f>
        <v>40411449</v>
      </c>
      <c r="AI5" s="151">
        <f>F5*G5</f>
        <v>79812135</v>
      </c>
      <c r="AJ5" s="151">
        <f>F5*H5</f>
        <v>68776383</v>
      </c>
      <c r="AK5" s="151">
        <f>F5*I5</f>
        <v>194778480</v>
      </c>
      <c r="AL5" s="151">
        <f>F5*J5</f>
        <v>84929520</v>
      </c>
      <c r="AM5" s="151">
        <f>G5*G5</f>
        <v>157628025</v>
      </c>
      <c r="AN5" s="151">
        <f>G5*H5</f>
        <v>135832545</v>
      </c>
      <c r="AO5" s="151">
        <f>G5*I5</f>
        <v>384685200</v>
      </c>
      <c r="AP5" s="151">
        <f>G5*J5</f>
        <v>167734800</v>
      </c>
      <c r="AQ5" s="151">
        <f>H5*H5</f>
        <v>117050761</v>
      </c>
      <c r="AR5" s="151">
        <f>H5*I5</f>
        <v>331494160</v>
      </c>
      <c r="AS5" s="151">
        <f>H5*J5</f>
        <v>144541840</v>
      </c>
      <c r="AT5" s="151">
        <f>I5*I5</f>
        <v>938809600</v>
      </c>
      <c r="AU5" s="151">
        <f>I5*J5</f>
        <v>409350400</v>
      </c>
      <c r="AV5" s="151">
        <f>J5*J5</f>
        <v>178489600</v>
      </c>
      <c r="AW5" s="151">
        <f>C5*K5</f>
        <v>3243324</v>
      </c>
      <c r="AX5" s="151">
        <f>D5*K5</f>
        <v>73080</v>
      </c>
      <c r="AY5" s="151">
        <f>E5*K5</f>
        <v>573552</v>
      </c>
      <c r="AZ5" s="151">
        <f>F5*K5</f>
        <v>266994</v>
      </c>
      <c r="BA5" s="151">
        <f>G5*K5</f>
        <v>527310</v>
      </c>
      <c r="BB5" s="151">
        <f>H5*K5</f>
        <v>454398</v>
      </c>
      <c r="BC5" s="151">
        <f>I5*K5</f>
        <v>1286880</v>
      </c>
      <c r="BD5" s="151">
        <f>J5*K5</f>
        <v>561120</v>
      </c>
      <c r="BE5" s="151">
        <f>K5*K5</f>
        <v>1764</v>
      </c>
    </row>
    <row r="6" spans="1:57" ht="15.75" x14ac:dyDescent="0.25">
      <c r="A6" s="151">
        <v>1</v>
      </c>
      <c r="B6" s="159" t="s">
        <v>303</v>
      </c>
      <c r="C6" s="151">
        <v>84817</v>
      </c>
      <c r="D6" s="152">
        <v>1645</v>
      </c>
      <c r="E6" s="151">
        <v>15469</v>
      </c>
      <c r="F6" s="151">
        <v>6312</v>
      </c>
      <c r="G6" s="151">
        <v>12854</v>
      </c>
      <c r="H6" s="151">
        <v>12182</v>
      </c>
      <c r="I6" s="151">
        <v>29983</v>
      </c>
      <c r="J6" s="151">
        <v>18494</v>
      </c>
      <c r="K6" s="151">
        <v>30</v>
      </c>
      <c r="M6" s="151">
        <f>C6*C6</f>
        <v>7193923489</v>
      </c>
      <c r="N6" s="151">
        <f>C6*D6</f>
        <v>139523965</v>
      </c>
      <c r="O6" s="151">
        <f>C6*E6</f>
        <v>1312034173</v>
      </c>
      <c r="P6" s="151">
        <f>C6*F6</f>
        <v>535364904</v>
      </c>
      <c r="Q6" s="151">
        <f>C6*G6</f>
        <v>1090237718</v>
      </c>
      <c r="R6" s="151">
        <f>C6*H6</f>
        <v>1033240694</v>
      </c>
      <c r="S6" s="151">
        <f>C6*I6</f>
        <v>2543068111</v>
      </c>
      <c r="T6" s="151">
        <f>C6*J6</f>
        <v>1568605598</v>
      </c>
      <c r="U6" s="151">
        <f>D6*D6</f>
        <v>2706025</v>
      </c>
      <c r="V6" s="151">
        <f>D6*E6</f>
        <v>25446505</v>
      </c>
      <c r="W6" s="151">
        <f>D6*F6</f>
        <v>10383240</v>
      </c>
      <c r="X6" s="151">
        <f>D6*G6</f>
        <v>21144830</v>
      </c>
      <c r="Y6" s="151">
        <f>D6*H6</f>
        <v>20039390</v>
      </c>
      <c r="Z6" s="151">
        <f>D6*I6</f>
        <v>49322035</v>
      </c>
      <c r="AA6" s="151">
        <f>D6*J6</f>
        <v>30422630</v>
      </c>
      <c r="AB6" s="151">
        <f>E6*E6</f>
        <v>239289961</v>
      </c>
      <c r="AC6" s="151">
        <f>E6*F6</f>
        <v>97640328</v>
      </c>
      <c r="AD6" s="151">
        <f>E6*G6</f>
        <v>198838526</v>
      </c>
      <c r="AE6" s="151">
        <f>E6*H6</f>
        <v>188443358</v>
      </c>
      <c r="AF6" s="151">
        <f>E6*I6</f>
        <v>463807027</v>
      </c>
      <c r="AG6" s="151">
        <f>E6*J6</f>
        <v>286083686</v>
      </c>
      <c r="AH6" s="151">
        <f>F6*F6</f>
        <v>39841344</v>
      </c>
      <c r="AI6" s="151">
        <f>F6*G6</f>
        <v>81134448</v>
      </c>
      <c r="AJ6" s="151">
        <f>F6*H6</f>
        <v>76892784</v>
      </c>
      <c r="AK6" s="151">
        <f>F6*I6</f>
        <v>189252696</v>
      </c>
      <c r="AL6" s="151">
        <f>F6*J6</f>
        <v>116734128</v>
      </c>
      <c r="AM6" s="151">
        <f>G6*G6</f>
        <v>165225316</v>
      </c>
      <c r="AN6" s="151">
        <f>G6*H6</f>
        <v>156587428</v>
      </c>
      <c r="AO6" s="151">
        <f>G6*I6</f>
        <v>385401482</v>
      </c>
      <c r="AP6" s="151">
        <f>G6*J6</f>
        <v>237721876</v>
      </c>
      <c r="AQ6" s="151">
        <f>H6*H6</f>
        <v>148401124</v>
      </c>
      <c r="AR6" s="151">
        <f>H6*I6</f>
        <v>365252906</v>
      </c>
      <c r="AS6" s="151">
        <f>H6*J6</f>
        <v>225293908</v>
      </c>
      <c r="AT6" s="151">
        <f>I6*I6</f>
        <v>898980289</v>
      </c>
      <c r="AU6" s="151">
        <f>I6*J6</f>
        <v>554505602</v>
      </c>
      <c r="AV6" s="151">
        <f>J6*J6</f>
        <v>342028036</v>
      </c>
      <c r="AW6" s="151">
        <f>C6*K6</f>
        <v>2544510</v>
      </c>
      <c r="AX6" s="151">
        <f>D6*K6</f>
        <v>49350</v>
      </c>
      <c r="AY6" s="151">
        <f>E6*K6</f>
        <v>464070</v>
      </c>
      <c r="AZ6" s="151">
        <f>F6*K6</f>
        <v>189360</v>
      </c>
      <c r="BA6" s="151">
        <f>G6*K6</f>
        <v>385620</v>
      </c>
      <c r="BB6" s="151">
        <f>H6*K6</f>
        <v>365460</v>
      </c>
      <c r="BC6" s="151">
        <f>I6*K6</f>
        <v>899490</v>
      </c>
      <c r="BD6" s="151">
        <f>J6*K6</f>
        <v>554820</v>
      </c>
      <c r="BE6" s="151">
        <f>K6*K6</f>
        <v>900</v>
      </c>
    </row>
    <row r="7" spans="1:57" ht="15.75" x14ac:dyDescent="0.25">
      <c r="A7" s="151">
        <v>2</v>
      </c>
      <c r="B7" s="159" t="s">
        <v>198</v>
      </c>
      <c r="C7" s="151">
        <v>107954</v>
      </c>
      <c r="D7" s="152">
        <v>3346</v>
      </c>
      <c r="E7" s="151">
        <v>19547</v>
      </c>
      <c r="F7" s="151">
        <v>8417</v>
      </c>
      <c r="G7" s="151">
        <v>15265</v>
      </c>
      <c r="H7" s="151">
        <v>14436</v>
      </c>
      <c r="I7" s="151">
        <v>35625</v>
      </c>
      <c r="J7" s="151">
        <v>27065</v>
      </c>
      <c r="K7" s="151">
        <v>30</v>
      </c>
      <c r="M7" s="151">
        <f t="shared" ref="M7:M70" si="0">C7*C7</f>
        <v>11654066116</v>
      </c>
      <c r="N7" s="151">
        <f t="shared" ref="N7:N70" si="1">C7*D7</f>
        <v>361214084</v>
      </c>
      <c r="O7" s="151">
        <f t="shared" ref="O7:O70" si="2">C7*E7</f>
        <v>2110176838</v>
      </c>
      <c r="P7" s="151">
        <f t="shared" ref="P7:P70" si="3">C7*F7</f>
        <v>908648818</v>
      </c>
      <c r="Q7" s="151">
        <f t="shared" ref="Q7:Q70" si="4">C7*G7</f>
        <v>1647917810</v>
      </c>
      <c r="R7" s="151">
        <f t="shared" ref="R7:R70" si="5">C7*H7</f>
        <v>1558423944</v>
      </c>
      <c r="S7" s="151">
        <f t="shared" ref="S7:S70" si="6">C7*I7</f>
        <v>3845861250</v>
      </c>
      <c r="T7" s="151">
        <f t="shared" ref="T7:T70" si="7">C7*J7</f>
        <v>2921775010</v>
      </c>
      <c r="U7" s="151">
        <f t="shared" ref="U7:U70" si="8">D7*D7</f>
        <v>11195716</v>
      </c>
      <c r="V7" s="151">
        <f t="shared" ref="V7:V70" si="9">D7*E7</f>
        <v>65404262</v>
      </c>
      <c r="W7" s="151">
        <f t="shared" ref="W7:W70" si="10">D7*F7</f>
        <v>28163282</v>
      </c>
      <c r="X7" s="151">
        <f t="shared" ref="X7:X70" si="11">D7*G7</f>
        <v>51076690</v>
      </c>
      <c r="Y7" s="151">
        <f t="shared" ref="Y7:Y70" si="12">D7*H7</f>
        <v>48302856</v>
      </c>
      <c r="Z7" s="151">
        <f t="shared" ref="Z7:Z70" si="13">D7*I7</f>
        <v>119201250</v>
      </c>
      <c r="AA7" s="151">
        <f t="shared" ref="AA7:AA70" si="14">D7*J7</f>
        <v>90559490</v>
      </c>
      <c r="AB7" s="151">
        <f t="shared" ref="AB7:AB70" si="15">E7*E7</f>
        <v>382085209</v>
      </c>
      <c r="AC7" s="151">
        <f t="shared" ref="AC7:AC70" si="16">E7*F7</f>
        <v>164527099</v>
      </c>
      <c r="AD7" s="151">
        <f t="shared" ref="AD7:AD70" si="17">E7*G7</f>
        <v>298384955</v>
      </c>
      <c r="AE7" s="151">
        <f t="shared" ref="AE7:AE70" si="18">E7*H7</f>
        <v>282180492</v>
      </c>
      <c r="AF7" s="151">
        <f t="shared" ref="AF7:AF70" si="19">E7*I7</f>
        <v>696361875</v>
      </c>
      <c r="AG7" s="151">
        <f t="shared" ref="AG7:AG70" si="20">E7*J7</f>
        <v>529039555</v>
      </c>
      <c r="AH7" s="151">
        <f t="shared" ref="AH7:AH70" si="21">F7*F7</f>
        <v>70845889</v>
      </c>
      <c r="AI7" s="151">
        <f t="shared" ref="AI7:AI70" si="22">F7*G7</f>
        <v>128485505</v>
      </c>
      <c r="AJ7" s="151">
        <f t="shared" ref="AJ7:AJ70" si="23">F7*H7</f>
        <v>121507812</v>
      </c>
      <c r="AK7" s="151">
        <f t="shared" ref="AK7:AK70" si="24">F7*I7</f>
        <v>299855625</v>
      </c>
      <c r="AL7" s="151">
        <f t="shared" ref="AL7:AL70" si="25">F7*J7</f>
        <v>227806105</v>
      </c>
      <c r="AM7" s="151">
        <f t="shared" ref="AM7:AM70" si="26">G7*G7</f>
        <v>233020225</v>
      </c>
      <c r="AN7" s="151">
        <f t="shared" ref="AN7:AN70" si="27">G7*H7</f>
        <v>220365540</v>
      </c>
      <c r="AO7" s="151">
        <f t="shared" ref="AO7:AO70" si="28">G7*I7</f>
        <v>543815625</v>
      </c>
      <c r="AP7" s="151">
        <f t="shared" ref="AP7:AP70" si="29">G7*J7</f>
        <v>413147225</v>
      </c>
      <c r="AQ7" s="151">
        <f t="shared" ref="AQ7:AQ70" si="30">H7*H7</f>
        <v>208398096</v>
      </c>
      <c r="AR7" s="151">
        <f t="shared" ref="AR7:AR70" si="31">H7*I7</f>
        <v>514282500</v>
      </c>
      <c r="AS7" s="151">
        <f t="shared" ref="AS7:AS70" si="32">H7*J7</f>
        <v>390710340</v>
      </c>
      <c r="AT7" s="151">
        <f t="shared" ref="AT7:AT70" si="33">I7*I7</f>
        <v>1269140625</v>
      </c>
      <c r="AU7" s="151">
        <f t="shared" ref="AU7:AU70" si="34">I7*J7</f>
        <v>964190625</v>
      </c>
      <c r="AV7" s="151">
        <f t="shared" ref="AV7:AV70" si="35">J7*J7</f>
        <v>732514225</v>
      </c>
      <c r="AW7" s="151">
        <f t="shared" ref="AW7:AW70" si="36">C7*K7</f>
        <v>3238620</v>
      </c>
      <c r="AX7" s="151">
        <f t="shared" ref="AX7:AX70" si="37">D7*K7</f>
        <v>100380</v>
      </c>
      <c r="AY7" s="151">
        <f t="shared" ref="AY7:AY70" si="38">E7*K7</f>
        <v>586410</v>
      </c>
      <c r="AZ7" s="151">
        <f t="shared" ref="AZ7:AZ70" si="39">F7*K7</f>
        <v>252510</v>
      </c>
      <c r="BA7" s="151">
        <f t="shared" ref="BA7:BA70" si="40">G7*K7</f>
        <v>457950</v>
      </c>
      <c r="BB7" s="151">
        <f t="shared" ref="BB7:BB70" si="41">H7*K7</f>
        <v>433080</v>
      </c>
      <c r="BC7" s="151">
        <f t="shared" ref="BC7:BC70" si="42">I7*K7</f>
        <v>1068750</v>
      </c>
      <c r="BD7" s="151">
        <f t="shared" ref="BD7:BD70" si="43">J7*K7</f>
        <v>811950</v>
      </c>
      <c r="BE7" s="151">
        <f t="shared" ref="BE7:BE70" si="44">K7*K7</f>
        <v>900</v>
      </c>
    </row>
    <row r="8" spans="1:57" ht="15.75" x14ac:dyDescent="0.25">
      <c r="A8" s="151">
        <v>3</v>
      </c>
      <c r="B8" s="159" t="s">
        <v>199</v>
      </c>
      <c r="C8" s="151">
        <v>192253</v>
      </c>
      <c r="D8" s="152">
        <v>5866</v>
      </c>
      <c r="E8" s="151">
        <v>36768</v>
      </c>
      <c r="F8" s="151">
        <v>14281</v>
      </c>
      <c r="G8" s="151">
        <v>35405</v>
      </c>
      <c r="H8" s="151">
        <v>30843</v>
      </c>
      <c r="I8" s="151">
        <v>79071</v>
      </c>
      <c r="J8" s="151">
        <v>33921</v>
      </c>
      <c r="K8" s="151">
        <v>48</v>
      </c>
      <c r="M8" s="151">
        <f t="shared" si="0"/>
        <v>36961216009</v>
      </c>
      <c r="N8" s="151">
        <f t="shared" si="1"/>
        <v>1127756098</v>
      </c>
      <c r="O8" s="151">
        <f t="shared" si="2"/>
        <v>7068758304</v>
      </c>
      <c r="P8" s="151">
        <f t="shared" si="3"/>
        <v>2745565093</v>
      </c>
      <c r="Q8" s="151">
        <f t="shared" si="4"/>
        <v>6806717465</v>
      </c>
      <c r="R8" s="151">
        <f t="shared" si="5"/>
        <v>5929659279</v>
      </c>
      <c r="S8" s="151">
        <f t="shared" si="6"/>
        <v>15201636963</v>
      </c>
      <c r="T8" s="151">
        <f t="shared" si="7"/>
        <v>6521414013</v>
      </c>
      <c r="U8" s="151">
        <f t="shared" si="8"/>
        <v>34409956</v>
      </c>
      <c r="V8" s="151">
        <f t="shared" si="9"/>
        <v>215681088</v>
      </c>
      <c r="W8" s="151">
        <f t="shared" si="10"/>
        <v>83772346</v>
      </c>
      <c r="X8" s="151">
        <f t="shared" si="11"/>
        <v>207685730</v>
      </c>
      <c r="Y8" s="151">
        <f t="shared" si="12"/>
        <v>180925038</v>
      </c>
      <c r="Z8" s="151">
        <f t="shared" si="13"/>
        <v>463830486</v>
      </c>
      <c r="AA8" s="151">
        <f t="shared" si="14"/>
        <v>198980586</v>
      </c>
      <c r="AB8" s="151">
        <f t="shared" si="15"/>
        <v>1351885824</v>
      </c>
      <c r="AC8" s="151">
        <f t="shared" si="16"/>
        <v>525083808</v>
      </c>
      <c r="AD8" s="151">
        <f t="shared" si="17"/>
        <v>1301771040</v>
      </c>
      <c r="AE8" s="151">
        <f t="shared" si="18"/>
        <v>1134035424</v>
      </c>
      <c r="AF8" s="151">
        <f t="shared" si="19"/>
        <v>2907282528</v>
      </c>
      <c r="AG8" s="151">
        <f t="shared" si="20"/>
        <v>1247207328</v>
      </c>
      <c r="AH8" s="151">
        <f t="shared" si="21"/>
        <v>203946961</v>
      </c>
      <c r="AI8" s="151">
        <f t="shared" si="22"/>
        <v>505618805</v>
      </c>
      <c r="AJ8" s="151">
        <f t="shared" si="23"/>
        <v>440468883</v>
      </c>
      <c r="AK8" s="151">
        <f t="shared" si="24"/>
        <v>1129212951</v>
      </c>
      <c r="AL8" s="151">
        <f t="shared" si="25"/>
        <v>484425801</v>
      </c>
      <c r="AM8" s="151">
        <f t="shared" si="26"/>
        <v>1253514025</v>
      </c>
      <c r="AN8" s="151">
        <f t="shared" si="27"/>
        <v>1091996415</v>
      </c>
      <c r="AO8" s="151">
        <f t="shared" si="28"/>
        <v>2799508755</v>
      </c>
      <c r="AP8" s="151">
        <f t="shared" si="29"/>
        <v>1200973005</v>
      </c>
      <c r="AQ8" s="151">
        <f t="shared" si="30"/>
        <v>951290649</v>
      </c>
      <c r="AR8" s="151">
        <f t="shared" si="31"/>
        <v>2438786853</v>
      </c>
      <c r="AS8" s="151">
        <f t="shared" si="32"/>
        <v>1046225403</v>
      </c>
      <c r="AT8" s="151">
        <f t="shared" si="33"/>
        <v>6252223041</v>
      </c>
      <c r="AU8" s="151">
        <f t="shared" si="34"/>
        <v>2682167391</v>
      </c>
      <c r="AV8" s="151">
        <f t="shared" si="35"/>
        <v>1150634241</v>
      </c>
      <c r="AW8" s="151">
        <f t="shared" si="36"/>
        <v>9228144</v>
      </c>
      <c r="AX8" s="151">
        <f t="shared" si="37"/>
        <v>281568</v>
      </c>
      <c r="AY8" s="151">
        <f t="shared" si="38"/>
        <v>1764864</v>
      </c>
      <c r="AZ8" s="151">
        <f t="shared" si="39"/>
        <v>685488</v>
      </c>
      <c r="BA8" s="151">
        <f t="shared" si="40"/>
        <v>1699440</v>
      </c>
      <c r="BB8" s="151">
        <f t="shared" si="41"/>
        <v>1480464</v>
      </c>
      <c r="BC8" s="151">
        <f t="shared" si="42"/>
        <v>3795408</v>
      </c>
      <c r="BD8" s="151">
        <f t="shared" si="43"/>
        <v>1628208</v>
      </c>
      <c r="BE8" s="151">
        <f t="shared" si="44"/>
        <v>2304</v>
      </c>
    </row>
    <row r="9" spans="1:57" ht="15.75" x14ac:dyDescent="0.25">
      <c r="A9" s="151">
        <v>4</v>
      </c>
      <c r="B9" s="159" t="s">
        <v>200</v>
      </c>
      <c r="C9" s="151">
        <v>116264</v>
      </c>
      <c r="D9" s="152">
        <v>4980</v>
      </c>
      <c r="E9" s="151">
        <v>17679</v>
      </c>
      <c r="F9" s="151">
        <v>9913</v>
      </c>
      <c r="G9" s="151">
        <v>20699</v>
      </c>
      <c r="H9" s="151">
        <v>19822</v>
      </c>
      <c r="I9" s="151">
        <v>51840</v>
      </c>
      <c r="J9" s="151">
        <v>14723</v>
      </c>
      <c r="K9" s="151">
        <v>24</v>
      </c>
      <c r="M9" s="151">
        <f t="shared" si="0"/>
        <v>13517317696</v>
      </c>
      <c r="N9" s="151">
        <f t="shared" si="1"/>
        <v>578994720</v>
      </c>
      <c r="O9" s="151">
        <f t="shared" si="2"/>
        <v>2055431256</v>
      </c>
      <c r="P9" s="151">
        <f t="shared" si="3"/>
        <v>1152525032</v>
      </c>
      <c r="Q9" s="151">
        <f t="shared" si="4"/>
        <v>2406548536</v>
      </c>
      <c r="R9" s="151">
        <f t="shared" si="5"/>
        <v>2304585008</v>
      </c>
      <c r="S9" s="151">
        <f t="shared" si="6"/>
        <v>6027125760</v>
      </c>
      <c r="T9" s="151">
        <f t="shared" si="7"/>
        <v>1711754872</v>
      </c>
      <c r="U9" s="151">
        <f t="shared" si="8"/>
        <v>24800400</v>
      </c>
      <c r="V9" s="151">
        <f t="shared" si="9"/>
        <v>88041420</v>
      </c>
      <c r="W9" s="151">
        <f t="shared" si="10"/>
        <v>49366740</v>
      </c>
      <c r="X9" s="151">
        <f t="shared" si="11"/>
        <v>103081020</v>
      </c>
      <c r="Y9" s="151">
        <f t="shared" si="12"/>
        <v>98713560</v>
      </c>
      <c r="Z9" s="151">
        <f t="shared" si="13"/>
        <v>258163200</v>
      </c>
      <c r="AA9" s="151">
        <f t="shared" si="14"/>
        <v>73320540</v>
      </c>
      <c r="AB9" s="151">
        <f t="shared" si="15"/>
        <v>312547041</v>
      </c>
      <c r="AC9" s="151">
        <f t="shared" si="16"/>
        <v>175251927</v>
      </c>
      <c r="AD9" s="151">
        <f t="shared" si="17"/>
        <v>365937621</v>
      </c>
      <c r="AE9" s="151">
        <f t="shared" si="18"/>
        <v>350433138</v>
      </c>
      <c r="AF9" s="151">
        <f t="shared" si="19"/>
        <v>916479360</v>
      </c>
      <c r="AG9" s="151">
        <f t="shared" si="20"/>
        <v>260287917</v>
      </c>
      <c r="AH9" s="151">
        <f t="shared" si="21"/>
        <v>98267569</v>
      </c>
      <c r="AI9" s="151">
        <f t="shared" si="22"/>
        <v>205189187</v>
      </c>
      <c r="AJ9" s="151">
        <f t="shared" si="23"/>
        <v>196495486</v>
      </c>
      <c r="AK9" s="151">
        <f t="shared" si="24"/>
        <v>513889920</v>
      </c>
      <c r="AL9" s="151">
        <f t="shared" si="25"/>
        <v>145949099</v>
      </c>
      <c r="AM9" s="151">
        <f t="shared" si="26"/>
        <v>428448601</v>
      </c>
      <c r="AN9" s="151">
        <f t="shared" si="27"/>
        <v>410295578</v>
      </c>
      <c r="AO9" s="151">
        <f t="shared" si="28"/>
        <v>1073036160</v>
      </c>
      <c r="AP9" s="151">
        <f t="shared" si="29"/>
        <v>304751377</v>
      </c>
      <c r="AQ9" s="151">
        <f t="shared" si="30"/>
        <v>392911684</v>
      </c>
      <c r="AR9" s="151">
        <f t="shared" si="31"/>
        <v>1027572480</v>
      </c>
      <c r="AS9" s="151">
        <f t="shared" si="32"/>
        <v>291839306</v>
      </c>
      <c r="AT9" s="151">
        <f t="shared" si="33"/>
        <v>2687385600</v>
      </c>
      <c r="AU9" s="151">
        <f t="shared" si="34"/>
        <v>763240320</v>
      </c>
      <c r="AV9" s="151">
        <f t="shared" si="35"/>
        <v>216766729</v>
      </c>
      <c r="AW9" s="151">
        <f t="shared" si="36"/>
        <v>2790336</v>
      </c>
      <c r="AX9" s="151">
        <f t="shared" si="37"/>
        <v>119520</v>
      </c>
      <c r="AY9" s="151">
        <f t="shared" si="38"/>
        <v>424296</v>
      </c>
      <c r="AZ9" s="151">
        <f t="shared" si="39"/>
        <v>237912</v>
      </c>
      <c r="BA9" s="151">
        <f t="shared" si="40"/>
        <v>496776</v>
      </c>
      <c r="BB9" s="151">
        <f t="shared" si="41"/>
        <v>475728</v>
      </c>
      <c r="BC9" s="151">
        <f t="shared" si="42"/>
        <v>1244160</v>
      </c>
      <c r="BD9" s="151">
        <f t="shared" si="43"/>
        <v>353352</v>
      </c>
      <c r="BE9" s="151">
        <f t="shared" si="44"/>
        <v>576</v>
      </c>
    </row>
    <row r="10" spans="1:57" ht="15.75" x14ac:dyDescent="0.25">
      <c r="A10" s="151">
        <v>5</v>
      </c>
      <c r="B10" s="159" t="s">
        <v>201</v>
      </c>
      <c r="C10" s="151">
        <v>230094</v>
      </c>
      <c r="D10" s="152">
        <v>8094</v>
      </c>
      <c r="E10" s="151">
        <v>57919</v>
      </c>
      <c r="F10" s="151">
        <v>7884</v>
      </c>
      <c r="G10" s="151">
        <v>53612</v>
      </c>
      <c r="H10" s="151">
        <v>38226</v>
      </c>
      <c r="I10" s="151">
        <v>83935</v>
      </c>
      <c r="J10" s="151">
        <v>24442</v>
      </c>
      <c r="K10" s="151">
        <v>92</v>
      </c>
      <c r="M10" s="151">
        <f t="shared" si="0"/>
        <v>52943248836</v>
      </c>
      <c r="N10" s="151">
        <f t="shared" si="1"/>
        <v>1862380836</v>
      </c>
      <c r="O10" s="151">
        <f t="shared" si="2"/>
        <v>13326814386</v>
      </c>
      <c r="P10" s="151">
        <f t="shared" si="3"/>
        <v>1814061096</v>
      </c>
      <c r="Q10" s="151">
        <f t="shared" si="4"/>
        <v>12335799528</v>
      </c>
      <c r="R10" s="151">
        <f t="shared" si="5"/>
        <v>8795573244</v>
      </c>
      <c r="S10" s="151">
        <f t="shared" si="6"/>
        <v>19312939890</v>
      </c>
      <c r="T10" s="151">
        <f t="shared" si="7"/>
        <v>5623957548</v>
      </c>
      <c r="U10" s="151">
        <f t="shared" si="8"/>
        <v>65512836</v>
      </c>
      <c r="V10" s="151">
        <f t="shared" si="9"/>
        <v>468796386</v>
      </c>
      <c r="W10" s="151">
        <f t="shared" si="10"/>
        <v>63813096</v>
      </c>
      <c r="X10" s="151">
        <f t="shared" si="11"/>
        <v>433935528</v>
      </c>
      <c r="Y10" s="151">
        <f t="shared" si="12"/>
        <v>309401244</v>
      </c>
      <c r="Z10" s="151">
        <f t="shared" si="13"/>
        <v>679369890</v>
      </c>
      <c r="AA10" s="151">
        <f t="shared" si="14"/>
        <v>197833548</v>
      </c>
      <c r="AB10" s="151">
        <f t="shared" si="15"/>
        <v>3354610561</v>
      </c>
      <c r="AC10" s="151">
        <f t="shared" si="16"/>
        <v>456633396</v>
      </c>
      <c r="AD10" s="151">
        <f t="shared" si="17"/>
        <v>3105153428</v>
      </c>
      <c r="AE10" s="151">
        <f t="shared" si="18"/>
        <v>2214011694</v>
      </c>
      <c r="AF10" s="151">
        <f t="shared" si="19"/>
        <v>4861431265</v>
      </c>
      <c r="AG10" s="151">
        <f t="shared" si="20"/>
        <v>1415656198</v>
      </c>
      <c r="AH10" s="151">
        <f t="shared" si="21"/>
        <v>62157456</v>
      </c>
      <c r="AI10" s="151">
        <f t="shared" si="22"/>
        <v>422677008</v>
      </c>
      <c r="AJ10" s="151">
        <f t="shared" si="23"/>
        <v>301373784</v>
      </c>
      <c r="AK10" s="151">
        <f t="shared" si="24"/>
        <v>661743540</v>
      </c>
      <c r="AL10" s="151">
        <f t="shared" si="25"/>
        <v>192700728</v>
      </c>
      <c r="AM10" s="151">
        <f t="shared" si="26"/>
        <v>2874246544</v>
      </c>
      <c r="AN10" s="151">
        <f t="shared" si="27"/>
        <v>2049372312</v>
      </c>
      <c r="AO10" s="151">
        <f t="shared" si="28"/>
        <v>4499923220</v>
      </c>
      <c r="AP10" s="151">
        <f t="shared" si="29"/>
        <v>1310384504</v>
      </c>
      <c r="AQ10" s="151">
        <f t="shared" si="30"/>
        <v>1461227076</v>
      </c>
      <c r="AR10" s="151">
        <f t="shared" si="31"/>
        <v>3208499310</v>
      </c>
      <c r="AS10" s="151">
        <f t="shared" si="32"/>
        <v>934319892</v>
      </c>
      <c r="AT10" s="151">
        <f t="shared" si="33"/>
        <v>7045084225</v>
      </c>
      <c r="AU10" s="151">
        <f t="shared" si="34"/>
        <v>2051539270</v>
      </c>
      <c r="AV10" s="151">
        <f t="shared" si="35"/>
        <v>597411364</v>
      </c>
      <c r="AW10" s="151">
        <f t="shared" si="36"/>
        <v>21168648</v>
      </c>
      <c r="AX10" s="151">
        <f t="shared" si="37"/>
        <v>744648</v>
      </c>
      <c r="AY10" s="151">
        <f t="shared" si="38"/>
        <v>5328548</v>
      </c>
      <c r="AZ10" s="151">
        <f t="shared" si="39"/>
        <v>725328</v>
      </c>
      <c r="BA10" s="151">
        <f t="shared" si="40"/>
        <v>4932304</v>
      </c>
      <c r="BB10" s="151">
        <f t="shared" si="41"/>
        <v>3516792</v>
      </c>
      <c r="BC10" s="151">
        <f t="shared" si="42"/>
        <v>7722020</v>
      </c>
      <c r="BD10" s="151">
        <f t="shared" si="43"/>
        <v>2248664</v>
      </c>
      <c r="BE10" s="151">
        <f t="shared" si="44"/>
        <v>8464</v>
      </c>
    </row>
    <row r="11" spans="1:57" ht="15.75" x14ac:dyDescent="0.25">
      <c r="A11" s="151">
        <v>6</v>
      </c>
      <c r="B11" s="159" t="s">
        <v>202</v>
      </c>
      <c r="C11" s="151">
        <v>68372</v>
      </c>
      <c r="D11" s="152">
        <v>2910</v>
      </c>
      <c r="E11" s="151">
        <v>10663</v>
      </c>
      <c r="F11" s="151">
        <v>5345</v>
      </c>
      <c r="G11" s="151">
        <v>14367</v>
      </c>
      <c r="H11" s="151">
        <v>11564</v>
      </c>
      <c r="I11" s="151">
        <v>26136</v>
      </c>
      <c r="J11" s="151">
        <v>9804</v>
      </c>
      <c r="K11" s="151">
        <v>11</v>
      </c>
      <c r="M11" s="151">
        <f t="shared" si="0"/>
        <v>4674730384</v>
      </c>
      <c r="N11" s="151">
        <f t="shared" si="1"/>
        <v>198962520</v>
      </c>
      <c r="O11" s="151">
        <f t="shared" si="2"/>
        <v>729050636</v>
      </c>
      <c r="P11" s="151">
        <f t="shared" si="3"/>
        <v>365448340</v>
      </c>
      <c r="Q11" s="151">
        <f t="shared" si="4"/>
        <v>982300524</v>
      </c>
      <c r="R11" s="151">
        <f t="shared" si="5"/>
        <v>790653808</v>
      </c>
      <c r="S11" s="151">
        <f t="shared" si="6"/>
        <v>1786970592</v>
      </c>
      <c r="T11" s="151">
        <f t="shared" si="7"/>
        <v>670319088</v>
      </c>
      <c r="U11" s="151">
        <f t="shared" si="8"/>
        <v>8468100</v>
      </c>
      <c r="V11" s="151">
        <f t="shared" si="9"/>
        <v>31029330</v>
      </c>
      <c r="W11" s="151">
        <f t="shared" si="10"/>
        <v>15553950</v>
      </c>
      <c r="X11" s="151">
        <f t="shared" si="11"/>
        <v>41807970</v>
      </c>
      <c r="Y11" s="151">
        <f t="shared" si="12"/>
        <v>33651240</v>
      </c>
      <c r="Z11" s="151">
        <f t="shared" si="13"/>
        <v>76055760</v>
      </c>
      <c r="AA11" s="151">
        <f t="shared" si="14"/>
        <v>28529640</v>
      </c>
      <c r="AB11" s="151">
        <f t="shared" si="15"/>
        <v>113699569</v>
      </c>
      <c r="AC11" s="151">
        <f t="shared" si="16"/>
        <v>56993735</v>
      </c>
      <c r="AD11" s="151">
        <f t="shared" si="17"/>
        <v>153195321</v>
      </c>
      <c r="AE11" s="151">
        <f t="shared" si="18"/>
        <v>123306932</v>
      </c>
      <c r="AF11" s="151">
        <f t="shared" si="19"/>
        <v>278688168</v>
      </c>
      <c r="AG11" s="151">
        <f t="shared" si="20"/>
        <v>104540052</v>
      </c>
      <c r="AH11" s="151">
        <f t="shared" si="21"/>
        <v>28569025</v>
      </c>
      <c r="AI11" s="151">
        <f t="shared" si="22"/>
        <v>76791615</v>
      </c>
      <c r="AJ11" s="151">
        <f t="shared" si="23"/>
        <v>61809580</v>
      </c>
      <c r="AK11" s="151">
        <f t="shared" si="24"/>
        <v>139696920</v>
      </c>
      <c r="AL11" s="151">
        <f t="shared" si="25"/>
        <v>52402380</v>
      </c>
      <c r="AM11" s="151">
        <f t="shared" si="26"/>
        <v>206410689</v>
      </c>
      <c r="AN11" s="151">
        <f t="shared" si="27"/>
        <v>166139988</v>
      </c>
      <c r="AO11" s="151">
        <f t="shared" si="28"/>
        <v>375495912</v>
      </c>
      <c r="AP11" s="151">
        <f t="shared" si="29"/>
        <v>140854068</v>
      </c>
      <c r="AQ11" s="151">
        <f t="shared" si="30"/>
        <v>133726096</v>
      </c>
      <c r="AR11" s="151">
        <f t="shared" si="31"/>
        <v>302236704</v>
      </c>
      <c r="AS11" s="151">
        <f t="shared" si="32"/>
        <v>113373456</v>
      </c>
      <c r="AT11" s="151">
        <f t="shared" si="33"/>
        <v>683090496</v>
      </c>
      <c r="AU11" s="151">
        <f t="shared" si="34"/>
        <v>256237344</v>
      </c>
      <c r="AV11" s="151">
        <f t="shared" si="35"/>
        <v>96118416</v>
      </c>
      <c r="AW11" s="151">
        <f t="shared" si="36"/>
        <v>752092</v>
      </c>
      <c r="AX11" s="151">
        <f t="shared" si="37"/>
        <v>32010</v>
      </c>
      <c r="AY11" s="151">
        <f t="shared" si="38"/>
        <v>117293</v>
      </c>
      <c r="AZ11" s="151">
        <f t="shared" si="39"/>
        <v>58795</v>
      </c>
      <c r="BA11" s="151">
        <f t="shared" si="40"/>
        <v>158037</v>
      </c>
      <c r="BB11" s="151">
        <f t="shared" si="41"/>
        <v>127204</v>
      </c>
      <c r="BC11" s="151">
        <f t="shared" si="42"/>
        <v>287496</v>
      </c>
      <c r="BD11" s="151">
        <f t="shared" si="43"/>
        <v>107844</v>
      </c>
      <c r="BE11" s="151">
        <f t="shared" si="44"/>
        <v>121</v>
      </c>
    </row>
    <row r="12" spans="1:57" ht="15.75" x14ac:dyDescent="0.25">
      <c r="A12" s="151">
        <v>7</v>
      </c>
      <c r="B12" s="159" t="s">
        <v>203</v>
      </c>
      <c r="C12" s="151">
        <v>154154</v>
      </c>
      <c r="D12" s="152">
        <v>2861</v>
      </c>
      <c r="E12" s="151">
        <v>26591</v>
      </c>
      <c r="F12" s="151">
        <v>11985</v>
      </c>
      <c r="G12" s="151">
        <v>22414</v>
      </c>
      <c r="H12" s="151">
        <v>21832</v>
      </c>
      <c r="I12" s="151">
        <v>58644</v>
      </c>
      <c r="J12" s="151">
        <v>34378</v>
      </c>
      <c r="K12" s="151">
        <v>27</v>
      </c>
      <c r="M12" s="151">
        <f t="shared" si="0"/>
        <v>23763455716</v>
      </c>
      <c r="N12" s="151">
        <f t="shared" si="1"/>
        <v>441034594</v>
      </c>
      <c r="O12" s="151">
        <f t="shared" si="2"/>
        <v>4099109014</v>
      </c>
      <c r="P12" s="151">
        <f t="shared" si="3"/>
        <v>1847535690</v>
      </c>
      <c r="Q12" s="151">
        <f t="shared" si="4"/>
        <v>3455207756</v>
      </c>
      <c r="R12" s="151">
        <f t="shared" si="5"/>
        <v>3365490128</v>
      </c>
      <c r="S12" s="151">
        <f t="shared" si="6"/>
        <v>9040207176</v>
      </c>
      <c r="T12" s="151">
        <f t="shared" si="7"/>
        <v>5299506212</v>
      </c>
      <c r="U12" s="151">
        <f t="shared" si="8"/>
        <v>8185321</v>
      </c>
      <c r="V12" s="151">
        <f t="shared" si="9"/>
        <v>76076851</v>
      </c>
      <c r="W12" s="151">
        <f t="shared" si="10"/>
        <v>34289085</v>
      </c>
      <c r="X12" s="151">
        <f t="shared" si="11"/>
        <v>64126454</v>
      </c>
      <c r="Y12" s="151">
        <f t="shared" si="12"/>
        <v>62461352</v>
      </c>
      <c r="Z12" s="151">
        <f t="shared" si="13"/>
        <v>167780484</v>
      </c>
      <c r="AA12" s="151">
        <f t="shared" si="14"/>
        <v>98355458</v>
      </c>
      <c r="AB12" s="151">
        <f t="shared" si="15"/>
        <v>707081281</v>
      </c>
      <c r="AC12" s="151">
        <f t="shared" si="16"/>
        <v>318693135</v>
      </c>
      <c r="AD12" s="151">
        <f t="shared" si="17"/>
        <v>596010674</v>
      </c>
      <c r="AE12" s="151">
        <f t="shared" si="18"/>
        <v>580534712</v>
      </c>
      <c r="AF12" s="151">
        <f t="shared" si="19"/>
        <v>1559402604</v>
      </c>
      <c r="AG12" s="151">
        <f t="shared" si="20"/>
        <v>914145398</v>
      </c>
      <c r="AH12" s="151">
        <f t="shared" si="21"/>
        <v>143640225</v>
      </c>
      <c r="AI12" s="151">
        <f t="shared" si="22"/>
        <v>268631790</v>
      </c>
      <c r="AJ12" s="151">
        <f t="shared" si="23"/>
        <v>261656520</v>
      </c>
      <c r="AK12" s="151">
        <f t="shared" si="24"/>
        <v>702848340</v>
      </c>
      <c r="AL12" s="151">
        <f t="shared" si="25"/>
        <v>412020330</v>
      </c>
      <c r="AM12" s="151">
        <f t="shared" si="26"/>
        <v>502387396</v>
      </c>
      <c r="AN12" s="151">
        <f t="shared" si="27"/>
        <v>489342448</v>
      </c>
      <c r="AO12" s="151">
        <f t="shared" si="28"/>
        <v>1314446616</v>
      </c>
      <c r="AP12" s="151">
        <f t="shared" si="29"/>
        <v>770548492</v>
      </c>
      <c r="AQ12" s="151">
        <f t="shared" si="30"/>
        <v>476636224</v>
      </c>
      <c r="AR12" s="151">
        <f t="shared" si="31"/>
        <v>1280315808</v>
      </c>
      <c r="AS12" s="151">
        <f t="shared" si="32"/>
        <v>750540496</v>
      </c>
      <c r="AT12" s="151">
        <f t="shared" si="33"/>
        <v>3439118736</v>
      </c>
      <c r="AU12" s="151">
        <f t="shared" si="34"/>
        <v>2016063432</v>
      </c>
      <c r="AV12" s="151">
        <f t="shared" si="35"/>
        <v>1181846884</v>
      </c>
      <c r="AW12" s="151">
        <f t="shared" si="36"/>
        <v>4162158</v>
      </c>
      <c r="AX12" s="151">
        <f t="shared" si="37"/>
        <v>77247</v>
      </c>
      <c r="AY12" s="151">
        <f t="shared" si="38"/>
        <v>717957</v>
      </c>
      <c r="AZ12" s="151">
        <f t="shared" si="39"/>
        <v>323595</v>
      </c>
      <c r="BA12" s="151">
        <f t="shared" si="40"/>
        <v>605178</v>
      </c>
      <c r="BB12" s="151">
        <f t="shared" si="41"/>
        <v>589464</v>
      </c>
      <c r="BC12" s="151">
        <f t="shared" si="42"/>
        <v>1583388</v>
      </c>
      <c r="BD12" s="151">
        <f t="shared" si="43"/>
        <v>928206</v>
      </c>
      <c r="BE12" s="151">
        <f t="shared" si="44"/>
        <v>729</v>
      </c>
    </row>
    <row r="13" spans="1:57" ht="15.75" x14ac:dyDescent="0.25">
      <c r="A13" s="151">
        <v>8</v>
      </c>
      <c r="B13" s="159" t="s">
        <v>204</v>
      </c>
      <c r="C13" s="151">
        <v>111268</v>
      </c>
      <c r="D13" s="152">
        <v>3597</v>
      </c>
      <c r="E13" s="151">
        <v>23989</v>
      </c>
      <c r="F13" s="151">
        <v>6166</v>
      </c>
      <c r="G13" s="151">
        <v>20366</v>
      </c>
      <c r="H13" s="151">
        <v>14104</v>
      </c>
      <c r="I13" s="151">
        <v>33159</v>
      </c>
      <c r="J13" s="151">
        <v>26606</v>
      </c>
      <c r="K13" s="151">
        <v>17</v>
      </c>
      <c r="M13" s="151">
        <f t="shared" si="0"/>
        <v>12380567824</v>
      </c>
      <c r="N13" s="151">
        <f t="shared" si="1"/>
        <v>400230996</v>
      </c>
      <c r="O13" s="151">
        <f t="shared" si="2"/>
        <v>2669208052</v>
      </c>
      <c r="P13" s="151">
        <f t="shared" si="3"/>
        <v>686078488</v>
      </c>
      <c r="Q13" s="151">
        <f t="shared" si="4"/>
        <v>2266084088</v>
      </c>
      <c r="R13" s="151">
        <f t="shared" si="5"/>
        <v>1569323872</v>
      </c>
      <c r="S13" s="151">
        <f t="shared" si="6"/>
        <v>3689535612</v>
      </c>
      <c r="T13" s="151">
        <f t="shared" si="7"/>
        <v>2960396408</v>
      </c>
      <c r="U13" s="151">
        <f t="shared" si="8"/>
        <v>12938409</v>
      </c>
      <c r="V13" s="151">
        <f t="shared" si="9"/>
        <v>86288433</v>
      </c>
      <c r="W13" s="151">
        <f t="shared" si="10"/>
        <v>22179102</v>
      </c>
      <c r="X13" s="151">
        <f t="shared" si="11"/>
        <v>73256502</v>
      </c>
      <c r="Y13" s="151">
        <f t="shared" si="12"/>
        <v>50732088</v>
      </c>
      <c r="Z13" s="151">
        <f t="shared" si="13"/>
        <v>119272923</v>
      </c>
      <c r="AA13" s="151">
        <f t="shared" si="14"/>
        <v>95701782</v>
      </c>
      <c r="AB13" s="151">
        <f t="shared" si="15"/>
        <v>575472121</v>
      </c>
      <c r="AC13" s="151">
        <f t="shared" si="16"/>
        <v>147916174</v>
      </c>
      <c r="AD13" s="151">
        <f t="shared" si="17"/>
        <v>488559974</v>
      </c>
      <c r="AE13" s="151">
        <f t="shared" si="18"/>
        <v>338340856</v>
      </c>
      <c r="AF13" s="151">
        <f t="shared" si="19"/>
        <v>795451251</v>
      </c>
      <c r="AG13" s="151">
        <f t="shared" si="20"/>
        <v>638251334</v>
      </c>
      <c r="AH13" s="151">
        <f t="shared" si="21"/>
        <v>38019556</v>
      </c>
      <c r="AI13" s="151">
        <f t="shared" si="22"/>
        <v>125576756</v>
      </c>
      <c r="AJ13" s="151">
        <f t="shared" si="23"/>
        <v>86965264</v>
      </c>
      <c r="AK13" s="151">
        <f t="shared" si="24"/>
        <v>204458394</v>
      </c>
      <c r="AL13" s="151">
        <f t="shared" si="25"/>
        <v>164052596</v>
      </c>
      <c r="AM13" s="151">
        <f t="shared" si="26"/>
        <v>414773956</v>
      </c>
      <c r="AN13" s="151">
        <f t="shared" si="27"/>
        <v>287242064</v>
      </c>
      <c r="AO13" s="151">
        <f t="shared" si="28"/>
        <v>675316194</v>
      </c>
      <c r="AP13" s="151">
        <f t="shared" si="29"/>
        <v>541857796</v>
      </c>
      <c r="AQ13" s="151">
        <f t="shared" si="30"/>
        <v>198922816</v>
      </c>
      <c r="AR13" s="151">
        <f t="shared" si="31"/>
        <v>467674536</v>
      </c>
      <c r="AS13" s="151">
        <f t="shared" si="32"/>
        <v>375251024</v>
      </c>
      <c r="AT13" s="151">
        <f t="shared" si="33"/>
        <v>1099519281</v>
      </c>
      <c r="AU13" s="151">
        <f t="shared" si="34"/>
        <v>882228354</v>
      </c>
      <c r="AV13" s="151">
        <f t="shared" si="35"/>
        <v>707879236</v>
      </c>
      <c r="AW13" s="151">
        <f t="shared" si="36"/>
        <v>1891556</v>
      </c>
      <c r="AX13" s="151">
        <f t="shared" si="37"/>
        <v>61149</v>
      </c>
      <c r="AY13" s="151">
        <f t="shared" si="38"/>
        <v>407813</v>
      </c>
      <c r="AZ13" s="151">
        <f t="shared" si="39"/>
        <v>104822</v>
      </c>
      <c r="BA13" s="151">
        <f t="shared" si="40"/>
        <v>346222</v>
      </c>
      <c r="BB13" s="151">
        <f t="shared" si="41"/>
        <v>239768</v>
      </c>
      <c r="BC13" s="151">
        <f t="shared" si="42"/>
        <v>563703</v>
      </c>
      <c r="BD13" s="151">
        <f t="shared" si="43"/>
        <v>452302</v>
      </c>
      <c r="BE13" s="151">
        <f t="shared" si="44"/>
        <v>289</v>
      </c>
    </row>
    <row r="14" spans="1:57" ht="15.75" x14ac:dyDescent="0.25">
      <c r="A14" s="151">
        <v>9</v>
      </c>
      <c r="B14" s="159" t="s">
        <v>205</v>
      </c>
      <c r="C14" s="151">
        <v>242735</v>
      </c>
      <c r="D14" s="152">
        <v>9884</v>
      </c>
      <c r="E14" s="151">
        <v>62335</v>
      </c>
      <c r="F14" s="151">
        <v>9767</v>
      </c>
      <c r="G14" s="151">
        <v>59122</v>
      </c>
      <c r="H14" s="151">
        <v>40999</v>
      </c>
      <c r="I14" s="151">
        <v>80835</v>
      </c>
      <c r="J14" s="151">
        <v>26441</v>
      </c>
      <c r="K14" s="151">
        <v>54</v>
      </c>
      <c r="M14" s="151">
        <f t="shared" si="0"/>
        <v>58920280225</v>
      </c>
      <c r="N14" s="151">
        <f t="shared" si="1"/>
        <v>2399192740</v>
      </c>
      <c r="O14" s="151">
        <f t="shared" si="2"/>
        <v>15130886225</v>
      </c>
      <c r="P14" s="151">
        <f t="shared" si="3"/>
        <v>2370792745</v>
      </c>
      <c r="Q14" s="151">
        <f t="shared" si="4"/>
        <v>14350978670</v>
      </c>
      <c r="R14" s="151">
        <f t="shared" si="5"/>
        <v>9951892265</v>
      </c>
      <c r="S14" s="151">
        <f t="shared" si="6"/>
        <v>19621483725</v>
      </c>
      <c r="T14" s="151">
        <f t="shared" si="7"/>
        <v>6418156135</v>
      </c>
      <c r="U14" s="151">
        <f t="shared" si="8"/>
        <v>97693456</v>
      </c>
      <c r="V14" s="151">
        <f t="shared" si="9"/>
        <v>616119140</v>
      </c>
      <c r="W14" s="151">
        <f t="shared" si="10"/>
        <v>96537028</v>
      </c>
      <c r="X14" s="151">
        <f t="shared" si="11"/>
        <v>584361848</v>
      </c>
      <c r="Y14" s="151">
        <f t="shared" si="12"/>
        <v>405234116</v>
      </c>
      <c r="Z14" s="151">
        <f t="shared" si="13"/>
        <v>798973140</v>
      </c>
      <c r="AA14" s="151">
        <f t="shared" si="14"/>
        <v>261342844</v>
      </c>
      <c r="AB14" s="151">
        <f t="shared" si="15"/>
        <v>3885652225</v>
      </c>
      <c r="AC14" s="151">
        <f t="shared" si="16"/>
        <v>608825945</v>
      </c>
      <c r="AD14" s="151">
        <f t="shared" si="17"/>
        <v>3685369870</v>
      </c>
      <c r="AE14" s="151">
        <f t="shared" si="18"/>
        <v>2555672665</v>
      </c>
      <c r="AF14" s="151">
        <f t="shared" si="19"/>
        <v>5038849725</v>
      </c>
      <c r="AG14" s="151">
        <f t="shared" si="20"/>
        <v>1648199735</v>
      </c>
      <c r="AH14" s="151">
        <f t="shared" si="21"/>
        <v>95394289</v>
      </c>
      <c r="AI14" s="151">
        <f t="shared" si="22"/>
        <v>577444574</v>
      </c>
      <c r="AJ14" s="151">
        <f t="shared" si="23"/>
        <v>400437233</v>
      </c>
      <c r="AK14" s="151">
        <f t="shared" si="24"/>
        <v>789515445</v>
      </c>
      <c r="AL14" s="151">
        <f t="shared" si="25"/>
        <v>258249247</v>
      </c>
      <c r="AM14" s="151">
        <f t="shared" si="26"/>
        <v>3495410884</v>
      </c>
      <c r="AN14" s="151">
        <f t="shared" si="27"/>
        <v>2423942878</v>
      </c>
      <c r="AO14" s="151">
        <f t="shared" si="28"/>
        <v>4779126870</v>
      </c>
      <c r="AP14" s="151">
        <f t="shared" si="29"/>
        <v>1563244802</v>
      </c>
      <c r="AQ14" s="151">
        <f t="shared" si="30"/>
        <v>1680918001</v>
      </c>
      <c r="AR14" s="151">
        <f t="shared" si="31"/>
        <v>3314154165</v>
      </c>
      <c r="AS14" s="151">
        <f t="shared" si="32"/>
        <v>1084054559</v>
      </c>
      <c r="AT14" s="151">
        <f t="shared" si="33"/>
        <v>6534297225</v>
      </c>
      <c r="AU14" s="151">
        <f t="shared" si="34"/>
        <v>2137358235</v>
      </c>
      <c r="AV14" s="151">
        <f t="shared" si="35"/>
        <v>699126481</v>
      </c>
      <c r="AW14" s="151">
        <f t="shared" si="36"/>
        <v>13107690</v>
      </c>
      <c r="AX14" s="151">
        <f t="shared" si="37"/>
        <v>533736</v>
      </c>
      <c r="AY14" s="151">
        <f t="shared" si="38"/>
        <v>3366090</v>
      </c>
      <c r="AZ14" s="151">
        <f t="shared" si="39"/>
        <v>527418</v>
      </c>
      <c r="BA14" s="151">
        <f t="shared" si="40"/>
        <v>3192588</v>
      </c>
      <c r="BB14" s="151">
        <f t="shared" si="41"/>
        <v>2213946</v>
      </c>
      <c r="BC14" s="151">
        <f t="shared" si="42"/>
        <v>4365090</v>
      </c>
      <c r="BD14" s="151">
        <f t="shared" si="43"/>
        <v>1427814</v>
      </c>
      <c r="BE14" s="151">
        <f t="shared" si="44"/>
        <v>2916</v>
      </c>
    </row>
    <row r="15" spans="1:57" ht="15.75" x14ac:dyDescent="0.25">
      <c r="A15" s="151">
        <v>10</v>
      </c>
      <c r="B15" s="159" t="s">
        <v>235</v>
      </c>
      <c r="C15" s="151">
        <v>106759</v>
      </c>
      <c r="D15" s="152">
        <v>7973</v>
      </c>
      <c r="E15" s="151">
        <v>20883</v>
      </c>
      <c r="F15" s="151">
        <v>9263</v>
      </c>
      <c r="G15" s="151">
        <v>31327</v>
      </c>
      <c r="H15" s="151">
        <v>18457</v>
      </c>
      <c r="I15" s="151">
        <v>31490</v>
      </c>
      <c r="J15" s="151">
        <v>7262</v>
      </c>
      <c r="K15" s="151">
        <v>45</v>
      </c>
      <c r="M15" s="151">
        <f t="shared" si="0"/>
        <v>11397484081</v>
      </c>
      <c r="N15" s="151">
        <f t="shared" si="1"/>
        <v>851189507</v>
      </c>
      <c r="O15" s="151">
        <f t="shared" si="2"/>
        <v>2229448197</v>
      </c>
      <c r="P15" s="151">
        <f t="shared" si="3"/>
        <v>988908617</v>
      </c>
      <c r="Q15" s="151">
        <f t="shared" si="4"/>
        <v>3344439193</v>
      </c>
      <c r="R15" s="151">
        <f t="shared" si="5"/>
        <v>1970450863</v>
      </c>
      <c r="S15" s="151">
        <f t="shared" si="6"/>
        <v>3361840910</v>
      </c>
      <c r="T15" s="151">
        <f t="shared" si="7"/>
        <v>775283858</v>
      </c>
      <c r="U15" s="151">
        <f t="shared" si="8"/>
        <v>63568729</v>
      </c>
      <c r="V15" s="151">
        <f t="shared" si="9"/>
        <v>166500159</v>
      </c>
      <c r="W15" s="151">
        <f t="shared" si="10"/>
        <v>73853899</v>
      </c>
      <c r="X15" s="151">
        <f t="shared" si="11"/>
        <v>249770171</v>
      </c>
      <c r="Y15" s="151">
        <f t="shared" si="12"/>
        <v>147157661</v>
      </c>
      <c r="Z15" s="151">
        <f t="shared" si="13"/>
        <v>251069770</v>
      </c>
      <c r="AA15" s="151">
        <f t="shared" si="14"/>
        <v>57899926</v>
      </c>
      <c r="AB15" s="151">
        <f t="shared" si="15"/>
        <v>436099689</v>
      </c>
      <c r="AC15" s="151">
        <f t="shared" si="16"/>
        <v>193439229</v>
      </c>
      <c r="AD15" s="151">
        <f t="shared" si="17"/>
        <v>654201741</v>
      </c>
      <c r="AE15" s="151">
        <f t="shared" si="18"/>
        <v>385437531</v>
      </c>
      <c r="AF15" s="151">
        <f t="shared" si="19"/>
        <v>657605670</v>
      </c>
      <c r="AG15" s="151">
        <f t="shared" si="20"/>
        <v>151652346</v>
      </c>
      <c r="AH15" s="151">
        <f t="shared" si="21"/>
        <v>85803169</v>
      </c>
      <c r="AI15" s="151">
        <f t="shared" si="22"/>
        <v>290182001</v>
      </c>
      <c r="AJ15" s="151">
        <f t="shared" si="23"/>
        <v>170967191</v>
      </c>
      <c r="AK15" s="151">
        <f t="shared" si="24"/>
        <v>291691870</v>
      </c>
      <c r="AL15" s="151">
        <f t="shared" si="25"/>
        <v>67267906</v>
      </c>
      <c r="AM15" s="151">
        <f t="shared" si="26"/>
        <v>981380929</v>
      </c>
      <c r="AN15" s="151">
        <f t="shared" si="27"/>
        <v>578202439</v>
      </c>
      <c r="AO15" s="151">
        <f t="shared" si="28"/>
        <v>986487230</v>
      </c>
      <c r="AP15" s="151">
        <f t="shared" si="29"/>
        <v>227496674</v>
      </c>
      <c r="AQ15" s="151">
        <f t="shared" si="30"/>
        <v>340660849</v>
      </c>
      <c r="AR15" s="151">
        <f t="shared" si="31"/>
        <v>581210930</v>
      </c>
      <c r="AS15" s="151">
        <f t="shared" si="32"/>
        <v>134034734</v>
      </c>
      <c r="AT15" s="151">
        <f t="shared" si="33"/>
        <v>991620100</v>
      </c>
      <c r="AU15" s="151">
        <f t="shared" si="34"/>
        <v>228680380</v>
      </c>
      <c r="AV15" s="151">
        <f t="shared" si="35"/>
        <v>52736644</v>
      </c>
      <c r="AW15" s="151">
        <f t="shared" si="36"/>
        <v>4804155</v>
      </c>
      <c r="AX15" s="151">
        <f t="shared" si="37"/>
        <v>358785</v>
      </c>
      <c r="AY15" s="151">
        <f t="shared" si="38"/>
        <v>939735</v>
      </c>
      <c r="AZ15" s="151">
        <f t="shared" si="39"/>
        <v>416835</v>
      </c>
      <c r="BA15" s="151">
        <f t="shared" si="40"/>
        <v>1409715</v>
      </c>
      <c r="BB15" s="151">
        <f t="shared" si="41"/>
        <v>830565</v>
      </c>
      <c r="BC15" s="151">
        <f t="shared" si="42"/>
        <v>1417050</v>
      </c>
      <c r="BD15" s="151">
        <f t="shared" si="43"/>
        <v>326790</v>
      </c>
      <c r="BE15" s="151">
        <f t="shared" si="44"/>
        <v>2025</v>
      </c>
    </row>
    <row r="16" spans="1:57" ht="15.75" x14ac:dyDescent="0.25">
      <c r="A16" s="151">
        <v>11</v>
      </c>
      <c r="B16" s="159" t="s">
        <v>236</v>
      </c>
      <c r="C16" s="151">
        <v>92612</v>
      </c>
      <c r="D16" s="152">
        <v>6434</v>
      </c>
      <c r="E16" s="151">
        <v>15600</v>
      </c>
      <c r="F16" s="151">
        <v>4820</v>
      </c>
      <c r="G16" s="151">
        <v>29348</v>
      </c>
      <c r="H16" s="151">
        <v>16053</v>
      </c>
      <c r="I16" s="151">
        <v>30599</v>
      </c>
      <c r="J16" s="151">
        <v>9150</v>
      </c>
      <c r="K16" s="151">
        <v>28</v>
      </c>
      <c r="M16" s="151">
        <f t="shared" si="0"/>
        <v>8576982544</v>
      </c>
      <c r="N16" s="151">
        <f t="shared" si="1"/>
        <v>595865608</v>
      </c>
      <c r="O16" s="151">
        <f t="shared" si="2"/>
        <v>1444747200</v>
      </c>
      <c r="P16" s="151">
        <f t="shared" si="3"/>
        <v>446389840</v>
      </c>
      <c r="Q16" s="151">
        <f t="shared" si="4"/>
        <v>2717976976</v>
      </c>
      <c r="R16" s="151">
        <f t="shared" si="5"/>
        <v>1486700436</v>
      </c>
      <c r="S16" s="151">
        <f t="shared" si="6"/>
        <v>2833834588</v>
      </c>
      <c r="T16" s="151">
        <f t="shared" si="7"/>
        <v>847399800</v>
      </c>
      <c r="U16" s="151">
        <f t="shared" si="8"/>
        <v>41396356</v>
      </c>
      <c r="V16" s="151">
        <f t="shared" si="9"/>
        <v>100370400</v>
      </c>
      <c r="W16" s="151">
        <f t="shared" si="10"/>
        <v>31011880</v>
      </c>
      <c r="X16" s="151">
        <f t="shared" si="11"/>
        <v>188825032</v>
      </c>
      <c r="Y16" s="151">
        <f t="shared" si="12"/>
        <v>103285002</v>
      </c>
      <c r="Z16" s="151">
        <f t="shared" si="13"/>
        <v>196873966</v>
      </c>
      <c r="AA16" s="151">
        <f t="shared" si="14"/>
        <v>58871100</v>
      </c>
      <c r="AB16" s="151">
        <f t="shared" si="15"/>
        <v>243360000</v>
      </c>
      <c r="AC16" s="151">
        <f t="shared" si="16"/>
        <v>75192000</v>
      </c>
      <c r="AD16" s="151">
        <f t="shared" si="17"/>
        <v>457828800</v>
      </c>
      <c r="AE16" s="151">
        <f t="shared" si="18"/>
        <v>250426800</v>
      </c>
      <c r="AF16" s="151">
        <f t="shared" si="19"/>
        <v>477344400</v>
      </c>
      <c r="AG16" s="151">
        <f t="shared" si="20"/>
        <v>142740000</v>
      </c>
      <c r="AH16" s="151">
        <f t="shared" si="21"/>
        <v>23232400</v>
      </c>
      <c r="AI16" s="151">
        <f t="shared" si="22"/>
        <v>141457360</v>
      </c>
      <c r="AJ16" s="151">
        <f t="shared" si="23"/>
        <v>77375460</v>
      </c>
      <c r="AK16" s="151">
        <f t="shared" si="24"/>
        <v>147487180</v>
      </c>
      <c r="AL16" s="151">
        <f t="shared" si="25"/>
        <v>44103000</v>
      </c>
      <c r="AM16" s="151">
        <f t="shared" si="26"/>
        <v>861305104</v>
      </c>
      <c r="AN16" s="151">
        <f t="shared" si="27"/>
        <v>471123444</v>
      </c>
      <c r="AO16" s="151">
        <f t="shared" si="28"/>
        <v>898019452</v>
      </c>
      <c r="AP16" s="151">
        <f t="shared" si="29"/>
        <v>268534200</v>
      </c>
      <c r="AQ16" s="151">
        <f t="shared" si="30"/>
        <v>257698809</v>
      </c>
      <c r="AR16" s="151">
        <f t="shared" si="31"/>
        <v>491205747</v>
      </c>
      <c r="AS16" s="151">
        <f t="shared" si="32"/>
        <v>146884950</v>
      </c>
      <c r="AT16" s="151">
        <f t="shared" si="33"/>
        <v>936298801</v>
      </c>
      <c r="AU16" s="151">
        <f t="shared" si="34"/>
        <v>279980850</v>
      </c>
      <c r="AV16" s="151">
        <f t="shared" si="35"/>
        <v>83722500</v>
      </c>
      <c r="AW16" s="151">
        <f t="shared" si="36"/>
        <v>2593136</v>
      </c>
      <c r="AX16" s="151">
        <f t="shared" si="37"/>
        <v>180152</v>
      </c>
      <c r="AY16" s="151">
        <f t="shared" si="38"/>
        <v>436800</v>
      </c>
      <c r="AZ16" s="151">
        <f t="shared" si="39"/>
        <v>134960</v>
      </c>
      <c r="BA16" s="151">
        <f t="shared" si="40"/>
        <v>821744</v>
      </c>
      <c r="BB16" s="151">
        <f t="shared" si="41"/>
        <v>449484</v>
      </c>
      <c r="BC16" s="151">
        <f t="shared" si="42"/>
        <v>856772</v>
      </c>
      <c r="BD16" s="151">
        <f t="shared" si="43"/>
        <v>256200</v>
      </c>
      <c r="BE16" s="151">
        <f t="shared" si="44"/>
        <v>784</v>
      </c>
    </row>
    <row r="17" spans="1:57" ht="15.75" x14ac:dyDescent="0.25">
      <c r="A17" s="151">
        <v>12</v>
      </c>
      <c r="B17" s="159" t="s">
        <v>237</v>
      </c>
      <c r="C17" s="151">
        <v>115259</v>
      </c>
      <c r="D17" s="152">
        <v>4500</v>
      </c>
      <c r="E17" s="151">
        <v>19338</v>
      </c>
      <c r="F17" s="151">
        <v>9503</v>
      </c>
      <c r="G17" s="151">
        <v>27007</v>
      </c>
      <c r="H17" s="151">
        <v>19884</v>
      </c>
      <c r="I17" s="151">
        <v>45427</v>
      </c>
      <c r="J17" s="151">
        <v>11479</v>
      </c>
      <c r="K17" s="151">
        <v>38</v>
      </c>
      <c r="M17" s="151">
        <f t="shared" si="0"/>
        <v>13284637081</v>
      </c>
      <c r="N17" s="151">
        <f t="shared" si="1"/>
        <v>518665500</v>
      </c>
      <c r="O17" s="151">
        <f t="shared" si="2"/>
        <v>2228878542</v>
      </c>
      <c r="P17" s="151">
        <f t="shared" si="3"/>
        <v>1095306277</v>
      </c>
      <c r="Q17" s="151">
        <f t="shared" si="4"/>
        <v>3112799813</v>
      </c>
      <c r="R17" s="151">
        <f t="shared" si="5"/>
        <v>2291809956</v>
      </c>
      <c r="S17" s="151">
        <f t="shared" si="6"/>
        <v>5235870593</v>
      </c>
      <c r="T17" s="151">
        <f t="shared" si="7"/>
        <v>1323058061</v>
      </c>
      <c r="U17" s="151">
        <f t="shared" si="8"/>
        <v>20250000</v>
      </c>
      <c r="V17" s="151">
        <f t="shared" si="9"/>
        <v>87021000</v>
      </c>
      <c r="W17" s="151">
        <f t="shared" si="10"/>
        <v>42763500</v>
      </c>
      <c r="X17" s="151">
        <f t="shared" si="11"/>
        <v>121531500</v>
      </c>
      <c r="Y17" s="151">
        <f t="shared" si="12"/>
        <v>89478000</v>
      </c>
      <c r="Z17" s="151">
        <f t="shared" si="13"/>
        <v>204421500</v>
      </c>
      <c r="AA17" s="151">
        <f t="shared" si="14"/>
        <v>51655500</v>
      </c>
      <c r="AB17" s="151">
        <f t="shared" si="15"/>
        <v>373958244</v>
      </c>
      <c r="AC17" s="151">
        <f t="shared" si="16"/>
        <v>183769014</v>
      </c>
      <c r="AD17" s="151">
        <f t="shared" si="17"/>
        <v>522261366</v>
      </c>
      <c r="AE17" s="151">
        <f t="shared" si="18"/>
        <v>384516792</v>
      </c>
      <c r="AF17" s="151">
        <f t="shared" si="19"/>
        <v>878467326</v>
      </c>
      <c r="AG17" s="151">
        <f t="shared" si="20"/>
        <v>221980902</v>
      </c>
      <c r="AH17" s="151">
        <f t="shared" si="21"/>
        <v>90307009</v>
      </c>
      <c r="AI17" s="151">
        <f t="shared" si="22"/>
        <v>256647521</v>
      </c>
      <c r="AJ17" s="151">
        <f t="shared" si="23"/>
        <v>188957652</v>
      </c>
      <c r="AK17" s="151">
        <f t="shared" si="24"/>
        <v>431692781</v>
      </c>
      <c r="AL17" s="151">
        <f t="shared" si="25"/>
        <v>109084937</v>
      </c>
      <c r="AM17" s="151">
        <f t="shared" si="26"/>
        <v>729378049</v>
      </c>
      <c r="AN17" s="151">
        <f t="shared" si="27"/>
        <v>537007188</v>
      </c>
      <c r="AO17" s="151">
        <f t="shared" si="28"/>
        <v>1226846989</v>
      </c>
      <c r="AP17" s="151">
        <f t="shared" si="29"/>
        <v>310013353</v>
      </c>
      <c r="AQ17" s="151">
        <f t="shared" si="30"/>
        <v>395373456</v>
      </c>
      <c r="AR17" s="151">
        <f t="shared" si="31"/>
        <v>903270468</v>
      </c>
      <c r="AS17" s="151">
        <f t="shared" si="32"/>
        <v>228248436</v>
      </c>
      <c r="AT17" s="151">
        <f t="shared" si="33"/>
        <v>2063612329</v>
      </c>
      <c r="AU17" s="151">
        <f t="shared" si="34"/>
        <v>521456533</v>
      </c>
      <c r="AV17" s="151">
        <f t="shared" si="35"/>
        <v>131767441</v>
      </c>
      <c r="AW17" s="151">
        <f t="shared" si="36"/>
        <v>4379842</v>
      </c>
      <c r="AX17" s="151">
        <f t="shared" si="37"/>
        <v>171000</v>
      </c>
      <c r="AY17" s="151">
        <f t="shared" si="38"/>
        <v>734844</v>
      </c>
      <c r="AZ17" s="151">
        <f t="shared" si="39"/>
        <v>361114</v>
      </c>
      <c r="BA17" s="151">
        <f t="shared" si="40"/>
        <v>1026266</v>
      </c>
      <c r="BB17" s="151">
        <f t="shared" si="41"/>
        <v>755592</v>
      </c>
      <c r="BC17" s="151">
        <f t="shared" si="42"/>
        <v>1726226</v>
      </c>
      <c r="BD17" s="151">
        <f t="shared" si="43"/>
        <v>436202</v>
      </c>
      <c r="BE17" s="151">
        <f t="shared" si="44"/>
        <v>1444</v>
      </c>
    </row>
    <row r="18" spans="1:57" ht="15.75" x14ac:dyDescent="0.25">
      <c r="A18" s="151">
        <v>13</v>
      </c>
      <c r="B18" s="159" t="s">
        <v>238</v>
      </c>
      <c r="C18" s="151">
        <v>97521</v>
      </c>
      <c r="D18" s="152">
        <v>2174</v>
      </c>
      <c r="E18" s="151">
        <v>17818</v>
      </c>
      <c r="F18" s="151">
        <v>8324</v>
      </c>
      <c r="G18" s="151">
        <v>15025</v>
      </c>
      <c r="H18" s="151">
        <v>14493</v>
      </c>
      <c r="I18" s="151">
        <v>37606</v>
      </c>
      <c r="J18" s="151">
        <v>15736</v>
      </c>
      <c r="K18" s="151">
        <v>71</v>
      </c>
      <c r="M18" s="151">
        <f t="shared" si="0"/>
        <v>9510345441</v>
      </c>
      <c r="N18" s="151">
        <f t="shared" si="1"/>
        <v>212010654</v>
      </c>
      <c r="O18" s="151">
        <f t="shared" si="2"/>
        <v>1737629178</v>
      </c>
      <c r="P18" s="151">
        <f t="shared" si="3"/>
        <v>811764804</v>
      </c>
      <c r="Q18" s="151">
        <f t="shared" si="4"/>
        <v>1465253025</v>
      </c>
      <c r="R18" s="151">
        <f t="shared" si="5"/>
        <v>1413371853</v>
      </c>
      <c r="S18" s="151">
        <f t="shared" si="6"/>
        <v>3667374726</v>
      </c>
      <c r="T18" s="151">
        <f t="shared" si="7"/>
        <v>1534590456</v>
      </c>
      <c r="U18" s="151">
        <f t="shared" si="8"/>
        <v>4726276</v>
      </c>
      <c r="V18" s="151">
        <f t="shared" si="9"/>
        <v>38736332</v>
      </c>
      <c r="W18" s="151">
        <f t="shared" si="10"/>
        <v>18096376</v>
      </c>
      <c r="X18" s="151">
        <f t="shared" si="11"/>
        <v>32664350</v>
      </c>
      <c r="Y18" s="151">
        <f t="shared" si="12"/>
        <v>31507782</v>
      </c>
      <c r="Z18" s="151">
        <f t="shared" si="13"/>
        <v>81755444</v>
      </c>
      <c r="AA18" s="151">
        <f t="shared" si="14"/>
        <v>34210064</v>
      </c>
      <c r="AB18" s="151">
        <f t="shared" si="15"/>
        <v>317481124</v>
      </c>
      <c r="AC18" s="151">
        <f t="shared" si="16"/>
        <v>148317032</v>
      </c>
      <c r="AD18" s="151">
        <f t="shared" si="17"/>
        <v>267715450</v>
      </c>
      <c r="AE18" s="151">
        <f t="shared" si="18"/>
        <v>258236274</v>
      </c>
      <c r="AF18" s="151">
        <f t="shared" si="19"/>
        <v>670063708</v>
      </c>
      <c r="AG18" s="151">
        <f t="shared" si="20"/>
        <v>280384048</v>
      </c>
      <c r="AH18" s="151">
        <f t="shared" si="21"/>
        <v>69288976</v>
      </c>
      <c r="AI18" s="151">
        <f t="shared" si="22"/>
        <v>125068100</v>
      </c>
      <c r="AJ18" s="151">
        <f t="shared" si="23"/>
        <v>120639732</v>
      </c>
      <c r="AK18" s="151">
        <f t="shared" si="24"/>
        <v>313032344</v>
      </c>
      <c r="AL18" s="151">
        <f t="shared" si="25"/>
        <v>130986464</v>
      </c>
      <c r="AM18" s="151">
        <f t="shared" si="26"/>
        <v>225750625</v>
      </c>
      <c r="AN18" s="151">
        <f t="shared" si="27"/>
        <v>217757325</v>
      </c>
      <c r="AO18" s="151">
        <f t="shared" si="28"/>
        <v>565030150</v>
      </c>
      <c r="AP18" s="151">
        <f t="shared" si="29"/>
        <v>236433400</v>
      </c>
      <c r="AQ18" s="151">
        <f t="shared" si="30"/>
        <v>210047049</v>
      </c>
      <c r="AR18" s="151">
        <f t="shared" si="31"/>
        <v>545023758</v>
      </c>
      <c r="AS18" s="151">
        <f t="shared" si="32"/>
        <v>228061848</v>
      </c>
      <c r="AT18" s="151">
        <f t="shared" si="33"/>
        <v>1414211236</v>
      </c>
      <c r="AU18" s="151">
        <f t="shared" si="34"/>
        <v>591768016</v>
      </c>
      <c r="AV18" s="151">
        <f t="shared" si="35"/>
        <v>247621696</v>
      </c>
      <c r="AW18" s="151">
        <f t="shared" si="36"/>
        <v>6923991</v>
      </c>
      <c r="AX18" s="151">
        <f t="shared" si="37"/>
        <v>154354</v>
      </c>
      <c r="AY18" s="151">
        <f t="shared" si="38"/>
        <v>1265078</v>
      </c>
      <c r="AZ18" s="151">
        <f t="shared" si="39"/>
        <v>591004</v>
      </c>
      <c r="BA18" s="151">
        <f t="shared" si="40"/>
        <v>1066775</v>
      </c>
      <c r="BB18" s="151">
        <f t="shared" si="41"/>
        <v>1029003</v>
      </c>
      <c r="BC18" s="151">
        <f t="shared" si="42"/>
        <v>2670026</v>
      </c>
      <c r="BD18" s="151">
        <f t="shared" si="43"/>
        <v>1117256</v>
      </c>
      <c r="BE18" s="151">
        <f t="shared" si="44"/>
        <v>5041</v>
      </c>
    </row>
    <row r="19" spans="1:57" ht="15.75" x14ac:dyDescent="0.25">
      <c r="A19" s="151">
        <v>14</v>
      </c>
      <c r="B19" s="159" t="s">
        <v>239</v>
      </c>
      <c r="C19" s="151">
        <v>129603</v>
      </c>
      <c r="D19" s="152">
        <v>5135</v>
      </c>
      <c r="E19" s="151">
        <v>32213</v>
      </c>
      <c r="F19" s="151">
        <v>5316</v>
      </c>
      <c r="G19" s="151">
        <v>39046</v>
      </c>
      <c r="H19" s="151">
        <v>21697</v>
      </c>
      <c r="I19" s="151">
        <v>40542</v>
      </c>
      <c r="J19" s="151">
        <v>11721</v>
      </c>
      <c r="K19" s="151">
        <v>42</v>
      </c>
      <c r="M19" s="151">
        <f t="shared" si="0"/>
        <v>16796937609</v>
      </c>
      <c r="N19" s="151">
        <f t="shared" si="1"/>
        <v>665511405</v>
      </c>
      <c r="O19" s="151">
        <f t="shared" si="2"/>
        <v>4174901439</v>
      </c>
      <c r="P19" s="151">
        <f t="shared" si="3"/>
        <v>688969548</v>
      </c>
      <c r="Q19" s="151">
        <f t="shared" si="4"/>
        <v>5060478738</v>
      </c>
      <c r="R19" s="151">
        <f t="shared" si="5"/>
        <v>2811996291</v>
      </c>
      <c r="S19" s="151">
        <f t="shared" si="6"/>
        <v>5254364826</v>
      </c>
      <c r="T19" s="151">
        <f t="shared" si="7"/>
        <v>1519076763</v>
      </c>
      <c r="U19" s="151">
        <f t="shared" si="8"/>
        <v>26368225</v>
      </c>
      <c r="V19" s="151">
        <f t="shared" si="9"/>
        <v>165413755</v>
      </c>
      <c r="W19" s="151">
        <f t="shared" si="10"/>
        <v>27297660</v>
      </c>
      <c r="X19" s="151">
        <f t="shared" si="11"/>
        <v>200501210</v>
      </c>
      <c r="Y19" s="151">
        <f t="shared" si="12"/>
        <v>111414095</v>
      </c>
      <c r="Z19" s="151">
        <f t="shared" si="13"/>
        <v>208183170</v>
      </c>
      <c r="AA19" s="151">
        <f t="shared" si="14"/>
        <v>60187335</v>
      </c>
      <c r="AB19" s="151">
        <f t="shared" si="15"/>
        <v>1037677369</v>
      </c>
      <c r="AC19" s="151">
        <f t="shared" si="16"/>
        <v>171244308</v>
      </c>
      <c r="AD19" s="151">
        <f t="shared" si="17"/>
        <v>1257788798</v>
      </c>
      <c r="AE19" s="151">
        <f t="shared" si="18"/>
        <v>698925461</v>
      </c>
      <c r="AF19" s="151">
        <f t="shared" si="19"/>
        <v>1305979446</v>
      </c>
      <c r="AG19" s="151">
        <f t="shared" si="20"/>
        <v>377568573</v>
      </c>
      <c r="AH19" s="151">
        <f t="shared" si="21"/>
        <v>28259856</v>
      </c>
      <c r="AI19" s="151">
        <f t="shared" si="22"/>
        <v>207568536</v>
      </c>
      <c r="AJ19" s="151">
        <f t="shared" si="23"/>
        <v>115341252</v>
      </c>
      <c r="AK19" s="151">
        <f t="shared" si="24"/>
        <v>215521272</v>
      </c>
      <c r="AL19" s="151">
        <f t="shared" si="25"/>
        <v>62308836</v>
      </c>
      <c r="AM19" s="151">
        <f t="shared" si="26"/>
        <v>1524590116</v>
      </c>
      <c r="AN19" s="151">
        <f t="shared" si="27"/>
        <v>847181062</v>
      </c>
      <c r="AO19" s="151">
        <f t="shared" si="28"/>
        <v>1583002932</v>
      </c>
      <c r="AP19" s="151">
        <f t="shared" si="29"/>
        <v>457658166</v>
      </c>
      <c r="AQ19" s="151">
        <f t="shared" si="30"/>
        <v>470759809</v>
      </c>
      <c r="AR19" s="151">
        <f t="shared" si="31"/>
        <v>879639774</v>
      </c>
      <c r="AS19" s="151">
        <f t="shared" si="32"/>
        <v>254310537</v>
      </c>
      <c r="AT19" s="151">
        <f t="shared" si="33"/>
        <v>1643653764</v>
      </c>
      <c r="AU19" s="151">
        <f t="shared" si="34"/>
        <v>475192782</v>
      </c>
      <c r="AV19" s="151">
        <f t="shared" si="35"/>
        <v>137381841</v>
      </c>
      <c r="AW19" s="151">
        <f t="shared" si="36"/>
        <v>5443326</v>
      </c>
      <c r="AX19" s="151">
        <f t="shared" si="37"/>
        <v>215670</v>
      </c>
      <c r="AY19" s="151">
        <f t="shared" si="38"/>
        <v>1352946</v>
      </c>
      <c r="AZ19" s="151">
        <f t="shared" si="39"/>
        <v>223272</v>
      </c>
      <c r="BA19" s="151">
        <f t="shared" si="40"/>
        <v>1639932</v>
      </c>
      <c r="BB19" s="151">
        <f t="shared" si="41"/>
        <v>911274</v>
      </c>
      <c r="BC19" s="151">
        <f t="shared" si="42"/>
        <v>1702764</v>
      </c>
      <c r="BD19" s="151">
        <f t="shared" si="43"/>
        <v>492282</v>
      </c>
      <c r="BE19" s="151">
        <f t="shared" si="44"/>
        <v>1764</v>
      </c>
    </row>
    <row r="20" spans="1:57" ht="15.75" x14ac:dyDescent="0.25">
      <c r="A20" s="151">
        <v>15</v>
      </c>
      <c r="B20" s="159" t="s">
        <v>240</v>
      </c>
      <c r="C20" s="151">
        <v>205439</v>
      </c>
      <c r="D20" s="152">
        <v>15462</v>
      </c>
      <c r="E20" s="151">
        <v>47670</v>
      </c>
      <c r="F20" s="151">
        <v>19362</v>
      </c>
      <c r="G20" s="151">
        <v>81154</v>
      </c>
      <c r="H20" s="151">
        <v>37727</v>
      </c>
      <c r="I20" s="151">
        <v>42930</v>
      </c>
      <c r="J20" s="151">
        <v>9018</v>
      </c>
      <c r="K20" s="151">
        <v>73</v>
      </c>
      <c r="M20" s="151">
        <f t="shared" si="0"/>
        <v>42205182721</v>
      </c>
      <c r="N20" s="151">
        <f t="shared" si="1"/>
        <v>3176497818</v>
      </c>
      <c r="O20" s="151">
        <f t="shared" si="2"/>
        <v>9793277130</v>
      </c>
      <c r="P20" s="151">
        <f t="shared" si="3"/>
        <v>3977709918</v>
      </c>
      <c r="Q20" s="151">
        <f t="shared" si="4"/>
        <v>16672196606</v>
      </c>
      <c r="R20" s="151">
        <f t="shared" si="5"/>
        <v>7750597153</v>
      </c>
      <c r="S20" s="151">
        <f t="shared" si="6"/>
        <v>8819496270</v>
      </c>
      <c r="T20" s="151">
        <f t="shared" si="7"/>
        <v>1852648902</v>
      </c>
      <c r="U20" s="151">
        <f t="shared" si="8"/>
        <v>239073444</v>
      </c>
      <c r="V20" s="151">
        <f t="shared" si="9"/>
        <v>737073540</v>
      </c>
      <c r="W20" s="151">
        <f t="shared" si="10"/>
        <v>299375244</v>
      </c>
      <c r="X20" s="151">
        <f t="shared" si="11"/>
        <v>1254803148</v>
      </c>
      <c r="Y20" s="151">
        <f t="shared" si="12"/>
        <v>583334874</v>
      </c>
      <c r="Z20" s="151">
        <f t="shared" si="13"/>
        <v>663783660</v>
      </c>
      <c r="AA20" s="151">
        <f t="shared" si="14"/>
        <v>139436316</v>
      </c>
      <c r="AB20" s="151">
        <f t="shared" si="15"/>
        <v>2272428900</v>
      </c>
      <c r="AC20" s="151">
        <f t="shared" si="16"/>
        <v>922986540</v>
      </c>
      <c r="AD20" s="151">
        <f t="shared" si="17"/>
        <v>3868611180</v>
      </c>
      <c r="AE20" s="151">
        <f t="shared" si="18"/>
        <v>1798446090</v>
      </c>
      <c r="AF20" s="151">
        <f t="shared" si="19"/>
        <v>2046473100</v>
      </c>
      <c r="AG20" s="151">
        <f t="shared" si="20"/>
        <v>429888060</v>
      </c>
      <c r="AH20" s="151">
        <f t="shared" si="21"/>
        <v>374887044</v>
      </c>
      <c r="AI20" s="151">
        <f t="shared" si="22"/>
        <v>1571303748</v>
      </c>
      <c r="AJ20" s="151">
        <f t="shared" si="23"/>
        <v>730470174</v>
      </c>
      <c r="AK20" s="151">
        <f t="shared" si="24"/>
        <v>831210660</v>
      </c>
      <c r="AL20" s="151">
        <f t="shared" si="25"/>
        <v>174606516</v>
      </c>
      <c r="AM20" s="151">
        <f t="shared" si="26"/>
        <v>6585971716</v>
      </c>
      <c r="AN20" s="151">
        <f t="shared" si="27"/>
        <v>3061696958</v>
      </c>
      <c r="AO20" s="151">
        <f t="shared" si="28"/>
        <v>3483941220</v>
      </c>
      <c r="AP20" s="151">
        <f t="shared" si="29"/>
        <v>731846772</v>
      </c>
      <c r="AQ20" s="151">
        <f t="shared" si="30"/>
        <v>1423326529</v>
      </c>
      <c r="AR20" s="151">
        <f t="shared" si="31"/>
        <v>1619620110</v>
      </c>
      <c r="AS20" s="151">
        <f t="shared" si="32"/>
        <v>340222086</v>
      </c>
      <c r="AT20" s="151">
        <f t="shared" si="33"/>
        <v>1842984900</v>
      </c>
      <c r="AU20" s="151">
        <f t="shared" si="34"/>
        <v>387142740</v>
      </c>
      <c r="AV20" s="151">
        <f t="shared" si="35"/>
        <v>81324324</v>
      </c>
      <c r="AW20" s="151">
        <f t="shared" si="36"/>
        <v>14997047</v>
      </c>
      <c r="AX20" s="151">
        <f t="shared" si="37"/>
        <v>1128726</v>
      </c>
      <c r="AY20" s="151">
        <f t="shared" si="38"/>
        <v>3479910</v>
      </c>
      <c r="AZ20" s="151">
        <f t="shared" si="39"/>
        <v>1413426</v>
      </c>
      <c r="BA20" s="151">
        <f t="shared" si="40"/>
        <v>5924242</v>
      </c>
      <c r="BB20" s="151">
        <f t="shared" si="41"/>
        <v>2754071</v>
      </c>
      <c r="BC20" s="151">
        <f t="shared" si="42"/>
        <v>3133890</v>
      </c>
      <c r="BD20" s="151">
        <f t="shared" si="43"/>
        <v>658314</v>
      </c>
      <c r="BE20" s="151">
        <f t="shared" si="44"/>
        <v>5329</v>
      </c>
    </row>
    <row r="21" spans="1:57" ht="15.75" x14ac:dyDescent="0.25">
      <c r="A21" s="151">
        <v>16</v>
      </c>
      <c r="B21" s="159" t="s">
        <v>241</v>
      </c>
      <c r="C21" s="151">
        <v>151911</v>
      </c>
      <c r="D21" s="152">
        <v>3623</v>
      </c>
      <c r="E21" s="151">
        <v>36665</v>
      </c>
      <c r="F21" s="151">
        <v>11193</v>
      </c>
      <c r="G21" s="151">
        <v>49553</v>
      </c>
      <c r="H21" s="151">
        <v>24021</v>
      </c>
      <c r="I21" s="151">
        <v>41448</v>
      </c>
      <c r="J21" s="151">
        <v>7506</v>
      </c>
      <c r="K21" s="151">
        <v>43</v>
      </c>
      <c r="M21" s="151">
        <f t="shared" si="0"/>
        <v>23076951921</v>
      </c>
      <c r="N21" s="151">
        <f t="shared" si="1"/>
        <v>550373553</v>
      </c>
      <c r="O21" s="151">
        <f t="shared" si="2"/>
        <v>5569816815</v>
      </c>
      <c r="P21" s="151">
        <f t="shared" si="3"/>
        <v>1700339823</v>
      </c>
      <c r="Q21" s="151">
        <f t="shared" si="4"/>
        <v>7527645783</v>
      </c>
      <c r="R21" s="151">
        <f t="shared" si="5"/>
        <v>3649054131</v>
      </c>
      <c r="S21" s="151">
        <f t="shared" si="6"/>
        <v>6296407128</v>
      </c>
      <c r="T21" s="151">
        <f t="shared" si="7"/>
        <v>1140243966</v>
      </c>
      <c r="U21" s="151">
        <f t="shared" si="8"/>
        <v>13126129</v>
      </c>
      <c r="V21" s="151">
        <f t="shared" si="9"/>
        <v>132837295</v>
      </c>
      <c r="W21" s="151">
        <f t="shared" si="10"/>
        <v>40552239</v>
      </c>
      <c r="X21" s="151">
        <f t="shared" si="11"/>
        <v>179530519</v>
      </c>
      <c r="Y21" s="151">
        <f t="shared" si="12"/>
        <v>87028083</v>
      </c>
      <c r="Z21" s="151">
        <f t="shared" si="13"/>
        <v>150166104</v>
      </c>
      <c r="AA21" s="151">
        <f t="shared" si="14"/>
        <v>27194238</v>
      </c>
      <c r="AB21" s="151">
        <f t="shared" si="15"/>
        <v>1344322225</v>
      </c>
      <c r="AC21" s="151">
        <f t="shared" si="16"/>
        <v>410391345</v>
      </c>
      <c r="AD21" s="151">
        <f t="shared" si="17"/>
        <v>1816860745</v>
      </c>
      <c r="AE21" s="151">
        <f t="shared" si="18"/>
        <v>880729965</v>
      </c>
      <c r="AF21" s="151">
        <f t="shared" si="19"/>
        <v>1519690920</v>
      </c>
      <c r="AG21" s="151">
        <f t="shared" si="20"/>
        <v>275207490</v>
      </c>
      <c r="AH21" s="151">
        <f t="shared" si="21"/>
        <v>125283249</v>
      </c>
      <c r="AI21" s="151">
        <f t="shared" si="22"/>
        <v>554646729</v>
      </c>
      <c r="AJ21" s="151">
        <f t="shared" si="23"/>
        <v>268867053</v>
      </c>
      <c r="AK21" s="151">
        <f t="shared" si="24"/>
        <v>463927464</v>
      </c>
      <c r="AL21" s="151">
        <f t="shared" si="25"/>
        <v>84014658</v>
      </c>
      <c r="AM21" s="151">
        <f t="shared" si="26"/>
        <v>2455499809</v>
      </c>
      <c r="AN21" s="151">
        <f t="shared" si="27"/>
        <v>1190312613</v>
      </c>
      <c r="AO21" s="151">
        <f t="shared" si="28"/>
        <v>2053872744</v>
      </c>
      <c r="AP21" s="151">
        <f t="shared" si="29"/>
        <v>371944818</v>
      </c>
      <c r="AQ21" s="151">
        <f t="shared" si="30"/>
        <v>577008441</v>
      </c>
      <c r="AR21" s="151">
        <f t="shared" si="31"/>
        <v>995622408</v>
      </c>
      <c r="AS21" s="151">
        <f t="shared" si="32"/>
        <v>180301626</v>
      </c>
      <c r="AT21" s="151">
        <f t="shared" si="33"/>
        <v>1717936704</v>
      </c>
      <c r="AU21" s="151">
        <f t="shared" si="34"/>
        <v>311108688</v>
      </c>
      <c r="AV21" s="151">
        <f t="shared" si="35"/>
        <v>56340036</v>
      </c>
      <c r="AW21" s="151">
        <f t="shared" si="36"/>
        <v>6532173</v>
      </c>
      <c r="AX21" s="151">
        <f t="shared" si="37"/>
        <v>155789</v>
      </c>
      <c r="AY21" s="151">
        <f t="shared" si="38"/>
        <v>1576595</v>
      </c>
      <c r="AZ21" s="151">
        <f t="shared" si="39"/>
        <v>481299</v>
      </c>
      <c r="BA21" s="151">
        <f t="shared" si="40"/>
        <v>2130779</v>
      </c>
      <c r="BB21" s="151">
        <f t="shared" si="41"/>
        <v>1032903</v>
      </c>
      <c r="BC21" s="151">
        <f t="shared" si="42"/>
        <v>1782264</v>
      </c>
      <c r="BD21" s="151">
        <f t="shared" si="43"/>
        <v>322758</v>
      </c>
      <c r="BE21" s="151">
        <f t="shared" si="44"/>
        <v>1849</v>
      </c>
    </row>
    <row r="22" spans="1:57" ht="15.75" x14ac:dyDescent="0.25">
      <c r="A22" s="151">
        <v>17</v>
      </c>
      <c r="B22" s="159" t="s">
        <v>242</v>
      </c>
      <c r="C22" s="151">
        <v>55706</v>
      </c>
      <c r="D22" s="152">
        <v>1871</v>
      </c>
      <c r="E22" s="151">
        <v>13971</v>
      </c>
      <c r="F22" s="151">
        <v>4025</v>
      </c>
      <c r="G22" s="151">
        <v>12797</v>
      </c>
      <c r="H22" s="151">
        <v>6993</v>
      </c>
      <c r="I22" s="151">
        <v>16902</v>
      </c>
      <c r="J22" s="151">
        <v>6565</v>
      </c>
      <c r="K22" s="151">
        <v>48</v>
      </c>
      <c r="M22" s="151">
        <f t="shared" si="0"/>
        <v>3103158436</v>
      </c>
      <c r="N22" s="151">
        <f t="shared" si="1"/>
        <v>104225926</v>
      </c>
      <c r="O22" s="151">
        <f t="shared" si="2"/>
        <v>778268526</v>
      </c>
      <c r="P22" s="151">
        <f t="shared" si="3"/>
        <v>224216650</v>
      </c>
      <c r="Q22" s="151">
        <f t="shared" si="4"/>
        <v>712869682</v>
      </c>
      <c r="R22" s="151">
        <f t="shared" si="5"/>
        <v>389552058</v>
      </c>
      <c r="S22" s="151">
        <f t="shared" si="6"/>
        <v>941542812</v>
      </c>
      <c r="T22" s="151">
        <f t="shared" si="7"/>
        <v>365709890</v>
      </c>
      <c r="U22" s="151">
        <f t="shared" si="8"/>
        <v>3500641</v>
      </c>
      <c r="V22" s="151">
        <f t="shared" si="9"/>
        <v>26139741</v>
      </c>
      <c r="W22" s="151">
        <f t="shared" si="10"/>
        <v>7530775</v>
      </c>
      <c r="X22" s="151">
        <f t="shared" si="11"/>
        <v>23943187</v>
      </c>
      <c r="Y22" s="151">
        <f t="shared" si="12"/>
        <v>13083903</v>
      </c>
      <c r="Z22" s="151">
        <f t="shared" si="13"/>
        <v>31623642</v>
      </c>
      <c r="AA22" s="151">
        <f t="shared" si="14"/>
        <v>12283115</v>
      </c>
      <c r="AB22" s="151">
        <f t="shared" si="15"/>
        <v>195188841</v>
      </c>
      <c r="AC22" s="151">
        <f t="shared" si="16"/>
        <v>56233275</v>
      </c>
      <c r="AD22" s="151">
        <f t="shared" si="17"/>
        <v>178786887</v>
      </c>
      <c r="AE22" s="151">
        <f t="shared" si="18"/>
        <v>97699203</v>
      </c>
      <c r="AF22" s="151">
        <f t="shared" si="19"/>
        <v>236137842</v>
      </c>
      <c r="AG22" s="151">
        <f t="shared" si="20"/>
        <v>91719615</v>
      </c>
      <c r="AH22" s="151">
        <f t="shared" si="21"/>
        <v>16200625</v>
      </c>
      <c r="AI22" s="151">
        <f t="shared" si="22"/>
        <v>51507925</v>
      </c>
      <c r="AJ22" s="151">
        <f t="shared" si="23"/>
        <v>28146825</v>
      </c>
      <c r="AK22" s="151">
        <f t="shared" si="24"/>
        <v>68030550</v>
      </c>
      <c r="AL22" s="151">
        <f t="shared" si="25"/>
        <v>26424125</v>
      </c>
      <c r="AM22" s="151">
        <f t="shared" si="26"/>
        <v>163763209</v>
      </c>
      <c r="AN22" s="151">
        <f t="shared" si="27"/>
        <v>89489421</v>
      </c>
      <c r="AO22" s="151">
        <f t="shared" si="28"/>
        <v>216294894</v>
      </c>
      <c r="AP22" s="151">
        <f t="shared" si="29"/>
        <v>84012305</v>
      </c>
      <c r="AQ22" s="151">
        <f t="shared" si="30"/>
        <v>48902049</v>
      </c>
      <c r="AR22" s="151">
        <f t="shared" si="31"/>
        <v>118195686</v>
      </c>
      <c r="AS22" s="151">
        <f t="shared" si="32"/>
        <v>45909045</v>
      </c>
      <c r="AT22" s="151">
        <f t="shared" si="33"/>
        <v>285677604</v>
      </c>
      <c r="AU22" s="151">
        <f t="shared" si="34"/>
        <v>110961630</v>
      </c>
      <c r="AV22" s="151">
        <f t="shared" si="35"/>
        <v>43099225</v>
      </c>
      <c r="AW22" s="151">
        <f t="shared" si="36"/>
        <v>2673888</v>
      </c>
      <c r="AX22" s="151">
        <f t="shared" si="37"/>
        <v>89808</v>
      </c>
      <c r="AY22" s="151">
        <f t="shared" si="38"/>
        <v>670608</v>
      </c>
      <c r="AZ22" s="151">
        <f t="shared" si="39"/>
        <v>193200</v>
      </c>
      <c r="BA22" s="151">
        <f t="shared" si="40"/>
        <v>614256</v>
      </c>
      <c r="BB22" s="151">
        <f t="shared" si="41"/>
        <v>335664</v>
      </c>
      <c r="BC22" s="151">
        <f t="shared" si="42"/>
        <v>811296</v>
      </c>
      <c r="BD22" s="151">
        <f t="shared" si="43"/>
        <v>315120</v>
      </c>
      <c r="BE22" s="151">
        <f t="shared" si="44"/>
        <v>2304</v>
      </c>
    </row>
    <row r="23" spans="1:57" ht="15.75" x14ac:dyDescent="0.25">
      <c r="A23" s="151">
        <v>18</v>
      </c>
      <c r="B23" s="159" t="s">
        <v>243</v>
      </c>
      <c r="C23" s="151">
        <v>54910</v>
      </c>
      <c r="D23" s="152">
        <v>1256</v>
      </c>
      <c r="E23" s="151">
        <v>9025</v>
      </c>
      <c r="F23" s="151">
        <v>5826</v>
      </c>
      <c r="G23" s="151">
        <v>12508</v>
      </c>
      <c r="H23" s="151">
        <v>9601</v>
      </c>
      <c r="I23" s="151">
        <v>18760</v>
      </c>
      <c r="J23" s="151">
        <v>3782</v>
      </c>
      <c r="K23" s="151">
        <v>39</v>
      </c>
      <c r="M23" s="151">
        <f t="shared" si="0"/>
        <v>3015108100</v>
      </c>
      <c r="N23" s="151">
        <f t="shared" si="1"/>
        <v>68966960</v>
      </c>
      <c r="O23" s="151">
        <f t="shared" si="2"/>
        <v>495562750</v>
      </c>
      <c r="P23" s="151">
        <f t="shared" si="3"/>
        <v>319905660</v>
      </c>
      <c r="Q23" s="151">
        <f t="shared" si="4"/>
        <v>686814280</v>
      </c>
      <c r="R23" s="151">
        <f t="shared" si="5"/>
        <v>527190910</v>
      </c>
      <c r="S23" s="151">
        <f t="shared" si="6"/>
        <v>1030111600</v>
      </c>
      <c r="T23" s="151">
        <f t="shared" si="7"/>
        <v>207669620</v>
      </c>
      <c r="U23" s="151">
        <f t="shared" si="8"/>
        <v>1577536</v>
      </c>
      <c r="V23" s="151">
        <f t="shared" si="9"/>
        <v>11335400</v>
      </c>
      <c r="W23" s="151">
        <f t="shared" si="10"/>
        <v>7317456</v>
      </c>
      <c r="X23" s="151">
        <f t="shared" si="11"/>
        <v>15710048</v>
      </c>
      <c r="Y23" s="151">
        <f t="shared" si="12"/>
        <v>12058856</v>
      </c>
      <c r="Z23" s="151">
        <f t="shared" si="13"/>
        <v>23562560</v>
      </c>
      <c r="AA23" s="151">
        <f t="shared" si="14"/>
        <v>4750192</v>
      </c>
      <c r="AB23" s="151">
        <f t="shared" si="15"/>
        <v>81450625</v>
      </c>
      <c r="AC23" s="151">
        <f t="shared" si="16"/>
        <v>52579650</v>
      </c>
      <c r="AD23" s="151">
        <f t="shared" si="17"/>
        <v>112884700</v>
      </c>
      <c r="AE23" s="151">
        <f t="shared" si="18"/>
        <v>86649025</v>
      </c>
      <c r="AF23" s="151">
        <f t="shared" si="19"/>
        <v>169309000</v>
      </c>
      <c r="AG23" s="151">
        <f t="shared" si="20"/>
        <v>34132550</v>
      </c>
      <c r="AH23" s="151">
        <f t="shared" si="21"/>
        <v>33942276</v>
      </c>
      <c r="AI23" s="151">
        <f t="shared" si="22"/>
        <v>72871608</v>
      </c>
      <c r="AJ23" s="151">
        <f t="shared" si="23"/>
        <v>55935426</v>
      </c>
      <c r="AK23" s="151">
        <f t="shared" si="24"/>
        <v>109295760</v>
      </c>
      <c r="AL23" s="151">
        <f t="shared" si="25"/>
        <v>22033932</v>
      </c>
      <c r="AM23" s="151">
        <f t="shared" si="26"/>
        <v>156450064</v>
      </c>
      <c r="AN23" s="151">
        <f t="shared" si="27"/>
        <v>120089308</v>
      </c>
      <c r="AO23" s="151">
        <f t="shared" si="28"/>
        <v>234650080</v>
      </c>
      <c r="AP23" s="151">
        <f t="shared" si="29"/>
        <v>47305256</v>
      </c>
      <c r="AQ23" s="151">
        <f t="shared" si="30"/>
        <v>92179201</v>
      </c>
      <c r="AR23" s="151">
        <f t="shared" si="31"/>
        <v>180114760</v>
      </c>
      <c r="AS23" s="151">
        <f t="shared" si="32"/>
        <v>36310982</v>
      </c>
      <c r="AT23" s="151">
        <f t="shared" si="33"/>
        <v>351937600</v>
      </c>
      <c r="AU23" s="151">
        <f t="shared" si="34"/>
        <v>70950320</v>
      </c>
      <c r="AV23" s="151">
        <f t="shared" si="35"/>
        <v>14303524</v>
      </c>
      <c r="AW23" s="151">
        <f t="shared" si="36"/>
        <v>2141490</v>
      </c>
      <c r="AX23" s="151">
        <f t="shared" si="37"/>
        <v>48984</v>
      </c>
      <c r="AY23" s="151">
        <f t="shared" si="38"/>
        <v>351975</v>
      </c>
      <c r="AZ23" s="151">
        <f t="shared" si="39"/>
        <v>227214</v>
      </c>
      <c r="BA23" s="151">
        <f t="shared" si="40"/>
        <v>487812</v>
      </c>
      <c r="BB23" s="151">
        <f t="shared" si="41"/>
        <v>374439</v>
      </c>
      <c r="BC23" s="151">
        <f t="shared" si="42"/>
        <v>731640</v>
      </c>
      <c r="BD23" s="151">
        <f t="shared" si="43"/>
        <v>147498</v>
      </c>
      <c r="BE23" s="151">
        <f t="shared" si="44"/>
        <v>1521</v>
      </c>
    </row>
    <row r="24" spans="1:57" ht="15.75" x14ac:dyDescent="0.25">
      <c r="A24" s="151">
        <v>19</v>
      </c>
      <c r="B24" s="159" t="s">
        <v>244</v>
      </c>
      <c r="C24" s="151">
        <v>68793</v>
      </c>
      <c r="D24" s="152">
        <v>1466</v>
      </c>
      <c r="E24" s="151">
        <v>13301</v>
      </c>
      <c r="F24" s="151">
        <v>5521</v>
      </c>
      <c r="G24" s="151">
        <v>12909</v>
      </c>
      <c r="H24" s="151">
        <v>8549</v>
      </c>
      <c r="I24" s="151">
        <v>22916</v>
      </c>
      <c r="J24" s="151">
        <v>12522</v>
      </c>
      <c r="K24" s="151">
        <v>42</v>
      </c>
      <c r="M24" s="151">
        <f t="shared" si="0"/>
        <v>4732476849</v>
      </c>
      <c r="N24" s="151">
        <f t="shared" si="1"/>
        <v>100850538</v>
      </c>
      <c r="O24" s="151">
        <f t="shared" si="2"/>
        <v>915015693</v>
      </c>
      <c r="P24" s="151">
        <f t="shared" si="3"/>
        <v>379806153</v>
      </c>
      <c r="Q24" s="151">
        <f t="shared" si="4"/>
        <v>888048837</v>
      </c>
      <c r="R24" s="151">
        <f t="shared" si="5"/>
        <v>588111357</v>
      </c>
      <c r="S24" s="151">
        <f t="shared" si="6"/>
        <v>1576460388</v>
      </c>
      <c r="T24" s="151">
        <f t="shared" si="7"/>
        <v>861425946</v>
      </c>
      <c r="U24" s="151">
        <f t="shared" si="8"/>
        <v>2149156</v>
      </c>
      <c r="V24" s="151">
        <f t="shared" si="9"/>
        <v>19499266</v>
      </c>
      <c r="W24" s="151">
        <f t="shared" si="10"/>
        <v>8093786</v>
      </c>
      <c r="X24" s="151">
        <f t="shared" si="11"/>
        <v>18924594</v>
      </c>
      <c r="Y24" s="151">
        <f t="shared" si="12"/>
        <v>12532834</v>
      </c>
      <c r="Z24" s="151">
        <f t="shared" si="13"/>
        <v>33594856</v>
      </c>
      <c r="AA24" s="151">
        <f t="shared" si="14"/>
        <v>18357252</v>
      </c>
      <c r="AB24" s="151">
        <f t="shared" si="15"/>
        <v>176916601</v>
      </c>
      <c r="AC24" s="151">
        <f t="shared" si="16"/>
        <v>73434821</v>
      </c>
      <c r="AD24" s="151">
        <f t="shared" si="17"/>
        <v>171702609</v>
      </c>
      <c r="AE24" s="151">
        <f t="shared" si="18"/>
        <v>113710249</v>
      </c>
      <c r="AF24" s="151">
        <f t="shared" si="19"/>
        <v>304805716</v>
      </c>
      <c r="AG24" s="151">
        <f t="shared" si="20"/>
        <v>166555122</v>
      </c>
      <c r="AH24" s="151">
        <f t="shared" si="21"/>
        <v>30481441</v>
      </c>
      <c r="AI24" s="151">
        <f t="shared" si="22"/>
        <v>71270589</v>
      </c>
      <c r="AJ24" s="151">
        <f t="shared" si="23"/>
        <v>47199029</v>
      </c>
      <c r="AK24" s="151">
        <f t="shared" si="24"/>
        <v>126519236</v>
      </c>
      <c r="AL24" s="151">
        <f t="shared" si="25"/>
        <v>69133962</v>
      </c>
      <c r="AM24" s="151">
        <f t="shared" si="26"/>
        <v>166642281</v>
      </c>
      <c r="AN24" s="151">
        <f t="shared" si="27"/>
        <v>110359041</v>
      </c>
      <c r="AO24" s="151">
        <f t="shared" si="28"/>
        <v>295822644</v>
      </c>
      <c r="AP24" s="151">
        <f t="shared" si="29"/>
        <v>161646498</v>
      </c>
      <c r="AQ24" s="151">
        <f t="shared" si="30"/>
        <v>73085401</v>
      </c>
      <c r="AR24" s="151">
        <f t="shared" si="31"/>
        <v>195908884</v>
      </c>
      <c r="AS24" s="151">
        <f t="shared" si="32"/>
        <v>107050578</v>
      </c>
      <c r="AT24" s="151">
        <f t="shared" si="33"/>
        <v>525143056</v>
      </c>
      <c r="AU24" s="151">
        <f t="shared" si="34"/>
        <v>286954152</v>
      </c>
      <c r="AV24" s="151">
        <f t="shared" si="35"/>
        <v>156800484</v>
      </c>
      <c r="AW24" s="151">
        <f t="shared" si="36"/>
        <v>2889306</v>
      </c>
      <c r="AX24" s="151">
        <f t="shared" si="37"/>
        <v>61572</v>
      </c>
      <c r="AY24" s="151">
        <f t="shared" si="38"/>
        <v>558642</v>
      </c>
      <c r="AZ24" s="151">
        <f t="shared" si="39"/>
        <v>231882</v>
      </c>
      <c r="BA24" s="151">
        <f t="shared" si="40"/>
        <v>542178</v>
      </c>
      <c r="BB24" s="151">
        <f t="shared" si="41"/>
        <v>359058</v>
      </c>
      <c r="BC24" s="151">
        <f t="shared" si="42"/>
        <v>962472</v>
      </c>
      <c r="BD24" s="151">
        <f t="shared" si="43"/>
        <v>525924</v>
      </c>
      <c r="BE24" s="151">
        <f t="shared" si="44"/>
        <v>1764</v>
      </c>
    </row>
    <row r="25" spans="1:57" ht="15.75" x14ac:dyDescent="0.25">
      <c r="A25" s="151">
        <v>20</v>
      </c>
      <c r="B25" s="159" t="s">
        <v>245</v>
      </c>
      <c r="C25" s="151">
        <v>63166</v>
      </c>
      <c r="D25" s="152">
        <v>2011</v>
      </c>
      <c r="E25" s="151">
        <v>11473</v>
      </c>
      <c r="F25" s="151">
        <v>4953</v>
      </c>
      <c r="G25" s="151">
        <v>10564</v>
      </c>
      <c r="H25" s="151">
        <v>8636</v>
      </c>
      <c r="I25" s="151">
        <v>22981</v>
      </c>
      <c r="J25" s="151">
        <v>11979</v>
      </c>
      <c r="K25" s="151">
        <v>25</v>
      </c>
      <c r="M25" s="151">
        <f t="shared" si="0"/>
        <v>3989943556</v>
      </c>
      <c r="N25" s="151">
        <f t="shared" si="1"/>
        <v>127026826</v>
      </c>
      <c r="O25" s="151">
        <f t="shared" si="2"/>
        <v>724703518</v>
      </c>
      <c r="P25" s="151">
        <f t="shared" si="3"/>
        <v>312861198</v>
      </c>
      <c r="Q25" s="151">
        <f t="shared" si="4"/>
        <v>667285624</v>
      </c>
      <c r="R25" s="151">
        <f t="shared" si="5"/>
        <v>545501576</v>
      </c>
      <c r="S25" s="151">
        <f t="shared" si="6"/>
        <v>1451617846</v>
      </c>
      <c r="T25" s="151">
        <f t="shared" si="7"/>
        <v>756665514</v>
      </c>
      <c r="U25" s="151">
        <f t="shared" si="8"/>
        <v>4044121</v>
      </c>
      <c r="V25" s="151">
        <f t="shared" si="9"/>
        <v>23072203</v>
      </c>
      <c r="W25" s="151">
        <f t="shared" si="10"/>
        <v>9960483</v>
      </c>
      <c r="X25" s="151">
        <f t="shared" si="11"/>
        <v>21244204</v>
      </c>
      <c r="Y25" s="151">
        <f t="shared" si="12"/>
        <v>17366996</v>
      </c>
      <c r="Z25" s="151">
        <f t="shared" si="13"/>
        <v>46214791</v>
      </c>
      <c r="AA25" s="151">
        <f t="shared" si="14"/>
        <v>24089769</v>
      </c>
      <c r="AB25" s="151">
        <f t="shared" si="15"/>
        <v>131629729</v>
      </c>
      <c r="AC25" s="151">
        <f t="shared" si="16"/>
        <v>56825769</v>
      </c>
      <c r="AD25" s="151">
        <f t="shared" si="17"/>
        <v>121200772</v>
      </c>
      <c r="AE25" s="151">
        <f t="shared" si="18"/>
        <v>99080828</v>
      </c>
      <c r="AF25" s="151">
        <f t="shared" si="19"/>
        <v>263661013</v>
      </c>
      <c r="AG25" s="151">
        <f t="shared" si="20"/>
        <v>137435067</v>
      </c>
      <c r="AH25" s="151">
        <f t="shared" si="21"/>
        <v>24532209</v>
      </c>
      <c r="AI25" s="151">
        <f t="shared" si="22"/>
        <v>52323492</v>
      </c>
      <c r="AJ25" s="151">
        <f t="shared" si="23"/>
        <v>42774108</v>
      </c>
      <c r="AK25" s="151">
        <f t="shared" si="24"/>
        <v>113824893</v>
      </c>
      <c r="AL25" s="151">
        <f t="shared" si="25"/>
        <v>59331987</v>
      </c>
      <c r="AM25" s="151">
        <f t="shared" si="26"/>
        <v>111598096</v>
      </c>
      <c r="AN25" s="151">
        <f t="shared" si="27"/>
        <v>91230704</v>
      </c>
      <c r="AO25" s="151">
        <f t="shared" si="28"/>
        <v>242771284</v>
      </c>
      <c r="AP25" s="151">
        <f t="shared" si="29"/>
        <v>126546156</v>
      </c>
      <c r="AQ25" s="151">
        <f t="shared" si="30"/>
        <v>74580496</v>
      </c>
      <c r="AR25" s="151">
        <f t="shared" si="31"/>
        <v>198463916</v>
      </c>
      <c r="AS25" s="151">
        <f t="shared" si="32"/>
        <v>103450644</v>
      </c>
      <c r="AT25" s="151">
        <f t="shared" si="33"/>
        <v>528126361</v>
      </c>
      <c r="AU25" s="151">
        <f t="shared" si="34"/>
        <v>275289399</v>
      </c>
      <c r="AV25" s="151">
        <f t="shared" si="35"/>
        <v>143496441</v>
      </c>
      <c r="AW25" s="151">
        <f t="shared" si="36"/>
        <v>1579150</v>
      </c>
      <c r="AX25" s="151">
        <f t="shared" si="37"/>
        <v>50275</v>
      </c>
      <c r="AY25" s="151">
        <f t="shared" si="38"/>
        <v>286825</v>
      </c>
      <c r="AZ25" s="151">
        <f t="shared" si="39"/>
        <v>123825</v>
      </c>
      <c r="BA25" s="151">
        <f t="shared" si="40"/>
        <v>264100</v>
      </c>
      <c r="BB25" s="151">
        <f t="shared" si="41"/>
        <v>215900</v>
      </c>
      <c r="BC25" s="151">
        <f t="shared" si="42"/>
        <v>574525</v>
      </c>
      <c r="BD25" s="151">
        <f t="shared" si="43"/>
        <v>299475</v>
      </c>
      <c r="BE25" s="151">
        <f t="shared" si="44"/>
        <v>625</v>
      </c>
    </row>
    <row r="26" spans="1:57" ht="15.75" x14ac:dyDescent="0.25">
      <c r="A26" s="151">
        <v>21</v>
      </c>
      <c r="B26" s="159" t="s">
        <v>246</v>
      </c>
      <c r="C26" s="151">
        <v>49086</v>
      </c>
      <c r="D26" s="152">
        <v>865</v>
      </c>
      <c r="E26" s="151">
        <v>8842</v>
      </c>
      <c r="F26" s="151">
        <v>3456</v>
      </c>
      <c r="G26" s="151">
        <v>6214</v>
      </c>
      <c r="H26" s="151">
        <v>5645</v>
      </c>
      <c r="I26" s="151">
        <v>18226</v>
      </c>
      <c r="J26" s="151">
        <v>14066</v>
      </c>
      <c r="K26" s="151">
        <v>19</v>
      </c>
      <c r="M26" s="151">
        <f t="shared" si="0"/>
        <v>2409435396</v>
      </c>
      <c r="N26" s="151">
        <f t="shared" si="1"/>
        <v>42459390</v>
      </c>
      <c r="O26" s="151">
        <f t="shared" si="2"/>
        <v>434018412</v>
      </c>
      <c r="P26" s="151">
        <f t="shared" si="3"/>
        <v>169641216</v>
      </c>
      <c r="Q26" s="151">
        <f t="shared" si="4"/>
        <v>305020404</v>
      </c>
      <c r="R26" s="151">
        <f t="shared" si="5"/>
        <v>277090470</v>
      </c>
      <c r="S26" s="151">
        <f t="shared" si="6"/>
        <v>894641436</v>
      </c>
      <c r="T26" s="151">
        <f t="shared" si="7"/>
        <v>690443676</v>
      </c>
      <c r="U26" s="151">
        <f t="shared" si="8"/>
        <v>748225</v>
      </c>
      <c r="V26" s="151">
        <f t="shared" si="9"/>
        <v>7648330</v>
      </c>
      <c r="W26" s="151">
        <f t="shared" si="10"/>
        <v>2989440</v>
      </c>
      <c r="X26" s="151">
        <f t="shared" si="11"/>
        <v>5375110</v>
      </c>
      <c r="Y26" s="151">
        <f t="shared" si="12"/>
        <v>4882925</v>
      </c>
      <c r="Z26" s="151">
        <f t="shared" si="13"/>
        <v>15765490</v>
      </c>
      <c r="AA26" s="151">
        <f t="shared" si="14"/>
        <v>12167090</v>
      </c>
      <c r="AB26" s="151">
        <f t="shared" si="15"/>
        <v>78180964</v>
      </c>
      <c r="AC26" s="151">
        <f t="shared" si="16"/>
        <v>30557952</v>
      </c>
      <c r="AD26" s="151">
        <f t="shared" si="17"/>
        <v>54944188</v>
      </c>
      <c r="AE26" s="151">
        <f t="shared" si="18"/>
        <v>49913090</v>
      </c>
      <c r="AF26" s="151">
        <f t="shared" si="19"/>
        <v>161154292</v>
      </c>
      <c r="AG26" s="151">
        <f t="shared" si="20"/>
        <v>124371572</v>
      </c>
      <c r="AH26" s="151">
        <f t="shared" si="21"/>
        <v>11943936</v>
      </c>
      <c r="AI26" s="151">
        <f t="shared" si="22"/>
        <v>21475584</v>
      </c>
      <c r="AJ26" s="151">
        <f t="shared" si="23"/>
        <v>19509120</v>
      </c>
      <c r="AK26" s="151">
        <f t="shared" si="24"/>
        <v>62989056</v>
      </c>
      <c r="AL26" s="151">
        <f t="shared" si="25"/>
        <v>48612096</v>
      </c>
      <c r="AM26" s="151">
        <f t="shared" si="26"/>
        <v>38613796</v>
      </c>
      <c r="AN26" s="151">
        <f t="shared" si="27"/>
        <v>35078030</v>
      </c>
      <c r="AO26" s="151">
        <f t="shared" si="28"/>
        <v>113256364</v>
      </c>
      <c r="AP26" s="151">
        <f t="shared" si="29"/>
        <v>87406124</v>
      </c>
      <c r="AQ26" s="151">
        <f t="shared" si="30"/>
        <v>31866025</v>
      </c>
      <c r="AR26" s="151">
        <f t="shared" si="31"/>
        <v>102885770</v>
      </c>
      <c r="AS26" s="151">
        <f t="shared" si="32"/>
        <v>79402570</v>
      </c>
      <c r="AT26" s="151">
        <f t="shared" si="33"/>
        <v>332187076</v>
      </c>
      <c r="AU26" s="151">
        <f t="shared" si="34"/>
        <v>256366916</v>
      </c>
      <c r="AV26" s="151">
        <f t="shared" si="35"/>
        <v>197852356</v>
      </c>
      <c r="AW26" s="151">
        <f t="shared" si="36"/>
        <v>932634</v>
      </c>
      <c r="AX26" s="151">
        <f t="shared" si="37"/>
        <v>16435</v>
      </c>
      <c r="AY26" s="151">
        <f t="shared" si="38"/>
        <v>167998</v>
      </c>
      <c r="AZ26" s="151">
        <f t="shared" si="39"/>
        <v>65664</v>
      </c>
      <c r="BA26" s="151">
        <f t="shared" si="40"/>
        <v>118066</v>
      </c>
      <c r="BB26" s="151">
        <f t="shared" si="41"/>
        <v>107255</v>
      </c>
      <c r="BC26" s="151">
        <f t="shared" si="42"/>
        <v>346294</v>
      </c>
      <c r="BD26" s="151">
        <f t="shared" si="43"/>
        <v>267254</v>
      </c>
      <c r="BE26" s="151">
        <f t="shared" si="44"/>
        <v>361</v>
      </c>
    </row>
    <row r="27" spans="1:57" ht="15.75" x14ac:dyDescent="0.25">
      <c r="A27" s="151">
        <v>22</v>
      </c>
      <c r="B27" s="159" t="s">
        <v>247</v>
      </c>
      <c r="C27" s="151">
        <v>49640</v>
      </c>
      <c r="D27" s="152">
        <v>1411</v>
      </c>
      <c r="E27" s="151">
        <v>8416</v>
      </c>
      <c r="F27" s="151">
        <v>4768</v>
      </c>
      <c r="G27" s="151">
        <v>6586</v>
      </c>
      <c r="H27" s="151">
        <v>6477</v>
      </c>
      <c r="I27" s="151">
        <v>17582</v>
      </c>
      <c r="J27" s="151">
        <v>11203</v>
      </c>
      <c r="K27" s="151">
        <v>15</v>
      </c>
      <c r="M27" s="151">
        <f t="shared" si="0"/>
        <v>2464129600</v>
      </c>
      <c r="N27" s="151">
        <f t="shared" si="1"/>
        <v>70042040</v>
      </c>
      <c r="O27" s="151">
        <f t="shared" si="2"/>
        <v>417770240</v>
      </c>
      <c r="P27" s="151">
        <f t="shared" si="3"/>
        <v>236683520</v>
      </c>
      <c r="Q27" s="151">
        <f t="shared" si="4"/>
        <v>326929040</v>
      </c>
      <c r="R27" s="151">
        <f t="shared" si="5"/>
        <v>321518280</v>
      </c>
      <c r="S27" s="151">
        <f t="shared" si="6"/>
        <v>872770480</v>
      </c>
      <c r="T27" s="151">
        <f t="shared" si="7"/>
        <v>556116920</v>
      </c>
      <c r="U27" s="151">
        <f t="shared" si="8"/>
        <v>1990921</v>
      </c>
      <c r="V27" s="151">
        <f t="shared" si="9"/>
        <v>11874976</v>
      </c>
      <c r="W27" s="151">
        <f t="shared" si="10"/>
        <v>6727648</v>
      </c>
      <c r="X27" s="151">
        <f t="shared" si="11"/>
        <v>9292846</v>
      </c>
      <c r="Y27" s="151">
        <f t="shared" si="12"/>
        <v>9139047</v>
      </c>
      <c r="Z27" s="151">
        <f t="shared" si="13"/>
        <v>24808202</v>
      </c>
      <c r="AA27" s="151">
        <f t="shared" si="14"/>
        <v>15807433</v>
      </c>
      <c r="AB27" s="151">
        <f t="shared" si="15"/>
        <v>70829056</v>
      </c>
      <c r="AC27" s="151">
        <f t="shared" si="16"/>
        <v>40127488</v>
      </c>
      <c r="AD27" s="151">
        <f t="shared" si="17"/>
        <v>55427776</v>
      </c>
      <c r="AE27" s="151">
        <f t="shared" si="18"/>
        <v>54510432</v>
      </c>
      <c r="AF27" s="151">
        <f t="shared" si="19"/>
        <v>147970112</v>
      </c>
      <c r="AG27" s="151">
        <f t="shared" si="20"/>
        <v>94284448</v>
      </c>
      <c r="AH27" s="151">
        <f t="shared" si="21"/>
        <v>22733824</v>
      </c>
      <c r="AI27" s="151">
        <f t="shared" si="22"/>
        <v>31402048</v>
      </c>
      <c r="AJ27" s="151">
        <f t="shared" si="23"/>
        <v>30882336</v>
      </c>
      <c r="AK27" s="151">
        <f t="shared" si="24"/>
        <v>83830976</v>
      </c>
      <c r="AL27" s="151">
        <f t="shared" si="25"/>
        <v>53415904</v>
      </c>
      <c r="AM27" s="151">
        <f t="shared" si="26"/>
        <v>43375396</v>
      </c>
      <c r="AN27" s="151">
        <f t="shared" si="27"/>
        <v>42657522</v>
      </c>
      <c r="AO27" s="151">
        <f t="shared" si="28"/>
        <v>115795052</v>
      </c>
      <c r="AP27" s="151">
        <f t="shared" si="29"/>
        <v>73782958</v>
      </c>
      <c r="AQ27" s="151">
        <f t="shared" si="30"/>
        <v>41951529</v>
      </c>
      <c r="AR27" s="151">
        <f t="shared" si="31"/>
        <v>113878614</v>
      </c>
      <c r="AS27" s="151">
        <f t="shared" si="32"/>
        <v>72561831</v>
      </c>
      <c r="AT27" s="151">
        <f t="shared" si="33"/>
        <v>309126724</v>
      </c>
      <c r="AU27" s="151">
        <f t="shared" si="34"/>
        <v>196971146</v>
      </c>
      <c r="AV27" s="151">
        <f t="shared" si="35"/>
        <v>125507209</v>
      </c>
      <c r="AW27" s="151">
        <f t="shared" si="36"/>
        <v>744600</v>
      </c>
      <c r="AX27" s="151">
        <f t="shared" si="37"/>
        <v>21165</v>
      </c>
      <c r="AY27" s="151">
        <f t="shared" si="38"/>
        <v>126240</v>
      </c>
      <c r="AZ27" s="151">
        <f t="shared" si="39"/>
        <v>71520</v>
      </c>
      <c r="BA27" s="151">
        <f t="shared" si="40"/>
        <v>98790</v>
      </c>
      <c r="BB27" s="151">
        <f t="shared" si="41"/>
        <v>97155</v>
      </c>
      <c r="BC27" s="151">
        <f t="shared" si="42"/>
        <v>263730</v>
      </c>
      <c r="BD27" s="151">
        <f t="shared" si="43"/>
        <v>168045</v>
      </c>
      <c r="BE27" s="151">
        <f t="shared" si="44"/>
        <v>225</v>
      </c>
    </row>
    <row r="28" spans="1:57" ht="15.75" x14ac:dyDescent="0.25">
      <c r="A28" s="151">
        <v>23</v>
      </c>
      <c r="B28" s="159" t="s">
        <v>248</v>
      </c>
      <c r="C28" s="151">
        <v>57426</v>
      </c>
      <c r="D28" s="152">
        <v>859</v>
      </c>
      <c r="E28" s="151">
        <v>9806</v>
      </c>
      <c r="F28" s="151">
        <v>4977</v>
      </c>
      <c r="G28" s="151">
        <v>8063</v>
      </c>
      <c r="H28" s="151">
        <v>8263</v>
      </c>
      <c r="I28" s="151">
        <v>19574</v>
      </c>
      <c r="J28" s="151">
        <v>12392</v>
      </c>
      <c r="K28" s="151">
        <v>23</v>
      </c>
      <c r="M28" s="151">
        <f t="shared" si="0"/>
        <v>3297745476</v>
      </c>
      <c r="N28" s="151">
        <f t="shared" si="1"/>
        <v>49328934</v>
      </c>
      <c r="O28" s="151">
        <f t="shared" si="2"/>
        <v>563119356</v>
      </c>
      <c r="P28" s="151">
        <f t="shared" si="3"/>
        <v>285809202</v>
      </c>
      <c r="Q28" s="151">
        <f t="shared" si="4"/>
        <v>463025838</v>
      </c>
      <c r="R28" s="151">
        <f t="shared" si="5"/>
        <v>474511038</v>
      </c>
      <c r="S28" s="151">
        <f t="shared" si="6"/>
        <v>1124056524</v>
      </c>
      <c r="T28" s="151">
        <f t="shared" si="7"/>
        <v>711622992</v>
      </c>
      <c r="U28" s="151">
        <f t="shared" si="8"/>
        <v>737881</v>
      </c>
      <c r="V28" s="151">
        <f t="shared" si="9"/>
        <v>8423354</v>
      </c>
      <c r="W28" s="151">
        <f t="shared" si="10"/>
        <v>4275243</v>
      </c>
      <c r="X28" s="151">
        <f t="shared" si="11"/>
        <v>6926117</v>
      </c>
      <c r="Y28" s="151">
        <f t="shared" si="12"/>
        <v>7097917</v>
      </c>
      <c r="Z28" s="151">
        <f t="shared" si="13"/>
        <v>16814066</v>
      </c>
      <c r="AA28" s="151">
        <f t="shared" si="14"/>
        <v>10644728</v>
      </c>
      <c r="AB28" s="151">
        <f t="shared" si="15"/>
        <v>96157636</v>
      </c>
      <c r="AC28" s="151">
        <f t="shared" si="16"/>
        <v>48804462</v>
      </c>
      <c r="AD28" s="151">
        <f t="shared" si="17"/>
        <v>79065778</v>
      </c>
      <c r="AE28" s="151">
        <f t="shared" si="18"/>
        <v>81026978</v>
      </c>
      <c r="AF28" s="151">
        <f t="shared" si="19"/>
        <v>191942644</v>
      </c>
      <c r="AG28" s="151">
        <f t="shared" si="20"/>
        <v>121515952</v>
      </c>
      <c r="AH28" s="151">
        <f t="shared" si="21"/>
        <v>24770529</v>
      </c>
      <c r="AI28" s="151">
        <f t="shared" si="22"/>
        <v>40129551</v>
      </c>
      <c r="AJ28" s="151">
        <f t="shared" si="23"/>
        <v>41124951</v>
      </c>
      <c r="AK28" s="151">
        <f t="shared" si="24"/>
        <v>97419798</v>
      </c>
      <c r="AL28" s="151">
        <f t="shared" si="25"/>
        <v>61674984</v>
      </c>
      <c r="AM28" s="151">
        <f t="shared" si="26"/>
        <v>65011969</v>
      </c>
      <c r="AN28" s="151">
        <f t="shared" si="27"/>
        <v>66624569</v>
      </c>
      <c r="AO28" s="151">
        <f t="shared" si="28"/>
        <v>157825162</v>
      </c>
      <c r="AP28" s="151">
        <f t="shared" si="29"/>
        <v>99916696</v>
      </c>
      <c r="AQ28" s="151">
        <f t="shared" si="30"/>
        <v>68277169</v>
      </c>
      <c r="AR28" s="151">
        <f t="shared" si="31"/>
        <v>161739962</v>
      </c>
      <c r="AS28" s="151">
        <f t="shared" si="32"/>
        <v>102395096</v>
      </c>
      <c r="AT28" s="151">
        <f t="shared" si="33"/>
        <v>383141476</v>
      </c>
      <c r="AU28" s="151">
        <f t="shared" si="34"/>
        <v>242561008</v>
      </c>
      <c r="AV28" s="151">
        <f t="shared" si="35"/>
        <v>153561664</v>
      </c>
      <c r="AW28" s="151">
        <f t="shared" si="36"/>
        <v>1320798</v>
      </c>
      <c r="AX28" s="151">
        <f t="shared" si="37"/>
        <v>19757</v>
      </c>
      <c r="AY28" s="151">
        <f t="shared" si="38"/>
        <v>225538</v>
      </c>
      <c r="AZ28" s="151">
        <f t="shared" si="39"/>
        <v>114471</v>
      </c>
      <c r="BA28" s="151">
        <f t="shared" si="40"/>
        <v>185449</v>
      </c>
      <c r="BB28" s="151">
        <f t="shared" si="41"/>
        <v>190049</v>
      </c>
      <c r="BC28" s="151">
        <f t="shared" si="42"/>
        <v>450202</v>
      </c>
      <c r="BD28" s="151">
        <f t="shared" si="43"/>
        <v>285016</v>
      </c>
      <c r="BE28" s="151">
        <f t="shared" si="44"/>
        <v>529</v>
      </c>
    </row>
    <row r="29" spans="1:57" ht="15.75" x14ac:dyDescent="0.25">
      <c r="A29" s="151">
        <v>24</v>
      </c>
      <c r="B29" s="159" t="s">
        <v>249</v>
      </c>
      <c r="C29" s="151">
        <v>53592</v>
      </c>
      <c r="D29" s="152">
        <v>1590</v>
      </c>
      <c r="E29" s="151">
        <v>9030</v>
      </c>
      <c r="F29" s="151">
        <v>5051</v>
      </c>
      <c r="G29" s="151">
        <v>7168</v>
      </c>
      <c r="H29" s="151">
        <v>7091</v>
      </c>
      <c r="I29" s="151">
        <v>17403</v>
      </c>
      <c r="J29" s="151">
        <v>13700</v>
      </c>
      <c r="K29" s="151">
        <v>22</v>
      </c>
      <c r="M29" s="151">
        <f t="shared" si="0"/>
        <v>2872102464</v>
      </c>
      <c r="N29" s="151">
        <f t="shared" si="1"/>
        <v>85211280</v>
      </c>
      <c r="O29" s="151">
        <f t="shared" si="2"/>
        <v>483935760</v>
      </c>
      <c r="P29" s="151">
        <f t="shared" si="3"/>
        <v>270693192</v>
      </c>
      <c r="Q29" s="151">
        <f t="shared" si="4"/>
        <v>384147456</v>
      </c>
      <c r="R29" s="151">
        <f t="shared" si="5"/>
        <v>380020872</v>
      </c>
      <c r="S29" s="151">
        <f t="shared" si="6"/>
        <v>932661576</v>
      </c>
      <c r="T29" s="151">
        <f t="shared" si="7"/>
        <v>734210400</v>
      </c>
      <c r="U29" s="151">
        <f t="shared" si="8"/>
        <v>2528100</v>
      </c>
      <c r="V29" s="151">
        <f t="shared" si="9"/>
        <v>14357700</v>
      </c>
      <c r="W29" s="151">
        <f t="shared" si="10"/>
        <v>8031090</v>
      </c>
      <c r="X29" s="151">
        <f t="shared" si="11"/>
        <v>11397120</v>
      </c>
      <c r="Y29" s="151">
        <f t="shared" si="12"/>
        <v>11274690</v>
      </c>
      <c r="Z29" s="151">
        <f t="shared" si="13"/>
        <v>27670770</v>
      </c>
      <c r="AA29" s="151">
        <f t="shared" si="14"/>
        <v>21783000</v>
      </c>
      <c r="AB29" s="151">
        <f t="shared" si="15"/>
        <v>81540900</v>
      </c>
      <c r="AC29" s="151">
        <f t="shared" si="16"/>
        <v>45610530</v>
      </c>
      <c r="AD29" s="151">
        <f t="shared" si="17"/>
        <v>64727040</v>
      </c>
      <c r="AE29" s="151">
        <f t="shared" si="18"/>
        <v>64031730</v>
      </c>
      <c r="AF29" s="151">
        <f t="shared" si="19"/>
        <v>157149090</v>
      </c>
      <c r="AG29" s="151">
        <f t="shared" si="20"/>
        <v>123711000</v>
      </c>
      <c r="AH29" s="151">
        <f t="shared" si="21"/>
        <v>25512601</v>
      </c>
      <c r="AI29" s="151">
        <f t="shared" si="22"/>
        <v>36205568</v>
      </c>
      <c r="AJ29" s="151">
        <f t="shared" si="23"/>
        <v>35816641</v>
      </c>
      <c r="AK29" s="151">
        <f t="shared" si="24"/>
        <v>87902553</v>
      </c>
      <c r="AL29" s="151">
        <f t="shared" si="25"/>
        <v>69198700</v>
      </c>
      <c r="AM29" s="151">
        <f t="shared" si="26"/>
        <v>51380224</v>
      </c>
      <c r="AN29" s="151">
        <f t="shared" si="27"/>
        <v>50828288</v>
      </c>
      <c r="AO29" s="151">
        <f t="shared" si="28"/>
        <v>124744704</v>
      </c>
      <c r="AP29" s="151">
        <f t="shared" si="29"/>
        <v>98201600</v>
      </c>
      <c r="AQ29" s="151">
        <f t="shared" si="30"/>
        <v>50282281</v>
      </c>
      <c r="AR29" s="151">
        <f t="shared" si="31"/>
        <v>123404673</v>
      </c>
      <c r="AS29" s="151">
        <f t="shared" si="32"/>
        <v>97146700</v>
      </c>
      <c r="AT29" s="151">
        <f t="shared" si="33"/>
        <v>302864409</v>
      </c>
      <c r="AU29" s="151">
        <f t="shared" si="34"/>
        <v>238421100</v>
      </c>
      <c r="AV29" s="151">
        <f t="shared" si="35"/>
        <v>187690000</v>
      </c>
      <c r="AW29" s="151">
        <f t="shared" si="36"/>
        <v>1179024</v>
      </c>
      <c r="AX29" s="151">
        <f t="shared" si="37"/>
        <v>34980</v>
      </c>
      <c r="AY29" s="151">
        <f t="shared" si="38"/>
        <v>198660</v>
      </c>
      <c r="AZ29" s="151">
        <f t="shared" si="39"/>
        <v>111122</v>
      </c>
      <c r="BA29" s="151">
        <f t="shared" si="40"/>
        <v>157696</v>
      </c>
      <c r="BB29" s="151">
        <f t="shared" si="41"/>
        <v>156002</v>
      </c>
      <c r="BC29" s="151">
        <f t="shared" si="42"/>
        <v>382866</v>
      </c>
      <c r="BD29" s="151">
        <f t="shared" si="43"/>
        <v>301400</v>
      </c>
      <c r="BE29" s="151">
        <f t="shared" si="44"/>
        <v>484</v>
      </c>
    </row>
    <row r="30" spans="1:57" ht="15.75" x14ac:dyDescent="0.25">
      <c r="A30" s="151">
        <v>25</v>
      </c>
      <c r="B30" s="159" t="s">
        <v>250</v>
      </c>
      <c r="C30" s="151">
        <v>88123</v>
      </c>
      <c r="D30" s="152">
        <v>1971</v>
      </c>
      <c r="E30" s="151">
        <v>18531</v>
      </c>
      <c r="F30" s="151">
        <v>4740</v>
      </c>
      <c r="G30" s="151">
        <v>13591</v>
      </c>
      <c r="H30" s="151">
        <v>10842</v>
      </c>
      <c r="I30" s="151">
        <v>27688</v>
      </c>
      <c r="J30" s="151">
        <v>23004</v>
      </c>
      <c r="K30" s="151">
        <v>15</v>
      </c>
      <c r="M30" s="151">
        <f t="shared" si="0"/>
        <v>7765663129</v>
      </c>
      <c r="N30" s="151">
        <f t="shared" si="1"/>
        <v>173690433</v>
      </c>
      <c r="O30" s="151">
        <f t="shared" si="2"/>
        <v>1633007313</v>
      </c>
      <c r="P30" s="151">
        <f t="shared" si="3"/>
        <v>417703020</v>
      </c>
      <c r="Q30" s="151">
        <f t="shared" si="4"/>
        <v>1197679693</v>
      </c>
      <c r="R30" s="151">
        <f t="shared" si="5"/>
        <v>955429566</v>
      </c>
      <c r="S30" s="151">
        <f t="shared" si="6"/>
        <v>2439949624</v>
      </c>
      <c r="T30" s="151">
        <f t="shared" si="7"/>
        <v>2027181492</v>
      </c>
      <c r="U30" s="151">
        <f t="shared" si="8"/>
        <v>3884841</v>
      </c>
      <c r="V30" s="151">
        <f t="shared" si="9"/>
        <v>36524601</v>
      </c>
      <c r="W30" s="151">
        <f t="shared" si="10"/>
        <v>9342540</v>
      </c>
      <c r="X30" s="151">
        <f t="shared" si="11"/>
        <v>26787861</v>
      </c>
      <c r="Y30" s="151">
        <f t="shared" si="12"/>
        <v>21369582</v>
      </c>
      <c r="Z30" s="151">
        <f t="shared" si="13"/>
        <v>54573048</v>
      </c>
      <c r="AA30" s="151">
        <f t="shared" si="14"/>
        <v>45340884</v>
      </c>
      <c r="AB30" s="151">
        <f t="shared" si="15"/>
        <v>343397961</v>
      </c>
      <c r="AC30" s="151">
        <f t="shared" si="16"/>
        <v>87836940</v>
      </c>
      <c r="AD30" s="151">
        <f t="shared" si="17"/>
        <v>251854821</v>
      </c>
      <c r="AE30" s="151">
        <f t="shared" si="18"/>
        <v>200913102</v>
      </c>
      <c r="AF30" s="151">
        <f t="shared" si="19"/>
        <v>513086328</v>
      </c>
      <c r="AG30" s="151">
        <f t="shared" si="20"/>
        <v>426287124</v>
      </c>
      <c r="AH30" s="151">
        <f t="shared" si="21"/>
        <v>22467600</v>
      </c>
      <c r="AI30" s="151">
        <f t="shared" si="22"/>
        <v>64421340</v>
      </c>
      <c r="AJ30" s="151">
        <f t="shared" si="23"/>
        <v>51391080</v>
      </c>
      <c r="AK30" s="151">
        <f t="shared" si="24"/>
        <v>131241120</v>
      </c>
      <c r="AL30" s="151">
        <f t="shared" si="25"/>
        <v>109038960</v>
      </c>
      <c r="AM30" s="151">
        <f t="shared" si="26"/>
        <v>184715281</v>
      </c>
      <c r="AN30" s="151">
        <f t="shared" si="27"/>
        <v>147353622</v>
      </c>
      <c r="AO30" s="151">
        <f t="shared" si="28"/>
        <v>376307608</v>
      </c>
      <c r="AP30" s="151">
        <f t="shared" si="29"/>
        <v>312647364</v>
      </c>
      <c r="AQ30" s="151">
        <f t="shared" si="30"/>
        <v>117548964</v>
      </c>
      <c r="AR30" s="151">
        <f t="shared" si="31"/>
        <v>300193296</v>
      </c>
      <c r="AS30" s="151">
        <f t="shared" si="32"/>
        <v>249409368</v>
      </c>
      <c r="AT30" s="151">
        <f t="shared" si="33"/>
        <v>766625344</v>
      </c>
      <c r="AU30" s="151">
        <f t="shared" si="34"/>
        <v>636934752</v>
      </c>
      <c r="AV30" s="151">
        <f t="shared" si="35"/>
        <v>529184016</v>
      </c>
      <c r="AW30" s="151">
        <f t="shared" si="36"/>
        <v>1321845</v>
      </c>
      <c r="AX30" s="151">
        <f t="shared" si="37"/>
        <v>29565</v>
      </c>
      <c r="AY30" s="151">
        <f t="shared" si="38"/>
        <v>277965</v>
      </c>
      <c r="AZ30" s="151">
        <f t="shared" si="39"/>
        <v>71100</v>
      </c>
      <c r="BA30" s="151">
        <f t="shared" si="40"/>
        <v>203865</v>
      </c>
      <c r="BB30" s="151">
        <f t="shared" si="41"/>
        <v>162630</v>
      </c>
      <c r="BC30" s="151">
        <f t="shared" si="42"/>
        <v>415320</v>
      </c>
      <c r="BD30" s="151">
        <f t="shared" si="43"/>
        <v>345060</v>
      </c>
      <c r="BE30" s="151">
        <f t="shared" si="44"/>
        <v>225</v>
      </c>
    </row>
    <row r="31" spans="1:57" ht="15.75" x14ac:dyDescent="0.25">
      <c r="A31" s="151">
        <v>26</v>
      </c>
      <c r="B31" s="159" t="s">
        <v>251</v>
      </c>
      <c r="C31" s="151">
        <v>105429</v>
      </c>
      <c r="D31" s="152">
        <v>2170</v>
      </c>
      <c r="E31" s="151">
        <v>19857</v>
      </c>
      <c r="F31" s="151">
        <v>8128</v>
      </c>
      <c r="G31" s="151">
        <v>20664</v>
      </c>
      <c r="H31" s="151">
        <v>16312</v>
      </c>
      <c r="I31" s="151">
        <v>39302</v>
      </c>
      <c r="J31" s="151">
        <v>14786</v>
      </c>
      <c r="K31" s="151">
        <v>53</v>
      </c>
      <c r="M31" s="151">
        <f t="shared" si="0"/>
        <v>11115274041</v>
      </c>
      <c r="N31" s="151">
        <f t="shared" si="1"/>
        <v>228780930</v>
      </c>
      <c r="O31" s="151">
        <f t="shared" si="2"/>
        <v>2093503653</v>
      </c>
      <c r="P31" s="151">
        <f t="shared" si="3"/>
        <v>856926912</v>
      </c>
      <c r="Q31" s="151">
        <f t="shared" si="4"/>
        <v>2178584856</v>
      </c>
      <c r="R31" s="151">
        <f t="shared" si="5"/>
        <v>1719757848</v>
      </c>
      <c r="S31" s="151">
        <f t="shared" si="6"/>
        <v>4143570558</v>
      </c>
      <c r="T31" s="151">
        <f t="shared" si="7"/>
        <v>1558873194</v>
      </c>
      <c r="U31" s="151">
        <f t="shared" si="8"/>
        <v>4708900</v>
      </c>
      <c r="V31" s="151">
        <f t="shared" si="9"/>
        <v>43089690</v>
      </c>
      <c r="W31" s="151">
        <f t="shared" si="10"/>
        <v>17637760</v>
      </c>
      <c r="X31" s="151">
        <f t="shared" si="11"/>
        <v>44840880</v>
      </c>
      <c r="Y31" s="151">
        <f t="shared" si="12"/>
        <v>35397040</v>
      </c>
      <c r="Z31" s="151">
        <f t="shared" si="13"/>
        <v>85285340</v>
      </c>
      <c r="AA31" s="151">
        <f t="shared" si="14"/>
        <v>32085620</v>
      </c>
      <c r="AB31" s="151">
        <f t="shared" si="15"/>
        <v>394300449</v>
      </c>
      <c r="AC31" s="151">
        <f t="shared" si="16"/>
        <v>161397696</v>
      </c>
      <c r="AD31" s="151">
        <f t="shared" si="17"/>
        <v>410325048</v>
      </c>
      <c r="AE31" s="151">
        <f t="shared" si="18"/>
        <v>323907384</v>
      </c>
      <c r="AF31" s="151">
        <f t="shared" si="19"/>
        <v>780419814</v>
      </c>
      <c r="AG31" s="151">
        <f t="shared" si="20"/>
        <v>293605602</v>
      </c>
      <c r="AH31" s="151">
        <f t="shared" si="21"/>
        <v>66064384</v>
      </c>
      <c r="AI31" s="151">
        <f t="shared" si="22"/>
        <v>167956992</v>
      </c>
      <c r="AJ31" s="151">
        <f t="shared" si="23"/>
        <v>132583936</v>
      </c>
      <c r="AK31" s="151">
        <f t="shared" si="24"/>
        <v>319446656</v>
      </c>
      <c r="AL31" s="151">
        <f t="shared" si="25"/>
        <v>120180608</v>
      </c>
      <c r="AM31" s="151">
        <f t="shared" si="26"/>
        <v>427000896</v>
      </c>
      <c r="AN31" s="151">
        <f t="shared" si="27"/>
        <v>337071168</v>
      </c>
      <c r="AO31" s="151">
        <f t="shared" si="28"/>
        <v>812136528</v>
      </c>
      <c r="AP31" s="151">
        <f t="shared" si="29"/>
        <v>305537904</v>
      </c>
      <c r="AQ31" s="151">
        <f t="shared" si="30"/>
        <v>266081344</v>
      </c>
      <c r="AR31" s="151">
        <f t="shared" si="31"/>
        <v>641094224</v>
      </c>
      <c r="AS31" s="151">
        <f t="shared" si="32"/>
        <v>241189232</v>
      </c>
      <c r="AT31" s="151">
        <f t="shared" si="33"/>
        <v>1544647204</v>
      </c>
      <c r="AU31" s="151">
        <f t="shared" si="34"/>
        <v>581119372</v>
      </c>
      <c r="AV31" s="151">
        <f t="shared" si="35"/>
        <v>218625796</v>
      </c>
      <c r="AW31" s="151">
        <f t="shared" si="36"/>
        <v>5587737</v>
      </c>
      <c r="AX31" s="151">
        <f t="shared" si="37"/>
        <v>115010</v>
      </c>
      <c r="AY31" s="151">
        <f t="shared" si="38"/>
        <v>1052421</v>
      </c>
      <c r="AZ31" s="151">
        <f t="shared" si="39"/>
        <v>430784</v>
      </c>
      <c r="BA31" s="151">
        <f t="shared" si="40"/>
        <v>1095192</v>
      </c>
      <c r="BB31" s="151">
        <f t="shared" si="41"/>
        <v>864536</v>
      </c>
      <c r="BC31" s="151">
        <f t="shared" si="42"/>
        <v>2083006</v>
      </c>
      <c r="BD31" s="151">
        <f t="shared" si="43"/>
        <v>783658</v>
      </c>
      <c r="BE31" s="151">
        <f t="shared" si="44"/>
        <v>2809</v>
      </c>
    </row>
    <row r="32" spans="1:57" ht="15.75" x14ac:dyDescent="0.25">
      <c r="A32" s="151">
        <v>27</v>
      </c>
      <c r="B32" s="159" t="s">
        <v>252</v>
      </c>
      <c r="C32" s="151">
        <v>45622</v>
      </c>
      <c r="D32" s="152">
        <v>1189</v>
      </c>
      <c r="E32" s="151">
        <v>12020</v>
      </c>
      <c r="F32" s="151">
        <v>1760</v>
      </c>
      <c r="G32" s="151">
        <v>16619</v>
      </c>
      <c r="H32" s="151">
        <v>7319</v>
      </c>
      <c r="I32" s="151">
        <v>10303</v>
      </c>
      <c r="J32" s="151">
        <v>2434</v>
      </c>
      <c r="K32" s="151">
        <v>16</v>
      </c>
      <c r="M32" s="151">
        <f t="shared" si="0"/>
        <v>2081366884</v>
      </c>
      <c r="N32" s="151">
        <f t="shared" si="1"/>
        <v>54244558</v>
      </c>
      <c r="O32" s="151">
        <f t="shared" si="2"/>
        <v>548376440</v>
      </c>
      <c r="P32" s="151">
        <f t="shared" si="3"/>
        <v>80294720</v>
      </c>
      <c r="Q32" s="151">
        <f t="shared" si="4"/>
        <v>758192018</v>
      </c>
      <c r="R32" s="151">
        <f t="shared" si="5"/>
        <v>333907418</v>
      </c>
      <c r="S32" s="151">
        <f t="shared" si="6"/>
        <v>470043466</v>
      </c>
      <c r="T32" s="151">
        <f t="shared" si="7"/>
        <v>111043948</v>
      </c>
      <c r="U32" s="151">
        <f t="shared" si="8"/>
        <v>1413721</v>
      </c>
      <c r="V32" s="151">
        <f t="shared" si="9"/>
        <v>14291780</v>
      </c>
      <c r="W32" s="151">
        <f t="shared" si="10"/>
        <v>2092640</v>
      </c>
      <c r="X32" s="151">
        <f t="shared" si="11"/>
        <v>19759991</v>
      </c>
      <c r="Y32" s="151">
        <f t="shared" si="12"/>
        <v>8702291</v>
      </c>
      <c r="Z32" s="151">
        <f t="shared" si="13"/>
        <v>12250267</v>
      </c>
      <c r="AA32" s="151">
        <f t="shared" si="14"/>
        <v>2894026</v>
      </c>
      <c r="AB32" s="151">
        <f t="shared" si="15"/>
        <v>144480400</v>
      </c>
      <c r="AC32" s="151">
        <f t="shared" si="16"/>
        <v>21155200</v>
      </c>
      <c r="AD32" s="151">
        <f t="shared" si="17"/>
        <v>199760380</v>
      </c>
      <c r="AE32" s="151">
        <f t="shared" si="18"/>
        <v>87974380</v>
      </c>
      <c r="AF32" s="151">
        <f t="shared" si="19"/>
        <v>123842060</v>
      </c>
      <c r="AG32" s="151">
        <f t="shared" si="20"/>
        <v>29256680</v>
      </c>
      <c r="AH32" s="151">
        <f t="shared" si="21"/>
        <v>3097600</v>
      </c>
      <c r="AI32" s="151">
        <f t="shared" si="22"/>
        <v>29249440</v>
      </c>
      <c r="AJ32" s="151">
        <f t="shared" si="23"/>
        <v>12881440</v>
      </c>
      <c r="AK32" s="151">
        <f t="shared" si="24"/>
        <v>18133280</v>
      </c>
      <c r="AL32" s="151">
        <f t="shared" si="25"/>
        <v>4283840</v>
      </c>
      <c r="AM32" s="151">
        <f t="shared" si="26"/>
        <v>276191161</v>
      </c>
      <c r="AN32" s="151">
        <f t="shared" si="27"/>
        <v>121634461</v>
      </c>
      <c r="AO32" s="151">
        <f t="shared" si="28"/>
        <v>171225557</v>
      </c>
      <c r="AP32" s="151">
        <f t="shared" si="29"/>
        <v>40450646</v>
      </c>
      <c r="AQ32" s="151">
        <f t="shared" si="30"/>
        <v>53567761</v>
      </c>
      <c r="AR32" s="151">
        <f t="shared" si="31"/>
        <v>75407657</v>
      </c>
      <c r="AS32" s="151">
        <f t="shared" si="32"/>
        <v>17814446</v>
      </c>
      <c r="AT32" s="151">
        <f t="shared" si="33"/>
        <v>106151809</v>
      </c>
      <c r="AU32" s="151">
        <f t="shared" si="34"/>
        <v>25077502</v>
      </c>
      <c r="AV32" s="151">
        <f t="shared" si="35"/>
        <v>5924356</v>
      </c>
      <c r="AW32" s="151">
        <f t="shared" si="36"/>
        <v>729952</v>
      </c>
      <c r="AX32" s="151">
        <f t="shared" si="37"/>
        <v>19024</v>
      </c>
      <c r="AY32" s="151">
        <f t="shared" si="38"/>
        <v>192320</v>
      </c>
      <c r="AZ32" s="151">
        <f t="shared" si="39"/>
        <v>28160</v>
      </c>
      <c r="BA32" s="151">
        <f t="shared" si="40"/>
        <v>265904</v>
      </c>
      <c r="BB32" s="151">
        <f t="shared" si="41"/>
        <v>117104</v>
      </c>
      <c r="BC32" s="151">
        <f t="shared" si="42"/>
        <v>164848</v>
      </c>
      <c r="BD32" s="151">
        <f t="shared" si="43"/>
        <v>38944</v>
      </c>
      <c r="BE32" s="151">
        <f t="shared" si="44"/>
        <v>256</v>
      </c>
    </row>
    <row r="33" spans="1:57" ht="15.75" x14ac:dyDescent="0.25">
      <c r="A33" s="151">
        <v>28</v>
      </c>
      <c r="B33" s="159" t="s">
        <v>253</v>
      </c>
      <c r="C33" s="151">
        <v>41742</v>
      </c>
      <c r="D33" s="152">
        <v>1053</v>
      </c>
      <c r="E33" s="151">
        <v>9774</v>
      </c>
      <c r="F33" s="151">
        <v>2781</v>
      </c>
      <c r="G33" s="151">
        <v>10179</v>
      </c>
      <c r="H33" s="151">
        <v>6053</v>
      </c>
      <c r="I33" s="151">
        <v>12076</v>
      </c>
      <c r="J33" s="151">
        <v>4755</v>
      </c>
      <c r="K33" s="151">
        <v>7</v>
      </c>
      <c r="M33" s="151">
        <f t="shared" si="0"/>
        <v>1742394564</v>
      </c>
      <c r="N33" s="151">
        <f t="shared" si="1"/>
        <v>43954326</v>
      </c>
      <c r="O33" s="151">
        <f t="shared" si="2"/>
        <v>407986308</v>
      </c>
      <c r="P33" s="151">
        <f t="shared" si="3"/>
        <v>116084502</v>
      </c>
      <c r="Q33" s="151">
        <f t="shared" si="4"/>
        <v>424891818</v>
      </c>
      <c r="R33" s="151">
        <f t="shared" si="5"/>
        <v>252664326</v>
      </c>
      <c r="S33" s="151">
        <f t="shared" si="6"/>
        <v>504076392</v>
      </c>
      <c r="T33" s="151">
        <f t="shared" si="7"/>
        <v>198483210</v>
      </c>
      <c r="U33" s="151">
        <f t="shared" si="8"/>
        <v>1108809</v>
      </c>
      <c r="V33" s="151">
        <f t="shared" si="9"/>
        <v>10292022</v>
      </c>
      <c r="W33" s="151">
        <f t="shared" si="10"/>
        <v>2928393</v>
      </c>
      <c r="X33" s="151">
        <f t="shared" si="11"/>
        <v>10718487</v>
      </c>
      <c r="Y33" s="151">
        <f t="shared" si="12"/>
        <v>6373809</v>
      </c>
      <c r="Z33" s="151">
        <f t="shared" si="13"/>
        <v>12716028</v>
      </c>
      <c r="AA33" s="151">
        <f t="shared" si="14"/>
        <v>5007015</v>
      </c>
      <c r="AB33" s="151">
        <f t="shared" si="15"/>
        <v>95531076</v>
      </c>
      <c r="AC33" s="151">
        <f t="shared" si="16"/>
        <v>27181494</v>
      </c>
      <c r="AD33" s="151">
        <f t="shared" si="17"/>
        <v>99489546</v>
      </c>
      <c r="AE33" s="151">
        <f t="shared" si="18"/>
        <v>59162022</v>
      </c>
      <c r="AF33" s="151">
        <f t="shared" si="19"/>
        <v>118030824</v>
      </c>
      <c r="AG33" s="151">
        <f t="shared" si="20"/>
        <v>46475370</v>
      </c>
      <c r="AH33" s="151">
        <f t="shared" si="21"/>
        <v>7733961</v>
      </c>
      <c r="AI33" s="151">
        <f t="shared" si="22"/>
        <v>28307799</v>
      </c>
      <c r="AJ33" s="151">
        <f t="shared" si="23"/>
        <v>16833393</v>
      </c>
      <c r="AK33" s="151">
        <f t="shared" si="24"/>
        <v>33583356</v>
      </c>
      <c r="AL33" s="151">
        <f t="shared" si="25"/>
        <v>13223655</v>
      </c>
      <c r="AM33" s="151">
        <f t="shared" si="26"/>
        <v>103612041</v>
      </c>
      <c r="AN33" s="151">
        <f t="shared" si="27"/>
        <v>61613487</v>
      </c>
      <c r="AO33" s="151">
        <f t="shared" si="28"/>
        <v>122921604</v>
      </c>
      <c r="AP33" s="151">
        <f t="shared" si="29"/>
        <v>48401145</v>
      </c>
      <c r="AQ33" s="151">
        <f t="shared" si="30"/>
        <v>36638809</v>
      </c>
      <c r="AR33" s="151">
        <f t="shared" si="31"/>
        <v>73096028</v>
      </c>
      <c r="AS33" s="151">
        <f t="shared" si="32"/>
        <v>28782015</v>
      </c>
      <c r="AT33" s="151">
        <f t="shared" si="33"/>
        <v>145829776</v>
      </c>
      <c r="AU33" s="151">
        <f t="shared" si="34"/>
        <v>57421380</v>
      </c>
      <c r="AV33" s="151">
        <f t="shared" si="35"/>
        <v>22610025</v>
      </c>
      <c r="AW33" s="151">
        <f t="shared" si="36"/>
        <v>292194</v>
      </c>
      <c r="AX33" s="151">
        <f t="shared" si="37"/>
        <v>7371</v>
      </c>
      <c r="AY33" s="151">
        <f t="shared" si="38"/>
        <v>68418</v>
      </c>
      <c r="AZ33" s="151">
        <f t="shared" si="39"/>
        <v>19467</v>
      </c>
      <c r="BA33" s="151">
        <f t="shared" si="40"/>
        <v>71253</v>
      </c>
      <c r="BB33" s="151">
        <f t="shared" si="41"/>
        <v>42371</v>
      </c>
      <c r="BC33" s="151">
        <f t="shared" si="42"/>
        <v>84532</v>
      </c>
      <c r="BD33" s="151">
        <f t="shared" si="43"/>
        <v>33285</v>
      </c>
      <c r="BE33" s="151">
        <f t="shared" si="44"/>
        <v>49</v>
      </c>
    </row>
    <row r="34" spans="1:57" ht="15.75" x14ac:dyDescent="0.25">
      <c r="A34" s="151">
        <v>29</v>
      </c>
      <c r="B34" s="159" t="s">
        <v>254</v>
      </c>
      <c r="C34" s="151">
        <v>48358</v>
      </c>
      <c r="D34" s="152">
        <v>723</v>
      </c>
      <c r="E34" s="151">
        <v>9030</v>
      </c>
      <c r="F34" s="151">
        <v>4497</v>
      </c>
      <c r="G34" s="151">
        <v>10117</v>
      </c>
      <c r="H34" s="151">
        <v>7969</v>
      </c>
      <c r="I34" s="151">
        <v>16419</v>
      </c>
      <c r="J34" s="151">
        <v>4970</v>
      </c>
      <c r="K34" s="151">
        <v>23</v>
      </c>
      <c r="M34" s="151">
        <f t="shared" si="0"/>
        <v>2338496164</v>
      </c>
      <c r="N34" s="151">
        <f t="shared" si="1"/>
        <v>34962834</v>
      </c>
      <c r="O34" s="151">
        <f t="shared" si="2"/>
        <v>436672740</v>
      </c>
      <c r="P34" s="151">
        <f t="shared" si="3"/>
        <v>217465926</v>
      </c>
      <c r="Q34" s="151">
        <f t="shared" si="4"/>
        <v>489237886</v>
      </c>
      <c r="R34" s="151">
        <f t="shared" si="5"/>
        <v>385364902</v>
      </c>
      <c r="S34" s="151">
        <f t="shared" si="6"/>
        <v>793990002</v>
      </c>
      <c r="T34" s="151">
        <f t="shared" si="7"/>
        <v>240339260</v>
      </c>
      <c r="U34" s="151">
        <f t="shared" si="8"/>
        <v>522729</v>
      </c>
      <c r="V34" s="151">
        <f t="shared" si="9"/>
        <v>6528690</v>
      </c>
      <c r="W34" s="151">
        <f t="shared" si="10"/>
        <v>3251331</v>
      </c>
      <c r="X34" s="151">
        <f t="shared" si="11"/>
        <v>7314591</v>
      </c>
      <c r="Y34" s="151">
        <f t="shared" si="12"/>
        <v>5761587</v>
      </c>
      <c r="Z34" s="151">
        <f t="shared" si="13"/>
        <v>11870937</v>
      </c>
      <c r="AA34" s="151">
        <f t="shared" si="14"/>
        <v>3593310</v>
      </c>
      <c r="AB34" s="151">
        <f t="shared" si="15"/>
        <v>81540900</v>
      </c>
      <c r="AC34" s="151">
        <f t="shared" si="16"/>
        <v>40607910</v>
      </c>
      <c r="AD34" s="151">
        <f t="shared" si="17"/>
        <v>91356510</v>
      </c>
      <c r="AE34" s="151">
        <f t="shared" si="18"/>
        <v>71960070</v>
      </c>
      <c r="AF34" s="151">
        <f t="shared" si="19"/>
        <v>148263570</v>
      </c>
      <c r="AG34" s="151">
        <f t="shared" si="20"/>
        <v>44879100</v>
      </c>
      <c r="AH34" s="151">
        <f t="shared" si="21"/>
        <v>20223009</v>
      </c>
      <c r="AI34" s="151">
        <f t="shared" si="22"/>
        <v>45496149</v>
      </c>
      <c r="AJ34" s="151">
        <f t="shared" si="23"/>
        <v>35836593</v>
      </c>
      <c r="AK34" s="151">
        <f t="shared" si="24"/>
        <v>73836243</v>
      </c>
      <c r="AL34" s="151">
        <f t="shared" si="25"/>
        <v>22350090</v>
      </c>
      <c r="AM34" s="151">
        <f t="shared" si="26"/>
        <v>102353689</v>
      </c>
      <c r="AN34" s="151">
        <f t="shared" si="27"/>
        <v>80622373</v>
      </c>
      <c r="AO34" s="151">
        <f t="shared" si="28"/>
        <v>166111023</v>
      </c>
      <c r="AP34" s="151">
        <f t="shared" si="29"/>
        <v>50281490</v>
      </c>
      <c r="AQ34" s="151">
        <f t="shared" si="30"/>
        <v>63504961</v>
      </c>
      <c r="AR34" s="151">
        <f t="shared" si="31"/>
        <v>130843011</v>
      </c>
      <c r="AS34" s="151">
        <f t="shared" si="32"/>
        <v>39605930</v>
      </c>
      <c r="AT34" s="151">
        <f t="shared" si="33"/>
        <v>269583561</v>
      </c>
      <c r="AU34" s="151">
        <f t="shared" si="34"/>
        <v>81602430</v>
      </c>
      <c r="AV34" s="151">
        <f t="shared" si="35"/>
        <v>24700900</v>
      </c>
      <c r="AW34" s="151">
        <f t="shared" si="36"/>
        <v>1112234</v>
      </c>
      <c r="AX34" s="151">
        <f t="shared" si="37"/>
        <v>16629</v>
      </c>
      <c r="AY34" s="151">
        <f t="shared" si="38"/>
        <v>207690</v>
      </c>
      <c r="AZ34" s="151">
        <f t="shared" si="39"/>
        <v>103431</v>
      </c>
      <c r="BA34" s="151">
        <f t="shared" si="40"/>
        <v>232691</v>
      </c>
      <c r="BB34" s="151">
        <f t="shared" si="41"/>
        <v>183287</v>
      </c>
      <c r="BC34" s="151">
        <f t="shared" si="42"/>
        <v>377637</v>
      </c>
      <c r="BD34" s="151">
        <f t="shared" si="43"/>
        <v>114310</v>
      </c>
      <c r="BE34" s="151">
        <f t="shared" si="44"/>
        <v>529</v>
      </c>
    </row>
    <row r="35" spans="1:57" ht="15.75" x14ac:dyDescent="0.25">
      <c r="A35" s="151">
        <v>30</v>
      </c>
      <c r="B35" s="159" t="s">
        <v>268</v>
      </c>
      <c r="C35" s="151">
        <v>59746</v>
      </c>
      <c r="D35" s="152">
        <v>1617</v>
      </c>
      <c r="E35" s="151">
        <v>11505</v>
      </c>
      <c r="F35" s="151">
        <v>5122</v>
      </c>
      <c r="G35" s="151">
        <v>11513</v>
      </c>
      <c r="H35" s="151">
        <v>8808</v>
      </c>
      <c r="I35" s="151">
        <v>19399</v>
      </c>
      <c r="J35" s="151">
        <v>8223</v>
      </c>
      <c r="K35" s="151">
        <v>29</v>
      </c>
      <c r="M35" s="151">
        <f t="shared" si="0"/>
        <v>3569584516</v>
      </c>
      <c r="N35" s="151">
        <f t="shared" si="1"/>
        <v>96609282</v>
      </c>
      <c r="O35" s="151">
        <f t="shared" si="2"/>
        <v>687377730</v>
      </c>
      <c r="P35" s="151">
        <f t="shared" si="3"/>
        <v>306019012</v>
      </c>
      <c r="Q35" s="151">
        <f t="shared" si="4"/>
        <v>687855698</v>
      </c>
      <c r="R35" s="151">
        <f t="shared" si="5"/>
        <v>526242768</v>
      </c>
      <c r="S35" s="151">
        <f t="shared" si="6"/>
        <v>1159012654</v>
      </c>
      <c r="T35" s="151">
        <f t="shared" si="7"/>
        <v>491291358</v>
      </c>
      <c r="U35" s="151">
        <f t="shared" si="8"/>
        <v>2614689</v>
      </c>
      <c r="V35" s="151">
        <f t="shared" si="9"/>
        <v>18603585</v>
      </c>
      <c r="W35" s="151">
        <f t="shared" si="10"/>
        <v>8282274</v>
      </c>
      <c r="X35" s="151">
        <f t="shared" si="11"/>
        <v>18616521</v>
      </c>
      <c r="Y35" s="151">
        <f t="shared" si="12"/>
        <v>14242536</v>
      </c>
      <c r="Z35" s="151">
        <f t="shared" si="13"/>
        <v>31368183</v>
      </c>
      <c r="AA35" s="151">
        <f t="shared" si="14"/>
        <v>13296591</v>
      </c>
      <c r="AB35" s="151">
        <f t="shared" si="15"/>
        <v>132365025</v>
      </c>
      <c r="AC35" s="151">
        <f t="shared" si="16"/>
        <v>58928610</v>
      </c>
      <c r="AD35" s="151">
        <f t="shared" si="17"/>
        <v>132457065</v>
      </c>
      <c r="AE35" s="151">
        <f t="shared" si="18"/>
        <v>101336040</v>
      </c>
      <c r="AF35" s="151">
        <f t="shared" si="19"/>
        <v>223185495</v>
      </c>
      <c r="AG35" s="151">
        <f t="shared" si="20"/>
        <v>94605615</v>
      </c>
      <c r="AH35" s="151">
        <f t="shared" si="21"/>
        <v>26234884</v>
      </c>
      <c r="AI35" s="151">
        <f t="shared" si="22"/>
        <v>58969586</v>
      </c>
      <c r="AJ35" s="151">
        <f t="shared" si="23"/>
        <v>45114576</v>
      </c>
      <c r="AK35" s="151">
        <f t="shared" si="24"/>
        <v>99361678</v>
      </c>
      <c r="AL35" s="151">
        <f t="shared" si="25"/>
        <v>42118206</v>
      </c>
      <c r="AM35" s="151">
        <f t="shared" si="26"/>
        <v>132549169</v>
      </c>
      <c r="AN35" s="151">
        <f t="shared" si="27"/>
        <v>101406504</v>
      </c>
      <c r="AO35" s="151">
        <f t="shared" si="28"/>
        <v>223340687</v>
      </c>
      <c r="AP35" s="151">
        <f t="shared" si="29"/>
        <v>94671399</v>
      </c>
      <c r="AQ35" s="151">
        <f t="shared" si="30"/>
        <v>77580864</v>
      </c>
      <c r="AR35" s="151">
        <f t="shared" si="31"/>
        <v>170866392</v>
      </c>
      <c r="AS35" s="151">
        <f t="shared" si="32"/>
        <v>72428184</v>
      </c>
      <c r="AT35" s="151">
        <f t="shared" si="33"/>
        <v>376321201</v>
      </c>
      <c r="AU35" s="151">
        <f t="shared" si="34"/>
        <v>159517977</v>
      </c>
      <c r="AV35" s="151">
        <f t="shared" si="35"/>
        <v>67617729</v>
      </c>
      <c r="AW35" s="151">
        <f t="shared" si="36"/>
        <v>1732634</v>
      </c>
      <c r="AX35" s="151">
        <f t="shared" si="37"/>
        <v>46893</v>
      </c>
      <c r="AY35" s="151">
        <f t="shared" si="38"/>
        <v>333645</v>
      </c>
      <c r="AZ35" s="151">
        <f t="shared" si="39"/>
        <v>148538</v>
      </c>
      <c r="BA35" s="151">
        <f t="shared" si="40"/>
        <v>333877</v>
      </c>
      <c r="BB35" s="151">
        <f t="shared" si="41"/>
        <v>255432</v>
      </c>
      <c r="BC35" s="151">
        <f t="shared" si="42"/>
        <v>562571</v>
      </c>
      <c r="BD35" s="151">
        <f t="shared" si="43"/>
        <v>238467</v>
      </c>
      <c r="BE35" s="151">
        <f t="shared" si="44"/>
        <v>841</v>
      </c>
    </row>
    <row r="36" spans="1:57" ht="15.75" x14ac:dyDescent="0.25">
      <c r="A36" s="151">
        <v>31</v>
      </c>
      <c r="B36" s="159" t="s">
        <v>269</v>
      </c>
      <c r="C36" s="157">
        <v>78849</v>
      </c>
      <c r="D36" s="152">
        <v>1721</v>
      </c>
      <c r="E36" s="151">
        <v>12006</v>
      </c>
      <c r="F36" s="151">
        <v>6026</v>
      </c>
      <c r="G36" s="151">
        <v>10790</v>
      </c>
      <c r="H36" s="151">
        <v>9842</v>
      </c>
      <c r="I36" s="151">
        <v>27853</v>
      </c>
      <c r="J36" s="151">
        <v>12336</v>
      </c>
      <c r="K36" s="151">
        <v>50</v>
      </c>
      <c r="M36" s="151">
        <f t="shared" si="0"/>
        <v>6217164801</v>
      </c>
      <c r="N36" s="151">
        <f t="shared" si="1"/>
        <v>135699129</v>
      </c>
      <c r="O36" s="151">
        <f t="shared" si="2"/>
        <v>946661094</v>
      </c>
      <c r="P36" s="151">
        <f t="shared" si="3"/>
        <v>475144074</v>
      </c>
      <c r="Q36" s="151">
        <f t="shared" si="4"/>
        <v>850780710</v>
      </c>
      <c r="R36" s="151">
        <f t="shared" si="5"/>
        <v>776031858</v>
      </c>
      <c r="S36" s="151">
        <f t="shared" si="6"/>
        <v>2196181197</v>
      </c>
      <c r="T36" s="151">
        <f t="shared" si="7"/>
        <v>972681264</v>
      </c>
      <c r="U36" s="151">
        <f t="shared" si="8"/>
        <v>2961841</v>
      </c>
      <c r="V36" s="151">
        <f t="shared" si="9"/>
        <v>20662326</v>
      </c>
      <c r="W36" s="151">
        <f t="shared" si="10"/>
        <v>10370746</v>
      </c>
      <c r="X36" s="151">
        <f t="shared" si="11"/>
        <v>18569590</v>
      </c>
      <c r="Y36" s="151">
        <f t="shared" si="12"/>
        <v>16938082</v>
      </c>
      <c r="Z36" s="151">
        <f t="shared" si="13"/>
        <v>47935013</v>
      </c>
      <c r="AA36" s="151">
        <f t="shared" si="14"/>
        <v>21230256</v>
      </c>
      <c r="AB36" s="151">
        <f t="shared" si="15"/>
        <v>144144036</v>
      </c>
      <c r="AC36" s="151">
        <f t="shared" si="16"/>
        <v>72348156</v>
      </c>
      <c r="AD36" s="151">
        <f t="shared" si="17"/>
        <v>129544740</v>
      </c>
      <c r="AE36" s="151">
        <f t="shared" si="18"/>
        <v>118163052</v>
      </c>
      <c r="AF36" s="151">
        <f t="shared" si="19"/>
        <v>334403118</v>
      </c>
      <c r="AG36" s="151">
        <f t="shared" si="20"/>
        <v>148106016</v>
      </c>
      <c r="AH36" s="151">
        <f t="shared" si="21"/>
        <v>36312676</v>
      </c>
      <c r="AI36" s="151">
        <f t="shared" si="22"/>
        <v>65020540</v>
      </c>
      <c r="AJ36" s="151">
        <f t="shared" si="23"/>
        <v>59307892</v>
      </c>
      <c r="AK36" s="151">
        <f t="shared" si="24"/>
        <v>167842178</v>
      </c>
      <c r="AL36" s="151">
        <f t="shared" si="25"/>
        <v>74336736</v>
      </c>
      <c r="AM36" s="151">
        <f t="shared" si="26"/>
        <v>116424100</v>
      </c>
      <c r="AN36" s="151">
        <f t="shared" si="27"/>
        <v>106195180</v>
      </c>
      <c r="AO36" s="151">
        <f t="shared" si="28"/>
        <v>300533870</v>
      </c>
      <c r="AP36" s="151">
        <f t="shared" si="29"/>
        <v>133105440</v>
      </c>
      <c r="AQ36" s="151">
        <f t="shared" si="30"/>
        <v>96864964</v>
      </c>
      <c r="AR36" s="151">
        <f t="shared" si="31"/>
        <v>274129226</v>
      </c>
      <c r="AS36" s="151">
        <f t="shared" si="32"/>
        <v>121410912</v>
      </c>
      <c r="AT36" s="151">
        <f t="shared" si="33"/>
        <v>775789609</v>
      </c>
      <c r="AU36" s="151">
        <f t="shared" si="34"/>
        <v>343594608</v>
      </c>
      <c r="AV36" s="151">
        <f t="shared" si="35"/>
        <v>152176896</v>
      </c>
      <c r="AW36" s="151">
        <f t="shared" si="36"/>
        <v>3942450</v>
      </c>
      <c r="AX36" s="151">
        <f t="shared" si="37"/>
        <v>86050</v>
      </c>
      <c r="AY36" s="151">
        <f t="shared" si="38"/>
        <v>600300</v>
      </c>
      <c r="AZ36" s="151">
        <f t="shared" si="39"/>
        <v>301300</v>
      </c>
      <c r="BA36" s="151">
        <f t="shared" si="40"/>
        <v>539500</v>
      </c>
      <c r="BB36" s="151">
        <f t="shared" si="41"/>
        <v>492100</v>
      </c>
      <c r="BC36" s="151">
        <f t="shared" si="42"/>
        <v>1392650</v>
      </c>
      <c r="BD36" s="151">
        <f t="shared" si="43"/>
        <v>616800</v>
      </c>
      <c r="BE36" s="151">
        <f t="shared" si="44"/>
        <v>2500</v>
      </c>
    </row>
    <row r="37" spans="1:57" ht="15.75" x14ac:dyDescent="0.25">
      <c r="A37" s="151">
        <v>32</v>
      </c>
      <c r="B37" s="159" t="s">
        <v>270</v>
      </c>
      <c r="C37" s="157">
        <v>86810</v>
      </c>
      <c r="D37" s="152">
        <v>2024</v>
      </c>
      <c r="E37" s="151">
        <v>13666</v>
      </c>
      <c r="F37" s="151">
        <v>6052</v>
      </c>
      <c r="G37" s="151">
        <v>11329</v>
      </c>
      <c r="H37" s="151">
        <v>11209</v>
      </c>
      <c r="I37" s="151">
        <v>27541</v>
      </c>
      <c r="J37" s="151">
        <v>17018</v>
      </c>
      <c r="K37" s="151">
        <v>65</v>
      </c>
      <c r="M37" s="151">
        <f t="shared" si="0"/>
        <v>7535976100</v>
      </c>
      <c r="N37" s="151">
        <f t="shared" si="1"/>
        <v>175703440</v>
      </c>
      <c r="O37" s="151">
        <f t="shared" si="2"/>
        <v>1186345460</v>
      </c>
      <c r="P37" s="151">
        <f t="shared" si="3"/>
        <v>525374120</v>
      </c>
      <c r="Q37" s="151">
        <f t="shared" si="4"/>
        <v>983470490</v>
      </c>
      <c r="R37" s="151">
        <f t="shared" si="5"/>
        <v>973053290</v>
      </c>
      <c r="S37" s="151">
        <f t="shared" si="6"/>
        <v>2390834210</v>
      </c>
      <c r="T37" s="151">
        <f t="shared" si="7"/>
        <v>1477332580</v>
      </c>
      <c r="U37" s="151">
        <f t="shared" si="8"/>
        <v>4096576</v>
      </c>
      <c r="V37" s="151">
        <f t="shared" si="9"/>
        <v>27659984</v>
      </c>
      <c r="W37" s="151">
        <f t="shared" si="10"/>
        <v>12249248</v>
      </c>
      <c r="X37" s="151">
        <f t="shared" si="11"/>
        <v>22929896</v>
      </c>
      <c r="Y37" s="151">
        <f t="shared" si="12"/>
        <v>22687016</v>
      </c>
      <c r="Z37" s="151">
        <f t="shared" si="13"/>
        <v>55742984</v>
      </c>
      <c r="AA37" s="151">
        <f t="shared" si="14"/>
        <v>34444432</v>
      </c>
      <c r="AB37" s="151">
        <f t="shared" si="15"/>
        <v>186759556</v>
      </c>
      <c r="AC37" s="151">
        <f t="shared" si="16"/>
        <v>82706632</v>
      </c>
      <c r="AD37" s="151">
        <f t="shared" si="17"/>
        <v>154822114</v>
      </c>
      <c r="AE37" s="151">
        <f t="shared" si="18"/>
        <v>153182194</v>
      </c>
      <c r="AF37" s="151">
        <f t="shared" si="19"/>
        <v>376375306</v>
      </c>
      <c r="AG37" s="151">
        <f t="shared" si="20"/>
        <v>232567988</v>
      </c>
      <c r="AH37" s="151">
        <f t="shared" si="21"/>
        <v>36626704</v>
      </c>
      <c r="AI37" s="151">
        <f t="shared" si="22"/>
        <v>68563108</v>
      </c>
      <c r="AJ37" s="151">
        <f t="shared" si="23"/>
        <v>67836868</v>
      </c>
      <c r="AK37" s="151">
        <f t="shared" si="24"/>
        <v>166678132</v>
      </c>
      <c r="AL37" s="151">
        <f t="shared" si="25"/>
        <v>102992936</v>
      </c>
      <c r="AM37" s="151">
        <f t="shared" si="26"/>
        <v>128346241</v>
      </c>
      <c r="AN37" s="151">
        <f t="shared" si="27"/>
        <v>126986761</v>
      </c>
      <c r="AO37" s="151">
        <f t="shared" si="28"/>
        <v>312011989</v>
      </c>
      <c r="AP37" s="151">
        <f t="shared" si="29"/>
        <v>192796922</v>
      </c>
      <c r="AQ37" s="151">
        <f t="shared" si="30"/>
        <v>125641681</v>
      </c>
      <c r="AR37" s="151">
        <f t="shared" si="31"/>
        <v>308707069</v>
      </c>
      <c r="AS37" s="151">
        <f t="shared" si="32"/>
        <v>190754762</v>
      </c>
      <c r="AT37" s="151">
        <f t="shared" si="33"/>
        <v>758506681</v>
      </c>
      <c r="AU37" s="151">
        <f t="shared" si="34"/>
        <v>468692738</v>
      </c>
      <c r="AV37" s="151">
        <f t="shared" si="35"/>
        <v>289612324</v>
      </c>
      <c r="AW37" s="151">
        <f t="shared" si="36"/>
        <v>5642650</v>
      </c>
      <c r="AX37" s="151">
        <f t="shared" si="37"/>
        <v>131560</v>
      </c>
      <c r="AY37" s="151">
        <f t="shared" si="38"/>
        <v>888290</v>
      </c>
      <c r="AZ37" s="151">
        <f t="shared" si="39"/>
        <v>393380</v>
      </c>
      <c r="BA37" s="151">
        <f t="shared" si="40"/>
        <v>736385</v>
      </c>
      <c r="BB37" s="151">
        <f t="shared" si="41"/>
        <v>728585</v>
      </c>
      <c r="BC37" s="151">
        <f t="shared" si="42"/>
        <v>1790165</v>
      </c>
      <c r="BD37" s="151">
        <f t="shared" si="43"/>
        <v>1106170</v>
      </c>
      <c r="BE37" s="151">
        <f t="shared" si="44"/>
        <v>4225</v>
      </c>
    </row>
    <row r="38" spans="1:57" ht="15.75" x14ac:dyDescent="0.25">
      <c r="A38" s="151">
        <v>33</v>
      </c>
      <c r="B38" s="159" t="s">
        <v>271</v>
      </c>
      <c r="C38" s="157">
        <v>112192</v>
      </c>
      <c r="D38" s="152">
        <v>2811</v>
      </c>
      <c r="E38" s="151">
        <v>17596</v>
      </c>
      <c r="F38" s="151">
        <v>8023</v>
      </c>
      <c r="G38" s="151">
        <v>13675</v>
      </c>
      <c r="H38" s="151">
        <v>13398</v>
      </c>
      <c r="I38" s="151">
        <v>33896</v>
      </c>
      <c r="J38" s="151">
        <v>25612</v>
      </c>
      <c r="K38" s="151">
        <v>102</v>
      </c>
      <c r="M38" s="151">
        <f t="shared" si="0"/>
        <v>12587044864</v>
      </c>
      <c r="N38" s="151">
        <f t="shared" si="1"/>
        <v>315371712</v>
      </c>
      <c r="O38" s="151">
        <f t="shared" si="2"/>
        <v>1974130432</v>
      </c>
      <c r="P38" s="151">
        <f t="shared" si="3"/>
        <v>900116416</v>
      </c>
      <c r="Q38" s="151">
        <f t="shared" si="4"/>
        <v>1534225600</v>
      </c>
      <c r="R38" s="151">
        <f t="shared" si="5"/>
        <v>1503148416</v>
      </c>
      <c r="S38" s="151">
        <f t="shared" si="6"/>
        <v>3802860032</v>
      </c>
      <c r="T38" s="151">
        <f t="shared" si="7"/>
        <v>2873461504</v>
      </c>
      <c r="U38" s="151">
        <f t="shared" si="8"/>
        <v>7901721</v>
      </c>
      <c r="V38" s="151">
        <f t="shared" si="9"/>
        <v>49462356</v>
      </c>
      <c r="W38" s="151">
        <f t="shared" si="10"/>
        <v>22552653</v>
      </c>
      <c r="X38" s="151">
        <f t="shared" si="11"/>
        <v>38440425</v>
      </c>
      <c r="Y38" s="151">
        <f t="shared" si="12"/>
        <v>37661778</v>
      </c>
      <c r="Z38" s="151">
        <f t="shared" si="13"/>
        <v>95281656</v>
      </c>
      <c r="AA38" s="151">
        <f t="shared" si="14"/>
        <v>71995332</v>
      </c>
      <c r="AB38" s="151">
        <f t="shared" si="15"/>
        <v>309619216</v>
      </c>
      <c r="AC38" s="151">
        <f t="shared" si="16"/>
        <v>141172708</v>
      </c>
      <c r="AD38" s="151">
        <f t="shared" si="17"/>
        <v>240625300</v>
      </c>
      <c r="AE38" s="151">
        <f t="shared" si="18"/>
        <v>235751208</v>
      </c>
      <c r="AF38" s="151">
        <f t="shared" si="19"/>
        <v>596434016</v>
      </c>
      <c r="AG38" s="151">
        <f t="shared" si="20"/>
        <v>450668752</v>
      </c>
      <c r="AH38" s="151">
        <f t="shared" si="21"/>
        <v>64368529</v>
      </c>
      <c r="AI38" s="151">
        <f t="shared" si="22"/>
        <v>109714525</v>
      </c>
      <c r="AJ38" s="151">
        <f t="shared" si="23"/>
        <v>107492154</v>
      </c>
      <c r="AK38" s="151">
        <f t="shared" si="24"/>
        <v>271947608</v>
      </c>
      <c r="AL38" s="151">
        <f t="shared" si="25"/>
        <v>205485076</v>
      </c>
      <c r="AM38" s="151">
        <f t="shared" si="26"/>
        <v>187005625</v>
      </c>
      <c r="AN38" s="151">
        <f t="shared" si="27"/>
        <v>183217650</v>
      </c>
      <c r="AO38" s="151">
        <f t="shared" si="28"/>
        <v>463527800</v>
      </c>
      <c r="AP38" s="151">
        <f t="shared" si="29"/>
        <v>350244100</v>
      </c>
      <c r="AQ38" s="151">
        <f t="shared" si="30"/>
        <v>179506404</v>
      </c>
      <c r="AR38" s="151">
        <f t="shared" si="31"/>
        <v>454138608</v>
      </c>
      <c r="AS38" s="151">
        <f t="shared" si="32"/>
        <v>343149576</v>
      </c>
      <c r="AT38" s="151">
        <f t="shared" si="33"/>
        <v>1148938816</v>
      </c>
      <c r="AU38" s="151">
        <f t="shared" si="34"/>
        <v>868144352</v>
      </c>
      <c r="AV38" s="151">
        <f t="shared" si="35"/>
        <v>655974544</v>
      </c>
      <c r="AW38" s="151">
        <f t="shared" si="36"/>
        <v>11443584</v>
      </c>
      <c r="AX38" s="151">
        <f t="shared" si="37"/>
        <v>286722</v>
      </c>
      <c r="AY38" s="151">
        <f t="shared" si="38"/>
        <v>1794792</v>
      </c>
      <c r="AZ38" s="151">
        <f t="shared" si="39"/>
        <v>818346</v>
      </c>
      <c r="BA38" s="151">
        <f t="shared" si="40"/>
        <v>1394850</v>
      </c>
      <c r="BB38" s="151">
        <f t="shared" si="41"/>
        <v>1366596</v>
      </c>
      <c r="BC38" s="151">
        <f t="shared" si="42"/>
        <v>3457392</v>
      </c>
      <c r="BD38" s="151">
        <f t="shared" si="43"/>
        <v>2612424</v>
      </c>
      <c r="BE38" s="151">
        <f t="shared" si="44"/>
        <v>10404</v>
      </c>
    </row>
    <row r="39" spans="1:57" ht="15.75" x14ac:dyDescent="0.25">
      <c r="A39" s="151">
        <v>34</v>
      </c>
      <c r="B39" s="159" t="s">
        <v>272</v>
      </c>
      <c r="C39" s="157">
        <v>194782</v>
      </c>
      <c r="D39" s="152">
        <v>5554</v>
      </c>
      <c r="E39" s="151">
        <v>31384</v>
      </c>
      <c r="F39" s="151">
        <v>12988</v>
      </c>
      <c r="G39" s="151">
        <v>28739</v>
      </c>
      <c r="H39" s="151">
        <v>26173</v>
      </c>
      <c r="I39" s="151">
        <v>67181</v>
      </c>
      <c r="J39" s="151">
        <v>28338</v>
      </c>
      <c r="K39" s="151">
        <v>114</v>
      </c>
      <c r="M39" s="151">
        <f t="shared" si="0"/>
        <v>37940027524</v>
      </c>
      <c r="N39" s="151">
        <f t="shared" si="1"/>
        <v>1081819228</v>
      </c>
      <c r="O39" s="151">
        <f t="shared" si="2"/>
        <v>6113038288</v>
      </c>
      <c r="P39" s="151">
        <f t="shared" si="3"/>
        <v>2529828616</v>
      </c>
      <c r="Q39" s="151">
        <f t="shared" si="4"/>
        <v>5597839898</v>
      </c>
      <c r="R39" s="151">
        <f t="shared" si="5"/>
        <v>5098029286</v>
      </c>
      <c r="S39" s="151">
        <f t="shared" si="6"/>
        <v>13085649542</v>
      </c>
      <c r="T39" s="151">
        <f t="shared" si="7"/>
        <v>5519732316</v>
      </c>
      <c r="U39" s="151">
        <f t="shared" si="8"/>
        <v>30846916</v>
      </c>
      <c r="V39" s="151">
        <f t="shared" si="9"/>
        <v>174306736</v>
      </c>
      <c r="W39" s="151">
        <f t="shared" si="10"/>
        <v>72135352</v>
      </c>
      <c r="X39" s="151">
        <f t="shared" si="11"/>
        <v>159616406</v>
      </c>
      <c r="Y39" s="151">
        <f t="shared" si="12"/>
        <v>145364842</v>
      </c>
      <c r="Z39" s="151">
        <f t="shared" si="13"/>
        <v>373123274</v>
      </c>
      <c r="AA39" s="151">
        <f t="shared" si="14"/>
        <v>157389252</v>
      </c>
      <c r="AB39" s="151">
        <f t="shared" si="15"/>
        <v>984955456</v>
      </c>
      <c r="AC39" s="151">
        <f t="shared" si="16"/>
        <v>407615392</v>
      </c>
      <c r="AD39" s="151">
        <f t="shared" si="17"/>
        <v>901944776</v>
      </c>
      <c r="AE39" s="151">
        <f t="shared" si="18"/>
        <v>821413432</v>
      </c>
      <c r="AF39" s="151">
        <f t="shared" si="19"/>
        <v>2108408504</v>
      </c>
      <c r="AG39" s="151">
        <f t="shared" si="20"/>
        <v>889359792</v>
      </c>
      <c r="AH39" s="151">
        <f t="shared" si="21"/>
        <v>168688144</v>
      </c>
      <c r="AI39" s="151">
        <f t="shared" si="22"/>
        <v>373262132</v>
      </c>
      <c r="AJ39" s="151">
        <f t="shared" si="23"/>
        <v>339934924</v>
      </c>
      <c r="AK39" s="151">
        <f t="shared" si="24"/>
        <v>872546828</v>
      </c>
      <c r="AL39" s="151">
        <f t="shared" si="25"/>
        <v>368053944</v>
      </c>
      <c r="AM39" s="151">
        <f t="shared" si="26"/>
        <v>825930121</v>
      </c>
      <c r="AN39" s="151">
        <f t="shared" si="27"/>
        <v>752185847</v>
      </c>
      <c r="AO39" s="151">
        <f t="shared" si="28"/>
        <v>1930714759</v>
      </c>
      <c r="AP39" s="151">
        <f t="shared" si="29"/>
        <v>814405782</v>
      </c>
      <c r="AQ39" s="151">
        <f t="shared" si="30"/>
        <v>685025929</v>
      </c>
      <c r="AR39" s="151">
        <f t="shared" si="31"/>
        <v>1758328313</v>
      </c>
      <c r="AS39" s="151">
        <f t="shared" si="32"/>
        <v>741690474</v>
      </c>
      <c r="AT39" s="151">
        <f t="shared" si="33"/>
        <v>4513286761</v>
      </c>
      <c r="AU39" s="151">
        <f t="shared" si="34"/>
        <v>1903775178</v>
      </c>
      <c r="AV39" s="151">
        <f t="shared" si="35"/>
        <v>803042244</v>
      </c>
      <c r="AW39" s="151">
        <f t="shared" si="36"/>
        <v>22205148</v>
      </c>
      <c r="AX39" s="151">
        <f t="shared" si="37"/>
        <v>633156</v>
      </c>
      <c r="AY39" s="151">
        <f t="shared" si="38"/>
        <v>3577776</v>
      </c>
      <c r="AZ39" s="151">
        <f t="shared" si="39"/>
        <v>1480632</v>
      </c>
      <c r="BA39" s="151">
        <f t="shared" si="40"/>
        <v>3276246</v>
      </c>
      <c r="BB39" s="151">
        <f t="shared" si="41"/>
        <v>2983722</v>
      </c>
      <c r="BC39" s="151">
        <f t="shared" si="42"/>
        <v>7658634</v>
      </c>
      <c r="BD39" s="151">
        <f t="shared" si="43"/>
        <v>3230532</v>
      </c>
      <c r="BE39" s="151">
        <f t="shared" si="44"/>
        <v>12996</v>
      </c>
    </row>
    <row r="40" spans="1:57" ht="15.75" x14ac:dyDescent="0.25">
      <c r="A40" s="151">
        <v>35</v>
      </c>
      <c r="B40" s="159" t="s">
        <v>273</v>
      </c>
      <c r="C40" s="157">
        <v>118156</v>
      </c>
      <c r="D40" s="152">
        <v>4366</v>
      </c>
      <c r="E40" s="151">
        <v>15136</v>
      </c>
      <c r="F40" s="151">
        <v>8930</v>
      </c>
      <c r="G40" s="151">
        <v>17367</v>
      </c>
      <c r="H40" s="151">
        <v>17297</v>
      </c>
      <c r="I40" s="151">
        <v>46381</v>
      </c>
      <c r="J40" s="151">
        <v>13074</v>
      </c>
      <c r="K40" s="151">
        <v>78</v>
      </c>
      <c r="M40" s="151">
        <f t="shared" si="0"/>
        <v>13960840336</v>
      </c>
      <c r="N40" s="151">
        <f t="shared" si="1"/>
        <v>515869096</v>
      </c>
      <c r="O40" s="151">
        <f t="shared" si="2"/>
        <v>1788409216</v>
      </c>
      <c r="P40" s="151">
        <f t="shared" si="3"/>
        <v>1055133080</v>
      </c>
      <c r="Q40" s="151">
        <f t="shared" si="4"/>
        <v>2052015252</v>
      </c>
      <c r="R40" s="151">
        <f t="shared" si="5"/>
        <v>2043744332</v>
      </c>
      <c r="S40" s="151">
        <f t="shared" si="6"/>
        <v>5480193436</v>
      </c>
      <c r="T40" s="151">
        <f t="shared" si="7"/>
        <v>1544771544</v>
      </c>
      <c r="U40" s="151">
        <f t="shared" si="8"/>
        <v>19061956</v>
      </c>
      <c r="V40" s="151">
        <f t="shared" si="9"/>
        <v>66083776</v>
      </c>
      <c r="W40" s="151">
        <f t="shared" si="10"/>
        <v>38988380</v>
      </c>
      <c r="X40" s="151">
        <f t="shared" si="11"/>
        <v>75824322</v>
      </c>
      <c r="Y40" s="151">
        <f t="shared" si="12"/>
        <v>75518702</v>
      </c>
      <c r="Z40" s="151">
        <f t="shared" si="13"/>
        <v>202499446</v>
      </c>
      <c r="AA40" s="151">
        <f t="shared" si="14"/>
        <v>57081084</v>
      </c>
      <c r="AB40" s="151">
        <f t="shared" si="15"/>
        <v>229098496</v>
      </c>
      <c r="AC40" s="151">
        <f t="shared" si="16"/>
        <v>135164480</v>
      </c>
      <c r="AD40" s="151">
        <f t="shared" si="17"/>
        <v>262866912</v>
      </c>
      <c r="AE40" s="151">
        <f t="shared" si="18"/>
        <v>261807392</v>
      </c>
      <c r="AF40" s="151">
        <f t="shared" si="19"/>
        <v>702022816</v>
      </c>
      <c r="AG40" s="151">
        <f t="shared" si="20"/>
        <v>197888064</v>
      </c>
      <c r="AH40" s="151">
        <f t="shared" si="21"/>
        <v>79744900</v>
      </c>
      <c r="AI40" s="151">
        <f t="shared" si="22"/>
        <v>155087310</v>
      </c>
      <c r="AJ40" s="151">
        <f t="shared" si="23"/>
        <v>154462210</v>
      </c>
      <c r="AK40" s="151">
        <f t="shared" si="24"/>
        <v>414182330</v>
      </c>
      <c r="AL40" s="151">
        <f t="shared" si="25"/>
        <v>116750820</v>
      </c>
      <c r="AM40" s="151">
        <f t="shared" si="26"/>
        <v>301612689</v>
      </c>
      <c r="AN40" s="151">
        <f t="shared" si="27"/>
        <v>300396999</v>
      </c>
      <c r="AO40" s="151">
        <f t="shared" si="28"/>
        <v>805498827</v>
      </c>
      <c r="AP40" s="151">
        <f t="shared" si="29"/>
        <v>227056158</v>
      </c>
      <c r="AQ40" s="151">
        <f t="shared" si="30"/>
        <v>299186209</v>
      </c>
      <c r="AR40" s="151">
        <f t="shared" si="31"/>
        <v>802252157</v>
      </c>
      <c r="AS40" s="151">
        <f t="shared" si="32"/>
        <v>226140978</v>
      </c>
      <c r="AT40" s="151">
        <f t="shared" si="33"/>
        <v>2151197161</v>
      </c>
      <c r="AU40" s="151">
        <f t="shared" si="34"/>
        <v>606385194</v>
      </c>
      <c r="AV40" s="151">
        <f t="shared" si="35"/>
        <v>170929476</v>
      </c>
      <c r="AW40" s="151">
        <f t="shared" si="36"/>
        <v>9216168</v>
      </c>
      <c r="AX40" s="151">
        <f t="shared" si="37"/>
        <v>340548</v>
      </c>
      <c r="AY40" s="151">
        <f t="shared" si="38"/>
        <v>1180608</v>
      </c>
      <c r="AZ40" s="151">
        <f t="shared" si="39"/>
        <v>696540</v>
      </c>
      <c r="BA40" s="151">
        <f t="shared" si="40"/>
        <v>1354626</v>
      </c>
      <c r="BB40" s="151">
        <f t="shared" si="41"/>
        <v>1349166</v>
      </c>
      <c r="BC40" s="151">
        <f t="shared" si="42"/>
        <v>3617718</v>
      </c>
      <c r="BD40" s="151">
        <f t="shared" si="43"/>
        <v>1019772</v>
      </c>
      <c r="BE40" s="151">
        <f t="shared" si="44"/>
        <v>6084</v>
      </c>
    </row>
    <row r="41" spans="1:57" ht="15.75" x14ac:dyDescent="0.25">
      <c r="A41" s="151">
        <v>36</v>
      </c>
      <c r="B41" s="159" t="s">
        <v>274</v>
      </c>
      <c r="C41" s="157">
        <v>233494</v>
      </c>
      <c r="D41" s="152">
        <v>7437</v>
      </c>
      <c r="E41" s="151">
        <v>51666</v>
      </c>
      <c r="F41" s="151">
        <v>7950</v>
      </c>
      <c r="G41" s="151">
        <v>45489</v>
      </c>
      <c r="H41" s="151">
        <v>33536</v>
      </c>
      <c r="I41" s="151">
        <v>73455</v>
      </c>
      <c r="J41" s="151">
        <v>21649</v>
      </c>
      <c r="K41" s="151">
        <v>188</v>
      </c>
      <c r="M41" s="151">
        <f t="shared" si="0"/>
        <v>54519448036</v>
      </c>
      <c r="N41" s="151">
        <f t="shared" si="1"/>
        <v>1736494878</v>
      </c>
      <c r="O41" s="151">
        <f t="shared" si="2"/>
        <v>12063701004</v>
      </c>
      <c r="P41" s="151">
        <f t="shared" si="3"/>
        <v>1856277300</v>
      </c>
      <c r="Q41" s="151">
        <f t="shared" si="4"/>
        <v>10621408566</v>
      </c>
      <c r="R41" s="151">
        <f t="shared" si="5"/>
        <v>7830454784</v>
      </c>
      <c r="S41" s="151">
        <f t="shared" si="6"/>
        <v>17151301770</v>
      </c>
      <c r="T41" s="151">
        <f t="shared" si="7"/>
        <v>5054911606</v>
      </c>
      <c r="U41" s="151">
        <f t="shared" si="8"/>
        <v>55308969</v>
      </c>
      <c r="V41" s="151">
        <f t="shared" si="9"/>
        <v>384240042</v>
      </c>
      <c r="W41" s="151">
        <f t="shared" si="10"/>
        <v>59124150</v>
      </c>
      <c r="X41" s="151">
        <f t="shared" si="11"/>
        <v>338301693</v>
      </c>
      <c r="Y41" s="151">
        <f t="shared" si="12"/>
        <v>249407232</v>
      </c>
      <c r="Z41" s="151">
        <f t="shared" si="13"/>
        <v>546284835</v>
      </c>
      <c r="AA41" s="151">
        <f t="shared" si="14"/>
        <v>161003613</v>
      </c>
      <c r="AB41" s="151">
        <f t="shared" si="15"/>
        <v>2669375556</v>
      </c>
      <c r="AC41" s="151">
        <f t="shared" si="16"/>
        <v>410744700</v>
      </c>
      <c r="AD41" s="151">
        <f t="shared" si="17"/>
        <v>2350234674</v>
      </c>
      <c r="AE41" s="151">
        <f t="shared" si="18"/>
        <v>1732670976</v>
      </c>
      <c r="AF41" s="151">
        <f t="shared" si="19"/>
        <v>3795126030</v>
      </c>
      <c r="AG41" s="151">
        <f t="shared" si="20"/>
        <v>1118517234</v>
      </c>
      <c r="AH41" s="151">
        <f t="shared" si="21"/>
        <v>63202500</v>
      </c>
      <c r="AI41" s="151">
        <f t="shared" si="22"/>
        <v>361637550</v>
      </c>
      <c r="AJ41" s="151">
        <f t="shared" si="23"/>
        <v>266611200</v>
      </c>
      <c r="AK41" s="151">
        <f t="shared" si="24"/>
        <v>583967250</v>
      </c>
      <c r="AL41" s="151">
        <f t="shared" si="25"/>
        <v>172109550</v>
      </c>
      <c r="AM41" s="151">
        <f t="shared" si="26"/>
        <v>2069249121</v>
      </c>
      <c r="AN41" s="151">
        <f t="shared" si="27"/>
        <v>1525519104</v>
      </c>
      <c r="AO41" s="151">
        <f t="shared" si="28"/>
        <v>3341394495</v>
      </c>
      <c r="AP41" s="151">
        <f t="shared" si="29"/>
        <v>984791361</v>
      </c>
      <c r="AQ41" s="151">
        <f t="shared" si="30"/>
        <v>1124663296</v>
      </c>
      <c r="AR41" s="151">
        <f t="shared" si="31"/>
        <v>2463386880</v>
      </c>
      <c r="AS41" s="151">
        <f t="shared" si="32"/>
        <v>726020864</v>
      </c>
      <c r="AT41" s="151">
        <f t="shared" si="33"/>
        <v>5395637025</v>
      </c>
      <c r="AU41" s="151">
        <f t="shared" si="34"/>
        <v>1590227295</v>
      </c>
      <c r="AV41" s="151">
        <f t="shared" si="35"/>
        <v>468679201</v>
      </c>
      <c r="AW41" s="151">
        <f t="shared" si="36"/>
        <v>43896872</v>
      </c>
      <c r="AX41" s="151">
        <f t="shared" si="37"/>
        <v>1398156</v>
      </c>
      <c r="AY41" s="151">
        <f t="shared" si="38"/>
        <v>9713208</v>
      </c>
      <c r="AZ41" s="151">
        <f t="shared" si="39"/>
        <v>1494600</v>
      </c>
      <c r="BA41" s="151">
        <f t="shared" si="40"/>
        <v>8551932</v>
      </c>
      <c r="BB41" s="151">
        <f t="shared" si="41"/>
        <v>6304768</v>
      </c>
      <c r="BC41" s="151">
        <f t="shared" si="42"/>
        <v>13809540</v>
      </c>
      <c r="BD41" s="151">
        <f t="shared" si="43"/>
        <v>4070012</v>
      </c>
      <c r="BE41" s="151">
        <f t="shared" si="44"/>
        <v>35344</v>
      </c>
    </row>
    <row r="42" spans="1:57" ht="15.75" x14ac:dyDescent="0.25">
      <c r="A42" s="151">
        <v>37</v>
      </c>
      <c r="B42" s="159" t="s">
        <v>275</v>
      </c>
      <c r="C42" s="157">
        <v>68493</v>
      </c>
      <c r="D42" s="152">
        <v>2460</v>
      </c>
      <c r="E42" s="151">
        <v>9181</v>
      </c>
      <c r="F42" s="151">
        <v>4923</v>
      </c>
      <c r="G42" s="151">
        <v>12113</v>
      </c>
      <c r="H42" s="151">
        <v>10291</v>
      </c>
      <c r="I42" s="151">
        <v>23329</v>
      </c>
      <c r="J42" s="151">
        <v>8715</v>
      </c>
      <c r="K42" s="151">
        <v>43</v>
      </c>
      <c r="M42" s="151">
        <f t="shared" si="0"/>
        <v>4691291049</v>
      </c>
      <c r="N42" s="151">
        <f t="shared" si="1"/>
        <v>168492780</v>
      </c>
      <c r="O42" s="151">
        <f t="shared" si="2"/>
        <v>628834233</v>
      </c>
      <c r="P42" s="151">
        <f t="shared" si="3"/>
        <v>337191039</v>
      </c>
      <c r="Q42" s="151">
        <f t="shared" si="4"/>
        <v>829655709</v>
      </c>
      <c r="R42" s="151">
        <f t="shared" si="5"/>
        <v>704861463</v>
      </c>
      <c r="S42" s="151">
        <f t="shared" si="6"/>
        <v>1597873197</v>
      </c>
      <c r="T42" s="151">
        <f t="shared" si="7"/>
        <v>596916495</v>
      </c>
      <c r="U42" s="151">
        <f t="shared" si="8"/>
        <v>6051600</v>
      </c>
      <c r="V42" s="151">
        <f t="shared" si="9"/>
        <v>22585260</v>
      </c>
      <c r="W42" s="151">
        <f t="shared" si="10"/>
        <v>12110580</v>
      </c>
      <c r="X42" s="151">
        <f t="shared" si="11"/>
        <v>29797980</v>
      </c>
      <c r="Y42" s="151">
        <f t="shared" si="12"/>
        <v>25315860</v>
      </c>
      <c r="Z42" s="151">
        <f t="shared" si="13"/>
        <v>57389340</v>
      </c>
      <c r="AA42" s="151">
        <f t="shared" si="14"/>
        <v>21438900</v>
      </c>
      <c r="AB42" s="151">
        <f t="shared" si="15"/>
        <v>84290761</v>
      </c>
      <c r="AC42" s="151">
        <f t="shared" si="16"/>
        <v>45198063</v>
      </c>
      <c r="AD42" s="151">
        <f t="shared" si="17"/>
        <v>111209453</v>
      </c>
      <c r="AE42" s="151">
        <f t="shared" si="18"/>
        <v>94481671</v>
      </c>
      <c r="AF42" s="151">
        <f t="shared" si="19"/>
        <v>214183549</v>
      </c>
      <c r="AG42" s="151">
        <f t="shared" si="20"/>
        <v>80012415</v>
      </c>
      <c r="AH42" s="151">
        <f t="shared" si="21"/>
        <v>24235929</v>
      </c>
      <c r="AI42" s="151">
        <f t="shared" si="22"/>
        <v>59632299</v>
      </c>
      <c r="AJ42" s="151">
        <f t="shared" si="23"/>
        <v>50662593</v>
      </c>
      <c r="AK42" s="151">
        <f t="shared" si="24"/>
        <v>114848667</v>
      </c>
      <c r="AL42" s="151">
        <f t="shared" si="25"/>
        <v>42903945</v>
      </c>
      <c r="AM42" s="151">
        <f t="shared" si="26"/>
        <v>146724769</v>
      </c>
      <c r="AN42" s="151">
        <f t="shared" si="27"/>
        <v>124654883</v>
      </c>
      <c r="AO42" s="151">
        <f t="shared" si="28"/>
        <v>282584177</v>
      </c>
      <c r="AP42" s="151">
        <f t="shared" si="29"/>
        <v>105564795</v>
      </c>
      <c r="AQ42" s="151">
        <f t="shared" si="30"/>
        <v>105904681</v>
      </c>
      <c r="AR42" s="151">
        <f t="shared" si="31"/>
        <v>240078739</v>
      </c>
      <c r="AS42" s="151">
        <f t="shared" si="32"/>
        <v>89686065</v>
      </c>
      <c r="AT42" s="151">
        <f t="shared" si="33"/>
        <v>544242241</v>
      </c>
      <c r="AU42" s="151">
        <f t="shared" si="34"/>
        <v>203312235</v>
      </c>
      <c r="AV42" s="151">
        <f t="shared" si="35"/>
        <v>75951225</v>
      </c>
      <c r="AW42" s="151">
        <f t="shared" si="36"/>
        <v>2945199</v>
      </c>
      <c r="AX42" s="151">
        <f t="shared" si="37"/>
        <v>105780</v>
      </c>
      <c r="AY42" s="151">
        <f t="shared" si="38"/>
        <v>394783</v>
      </c>
      <c r="AZ42" s="151">
        <f t="shared" si="39"/>
        <v>211689</v>
      </c>
      <c r="BA42" s="151">
        <f t="shared" si="40"/>
        <v>520859</v>
      </c>
      <c r="BB42" s="151">
        <f t="shared" si="41"/>
        <v>442513</v>
      </c>
      <c r="BC42" s="151">
        <f t="shared" si="42"/>
        <v>1003147</v>
      </c>
      <c r="BD42" s="151">
        <f t="shared" si="43"/>
        <v>374745</v>
      </c>
      <c r="BE42" s="151">
        <f t="shared" si="44"/>
        <v>1849</v>
      </c>
    </row>
    <row r="43" spans="1:57" ht="15.75" x14ac:dyDescent="0.25">
      <c r="A43" s="151">
        <v>38</v>
      </c>
      <c r="B43" s="159" t="s">
        <v>276</v>
      </c>
      <c r="C43" s="157">
        <v>156210</v>
      </c>
      <c r="D43" s="152">
        <v>4363</v>
      </c>
      <c r="E43" s="151">
        <v>22903</v>
      </c>
      <c r="F43" s="151">
        <v>11344</v>
      </c>
      <c r="G43" s="151">
        <v>18890</v>
      </c>
      <c r="H43" s="151">
        <v>19307</v>
      </c>
      <c r="I43" s="151">
        <v>53162</v>
      </c>
      <c r="J43" s="151">
        <v>30620</v>
      </c>
      <c r="K43" s="151">
        <v>85</v>
      </c>
      <c r="M43" s="151">
        <f t="shared" si="0"/>
        <v>24401564100</v>
      </c>
      <c r="N43" s="151">
        <f t="shared" si="1"/>
        <v>681544230</v>
      </c>
      <c r="O43" s="151">
        <f t="shared" si="2"/>
        <v>3577677630</v>
      </c>
      <c r="P43" s="151">
        <f t="shared" si="3"/>
        <v>1772046240</v>
      </c>
      <c r="Q43" s="151">
        <f t="shared" si="4"/>
        <v>2950806900</v>
      </c>
      <c r="R43" s="151">
        <f t="shared" si="5"/>
        <v>3015946470</v>
      </c>
      <c r="S43" s="151">
        <f t="shared" si="6"/>
        <v>8304436020</v>
      </c>
      <c r="T43" s="151">
        <f t="shared" si="7"/>
        <v>4783150200</v>
      </c>
      <c r="U43" s="151">
        <f t="shared" si="8"/>
        <v>19035769</v>
      </c>
      <c r="V43" s="151">
        <f t="shared" si="9"/>
        <v>99925789</v>
      </c>
      <c r="W43" s="151">
        <f t="shared" si="10"/>
        <v>49493872</v>
      </c>
      <c r="X43" s="151">
        <f t="shared" si="11"/>
        <v>82417070</v>
      </c>
      <c r="Y43" s="151">
        <f t="shared" si="12"/>
        <v>84236441</v>
      </c>
      <c r="Z43" s="151">
        <f t="shared" si="13"/>
        <v>231945806</v>
      </c>
      <c r="AA43" s="151">
        <f t="shared" si="14"/>
        <v>133595060</v>
      </c>
      <c r="AB43" s="151">
        <f t="shared" si="15"/>
        <v>524547409</v>
      </c>
      <c r="AC43" s="151">
        <f t="shared" si="16"/>
        <v>259811632</v>
      </c>
      <c r="AD43" s="151">
        <f t="shared" si="17"/>
        <v>432637670</v>
      </c>
      <c r="AE43" s="151">
        <f t="shared" si="18"/>
        <v>442188221</v>
      </c>
      <c r="AF43" s="151">
        <f t="shared" si="19"/>
        <v>1217569286</v>
      </c>
      <c r="AG43" s="151">
        <f t="shared" si="20"/>
        <v>701289860</v>
      </c>
      <c r="AH43" s="151">
        <f t="shared" si="21"/>
        <v>128686336</v>
      </c>
      <c r="AI43" s="151">
        <f t="shared" si="22"/>
        <v>214288160</v>
      </c>
      <c r="AJ43" s="151">
        <f t="shared" si="23"/>
        <v>219018608</v>
      </c>
      <c r="AK43" s="151">
        <f t="shared" si="24"/>
        <v>603069728</v>
      </c>
      <c r="AL43" s="151">
        <f t="shared" si="25"/>
        <v>347353280</v>
      </c>
      <c r="AM43" s="151">
        <f t="shared" si="26"/>
        <v>356832100</v>
      </c>
      <c r="AN43" s="151">
        <f t="shared" si="27"/>
        <v>364709230</v>
      </c>
      <c r="AO43" s="151">
        <f t="shared" si="28"/>
        <v>1004230180</v>
      </c>
      <c r="AP43" s="151">
        <f t="shared" si="29"/>
        <v>578411800</v>
      </c>
      <c r="AQ43" s="151">
        <f t="shared" si="30"/>
        <v>372760249</v>
      </c>
      <c r="AR43" s="151">
        <f t="shared" si="31"/>
        <v>1026398734</v>
      </c>
      <c r="AS43" s="151">
        <f t="shared" si="32"/>
        <v>591180340</v>
      </c>
      <c r="AT43" s="151">
        <f t="shared" si="33"/>
        <v>2826198244</v>
      </c>
      <c r="AU43" s="151">
        <f t="shared" si="34"/>
        <v>1627820440</v>
      </c>
      <c r="AV43" s="151">
        <f t="shared" si="35"/>
        <v>937584400</v>
      </c>
      <c r="AW43" s="151">
        <f t="shared" si="36"/>
        <v>13277850</v>
      </c>
      <c r="AX43" s="151">
        <f t="shared" si="37"/>
        <v>370855</v>
      </c>
      <c r="AY43" s="151">
        <f t="shared" si="38"/>
        <v>1946755</v>
      </c>
      <c r="AZ43" s="151">
        <f t="shared" si="39"/>
        <v>964240</v>
      </c>
      <c r="BA43" s="151">
        <f t="shared" si="40"/>
        <v>1605650</v>
      </c>
      <c r="BB43" s="151">
        <f t="shared" si="41"/>
        <v>1641095</v>
      </c>
      <c r="BC43" s="151">
        <f t="shared" si="42"/>
        <v>4518770</v>
      </c>
      <c r="BD43" s="151">
        <f t="shared" si="43"/>
        <v>2602700</v>
      </c>
      <c r="BE43" s="151">
        <f t="shared" si="44"/>
        <v>7225</v>
      </c>
    </row>
    <row r="44" spans="1:57" ht="15.75" x14ac:dyDescent="0.25">
      <c r="A44" s="151">
        <v>39</v>
      </c>
      <c r="B44" s="159" t="s">
        <v>277</v>
      </c>
      <c r="C44" s="157">
        <v>114627</v>
      </c>
      <c r="D44" s="152">
        <v>3074</v>
      </c>
      <c r="E44" s="151">
        <v>21587</v>
      </c>
      <c r="F44" s="151">
        <v>5829</v>
      </c>
      <c r="G44" s="151">
        <v>18533</v>
      </c>
      <c r="H44" s="151">
        <v>13288</v>
      </c>
      <c r="I44" s="151">
        <v>30646</v>
      </c>
      <c r="J44" s="151">
        <v>24756</v>
      </c>
      <c r="K44" s="151">
        <v>97</v>
      </c>
      <c r="M44" s="151">
        <f t="shared" si="0"/>
        <v>13139349129</v>
      </c>
      <c r="N44" s="151">
        <f t="shared" si="1"/>
        <v>352363398</v>
      </c>
      <c r="O44" s="151">
        <f t="shared" si="2"/>
        <v>2474453049</v>
      </c>
      <c r="P44" s="151">
        <f t="shared" si="3"/>
        <v>668160783</v>
      </c>
      <c r="Q44" s="151">
        <f t="shared" si="4"/>
        <v>2124382191</v>
      </c>
      <c r="R44" s="151">
        <f t="shared" si="5"/>
        <v>1523163576</v>
      </c>
      <c r="S44" s="151">
        <f t="shared" si="6"/>
        <v>3512859042</v>
      </c>
      <c r="T44" s="151">
        <f t="shared" si="7"/>
        <v>2837706012</v>
      </c>
      <c r="U44" s="151">
        <f t="shared" si="8"/>
        <v>9449476</v>
      </c>
      <c r="V44" s="151">
        <f t="shared" si="9"/>
        <v>66358438</v>
      </c>
      <c r="W44" s="151">
        <f t="shared" si="10"/>
        <v>17918346</v>
      </c>
      <c r="X44" s="151">
        <f t="shared" si="11"/>
        <v>56970442</v>
      </c>
      <c r="Y44" s="151">
        <f t="shared" si="12"/>
        <v>40847312</v>
      </c>
      <c r="Z44" s="151">
        <f t="shared" si="13"/>
        <v>94205804</v>
      </c>
      <c r="AA44" s="151">
        <f t="shared" si="14"/>
        <v>76099944</v>
      </c>
      <c r="AB44" s="151">
        <f t="shared" si="15"/>
        <v>465998569</v>
      </c>
      <c r="AC44" s="151">
        <f t="shared" si="16"/>
        <v>125830623</v>
      </c>
      <c r="AD44" s="151">
        <f t="shared" si="17"/>
        <v>400071871</v>
      </c>
      <c r="AE44" s="151">
        <f t="shared" si="18"/>
        <v>286848056</v>
      </c>
      <c r="AF44" s="151">
        <f t="shared" si="19"/>
        <v>661555202</v>
      </c>
      <c r="AG44" s="151">
        <f t="shared" si="20"/>
        <v>534407772</v>
      </c>
      <c r="AH44" s="151">
        <f t="shared" si="21"/>
        <v>33977241</v>
      </c>
      <c r="AI44" s="151">
        <f t="shared" si="22"/>
        <v>108028857</v>
      </c>
      <c r="AJ44" s="151">
        <f t="shared" si="23"/>
        <v>77455752</v>
      </c>
      <c r="AK44" s="151">
        <f t="shared" si="24"/>
        <v>178635534</v>
      </c>
      <c r="AL44" s="151">
        <f t="shared" si="25"/>
        <v>144302724</v>
      </c>
      <c r="AM44" s="151">
        <f t="shared" si="26"/>
        <v>343472089</v>
      </c>
      <c r="AN44" s="151">
        <f t="shared" si="27"/>
        <v>246266504</v>
      </c>
      <c r="AO44" s="151">
        <f t="shared" si="28"/>
        <v>567962318</v>
      </c>
      <c r="AP44" s="151">
        <f t="shared" si="29"/>
        <v>458802948</v>
      </c>
      <c r="AQ44" s="151">
        <f t="shared" si="30"/>
        <v>176570944</v>
      </c>
      <c r="AR44" s="151">
        <f t="shared" si="31"/>
        <v>407224048</v>
      </c>
      <c r="AS44" s="151">
        <f t="shared" si="32"/>
        <v>328957728</v>
      </c>
      <c r="AT44" s="151">
        <f t="shared" si="33"/>
        <v>939177316</v>
      </c>
      <c r="AU44" s="151">
        <f t="shared" si="34"/>
        <v>758672376</v>
      </c>
      <c r="AV44" s="151">
        <f t="shared" si="35"/>
        <v>612859536</v>
      </c>
      <c r="AW44" s="151">
        <f t="shared" si="36"/>
        <v>11118819</v>
      </c>
      <c r="AX44" s="151">
        <f t="shared" si="37"/>
        <v>298178</v>
      </c>
      <c r="AY44" s="151">
        <f t="shared" si="38"/>
        <v>2093939</v>
      </c>
      <c r="AZ44" s="151">
        <f t="shared" si="39"/>
        <v>565413</v>
      </c>
      <c r="BA44" s="151">
        <f t="shared" si="40"/>
        <v>1797701</v>
      </c>
      <c r="BB44" s="151">
        <f t="shared" si="41"/>
        <v>1288936</v>
      </c>
      <c r="BC44" s="151">
        <f t="shared" si="42"/>
        <v>2972662</v>
      </c>
      <c r="BD44" s="151">
        <f t="shared" si="43"/>
        <v>2401332</v>
      </c>
      <c r="BE44" s="151">
        <f t="shared" si="44"/>
        <v>9409</v>
      </c>
    </row>
    <row r="45" spans="1:57" ht="15.75" x14ac:dyDescent="0.25">
      <c r="A45" s="151">
        <v>40</v>
      </c>
      <c r="B45" s="159" t="s">
        <v>278</v>
      </c>
      <c r="C45" s="157">
        <v>248256</v>
      </c>
      <c r="D45" s="152">
        <v>9887</v>
      </c>
      <c r="E45" s="151">
        <v>55909</v>
      </c>
      <c r="F45" s="151">
        <v>8960</v>
      </c>
      <c r="G45" s="151">
        <v>50437</v>
      </c>
      <c r="H45" s="151">
        <v>36520</v>
      </c>
      <c r="I45" s="151">
        <v>72472</v>
      </c>
      <c r="J45" s="151">
        <v>23991</v>
      </c>
      <c r="K45" s="151">
        <v>107</v>
      </c>
      <c r="M45" s="151">
        <f t="shared" si="0"/>
        <v>61631041536</v>
      </c>
      <c r="N45" s="151">
        <f t="shared" si="1"/>
        <v>2454507072</v>
      </c>
      <c r="O45" s="151">
        <f t="shared" si="2"/>
        <v>13879744704</v>
      </c>
      <c r="P45" s="151">
        <f t="shared" si="3"/>
        <v>2224373760</v>
      </c>
      <c r="Q45" s="151">
        <f t="shared" si="4"/>
        <v>12521287872</v>
      </c>
      <c r="R45" s="151">
        <f t="shared" si="5"/>
        <v>9066309120</v>
      </c>
      <c r="S45" s="151">
        <f t="shared" si="6"/>
        <v>17991608832</v>
      </c>
      <c r="T45" s="151">
        <f t="shared" si="7"/>
        <v>5955909696</v>
      </c>
      <c r="U45" s="151">
        <f t="shared" si="8"/>
        <v>97752769</v>
      </c>
      <c r="V45" s="151">
        <f t="shared" si="9"/>
        <v>552772283</v>
      </c>
      <c r="W45" s="151">
        <f t="shared" si="10"/>
        <v>88587520</v>
      </c>
      <c r="X45" s="151">
        <f t="shared" si="11"/>
        <v>498670619</v>
      </c>
      <c r="Y45" s="151">
        <f t="shared" si="12"/>
        <v>361073240</v>
      </c>
      <c r="Z45" s="151">
        <f t="shared" si="13"/>
        <v>716530664</v>
      </c>
      <c r="AA45" s="151">
        <f t="shared" si="14"/>
        <v>237199017</v>
      </c>
      <c r="AB45" s="151">
        <f t="shared" si="15"/>
        <v>3125816281</v>
      </c>
      <c r="AC45" s="151">
        <f t="shared" si="16"/>
        <v>500944640</v>
      </c>
      <c r="AD45" s="151">
        <f t="shared" si="17"/>
        <v>2819882233</v>
      </c>
      <c r="AE45" s="151">
        <f t="shared" si="18"/>
        <v>2041796680</v>
      </c>
      <c r="AF45" s="151">
        <f t="shared" si="19"/>
        <v>4051837048</v>
      </c>
      <c r="AG45" s="151">
        <f t="shared" si="20"/>
        <v>1341312819</v>
      </c>
      <c r="AH45" s="151">
        <f t="shared" si="21"/>
        <v>80281600</v>
      </c>
      <c r="AI45" s="151">
        <f t="shared" si="22"/>
        <v>451915520</v>
      </c>
      <c r="AJ45" s="151">
        <f t="shared" si="23"/>
        <v>327219200</v>
      </c>
      <c r="AK45" s="151">
        <f t="shared" si="24"/>
        <v>649349120</v>
      </c>
      <c r="AL45" s="151">
        <f t="shared" si="25"/>
        <v>214959360</v>
      </c>
      <c r="AM45" s="151">
        <f t="shared" si="26"/>
        <v>2543890969</v>
      </c>
      <c r="AN45" s="151">
        <f t="shared" si="27"/>
        <v>1841959240</v>
      </c>
      <c r="AO45" s="151">
        <f t="shared" si="28"/>
        <v>3655270264</v>
      </c>
      <c r="AP45" s="151">
        <f t="shared" si="29"/>
        <v>1210034067</v>
      </c>
      <c r="AQ45" s="151">
        <f t="shared" si="30"/>
        <v>1333710400</v>
      </c>
      <c r="AR45" s="151">
        <f t="shared" si="31"/>
        <v>2646677440</v>
      </c>
      <c r="AS45" s="151">
        <f t="shared" si="32"/>
        <v>876151320</v>
      </c>
      <c r="AT45" s="151">
        <f t="shared" si="33"/>
        <v>5252190784</v>
      </c>
      <c r="AU45" s="151">
        <f t="shared" si="34"/>
        <v>1738675752</v>
      </c>
      <c r="AV45" s="151">
        <f t="shared" si="35"/>
        <v>575568081</v>
      </c>
      <c r="AW45" s="151">
        <f t="shared" si="36"/>
        <v>26563392</v>
      </c>
      <c r="AX45" s="151">
        <f t="shared" si="37"/>
        <v>1057909</v>
      </c>
      <c r="AY45" s="151">
        <f t="shared" si="38"/>
        <v>5982263</v>
      </c>
      <c r="AZ45" s="151">
        <f t="shared" si="39"/>
        <v>958720</v>
      </c>
      <c r="BA45" s="151">
        <f t="shared" si="40"/>
        <v>5396759</v>
      </c>
      <c r="BB45" s="151">
        <f t="shared" si="41"/>
        <v>3907640</v>
      </c>
      <c r="BC45" s="151">
        <f t="shared" si="42"/>
        <v>7754504</v>
      </c>
      <c r="BD45" s="151">
        <f t="shared" si="43"/>
        <v>2567037</v>
      </c>
      <c r="BE45" s="151">
        <f t="shared" si="44"/>
        <v>11449</v>
      </c>
    </row>
    <row r="46" spans="1:57" ht="15.75" x14ac:dyDescent="0.25">
      <c r="A46" s="151">
        <v>41</v>
      </c>
      <c r="B46" s="159" t="s">
        <v>279</v>
      </c>
      <c r="C46" s="157">
        <v>108144</v>
      </c>
      <c r="D46" s="152">
        <v>6883</v>
      </c>
      <c r="E46" s="151">
        <v>19344</v>
      </c>
      <c r="F46" s="151">
        <v>8520</v>
      </c>
      <c r="G46" s="151">
        <v>28241</v>
      </c>
      <c r="H46" s="151">
        <v>16774</v>
      </c>
      <c r="I46" s="151">
        <v>28677</v>
      </c>
      <c r="J46" s="151">
        <v>6625</v>
      </c>
      <c r="K46" s="151">
        <v>81</v>
      </c>
      <c r="M46" s="151">
        <f t="shared" si="0"/>
        <v>11695124736</v>
      </c>
      <c r="N46" s="151">
        <f t="shared" si="1"/>
        <v>744355152</v>
      </c>
      <c r="O46" s="151">
        <f t="shared" si="2"/>
        <v>2091937536</v>
      </c>
      <c r="P46" s="151">
        <f t="shared" si="3"/>
        <v>921386880</v>
      </c>
      <c r="Q46" s="151">
        <f t="shared" si="4"/>
        <v>3054094704</v>
      </c>
      <c r="R46" s="151">
        <f t="shared" si="5"/>
        <v>1814007456</v>
      </c>
      <c r="S46" s="151">
        <f t="shared" si="6"/>
        <v>3101245488</v>
      </c>
      <c r="T46" s="151">
        <f t="shared" si="7"/>
        <v>716454000</v>
      </c>
      <c r="U46" s="151">
        <f t="shared" si="8"/>
        <v>47375689</v>
      </c>
      <c r="V46" s="151">
        <f t="shared" si="9"/>
        <v>133144752</v>
      </c>
      <c r="W46" s="151">
        <f t="shared" si="10"/>
        <v>58643160</v>
      </c>
      <c r="X46" s="151">
        <f t="shared" si="11"/>
        <v>194382803</v>
      </c>
      <c r="Y46" s="151">
        <f t="shared" si="12"/>
        <v>115455442</v>
      </c>
      <c r="Z46" s="151">
        <f t="shared" si="13"/>
        <v>197383791</v>
      </c>
      <c r="AA46" s="151">
        <f t="shared" si="14"/>
        <v>45599875</v>
      </c>
      <c r="AB46" s="151">
        <f t="shared" si="15"/>
        <v>374190336</v>
      </c>
      <c r="AC46" s="151">
        <f t="shared" si="16"/>
        <v>164810880</v>
      </c>
      <c r="AD46" s="151">
        <f t="shared" si="17"/>
        <v>546293904</v>
      </c>
      <c r="AE46" s="151">
        <f t="shared" si="18"/>
        <v>324476256</v>
      </c>
      <c r="AF46" s="151">
        <f t="shared" si="19"/>
        <v>554727888</v>
      </c>
      <c r="AG46" s="151">
        <f t="shared" si="20"/>
        <v>128154000</v>
      </c>
      <c r="AH46" s="151">
        <f t="shared" si="21"/>
        <v>72590400</v>
      </c>
      <c r="AI46" s="151">
        <f t="shared" si="22"/>
        <v>240613320</v>
      </c>
      <c r="AJ46" s="151">
        <f t="shared" si="23"/>
        <v>142914480</v>
      </c>
      <c r="AK46" s="151">
        <f t="shared" si="24"/>
        <v>244328040</v>
      </c>
      <c r="AL46" s="151">
        <f t="shared" si="25"/>
        <v>56445000</v>
      </c>
      <c r="AM46" s="151">
        <f t="shared" si="26"/>
        <v>797554081</v>
      </c>
      <c r="AN46" s="151">
        <f t="shared" si="27"/>
        <v>473714534</v>
      </c>
      <c r="AO46" s="151">
        <f t="shared" si="28"/>
        <v>809867157</v>
      </c>
      <c r="AP46" s="151">
        <f t="shared" si="29"/>
        <v>187096625</v>
      </c>
      <c r="AQ46" s="151">
        <f t="shared" si="30"/>
        <v>281367076</v>
      </c>
      <c r="AR46" s="151">
        <f t="shared" si="31"/>
        <v>481027998</v>
      </c>
      <c r="AS46" s="151">
        <f t="shared" si="32"/>
        <v>111127750</v>
      </c>
      <c r="AT46" s="151">
        <f t="shared" si="33"/>
        <v>822370329</v>
      </c>
      <c r="AU46" s="151">
        <f t="shared" si="34"/>
        <v>189985125</v>
      </c>
      <c r="AV46" s="151">
        <f t="shared" si="35"/>
        <v>43890625</v>
      </c>
      <c r="AW46" s="151">
        <f t="shared" si="36"/>
        <v>8759664</v>
      </c>
      <c r="AX46" s="151">
        <f t="shared" si="37"/>
        <v>557523</v>
      </c>
      <c r="AY46" s="151">
        <f t="shared" si="38"/>
        <v>1566864</v>
      </c>
      <c r="AZ46" s="151">
        <f t="shared" si="39"/>
        <v>690120</v>
      </c>
      <c r="BA46" s="151">
        <f t="shared" si="40"/>
        <v>2287521</v>
      </c>
      <c r="BB46" s="151">
        <f t="shared" si="41"/>
        <v>1358694</v>
      </c>
      <c r="BC46" s="151">
        <f t="shared" si="42"/>
        <v>2322837</v>
      </c>
      <c r="BD46" s="151">
        <f t="shared" si="43"/>
        <v>536625</v>
      </c>
      <c r="BE46" s="151">
        <f t="shared" si="44"/>
        <v>6561</v>
      </c>
    </row>
    <row r="47" spans="1:57" ht="15.75" x14ac:dyDescent="0.25">
      <c r="A47" s="151">
        <v>42</v>
      </c>
      <c r="B47" s="159" t="s">
        <v>280</v>
      </c>
      <c r="C47" s="157">
        <v>93935</v>
      </c>
      <c r="D47" s="152">
        <v>4857</v>
      </c>
      <c r="E47" s="151">
        <v>14224</v>
      </c>
      <c r="F47" s="151">
        <v>4380</v>
      </c>
      <c r="G47" s="151">
        <v>25788</v>
      </c>
      <c r="H47" s="151">
        <v>14259</v>
      </c>
      <c r="I47" s="151">
        <v>27177</v>
      </c>
      <c r="J47" s="151">
        <v>8135</v>
      </c>
      <c r="K47" s="151">
        <v>44</v>
      </c>
      <c r="M47" s="151">
        <f t="shared" si="0"/>
        <v>8823784225</v>
      </c>
      <c r="N47" s="151">
        <f t="shared" si="1"/>
        <v>456242295</v>
      </c>
      <c r="O47" s="151">
        <f t="shared" si="2"/>
        <v>1336131440</v>
      </c>
      <c r="P47" s="151">
        <f t="shared" si="3"/>
        <v>411435300</v>
      </c>
      <c r="Q47" s="151">
        <f t="shared" si="4"/>
        <v>2422395780</v>
      </c>
      <c r="R47" s="151">
        <f t="shared" si="5"/>
        <v>1339419165</v>
      </c>
      <c r="S47" s="151">
        <f t="shared" si="6"/>
        <v>2552871495</v>
      </c>
      <c r="T47" s="151">
        <f t="shared" si="7"/>
        <v>764161225</v>
      </c>
      <c r="U47" s="151">
        <f t="shared" si="8"/>
        <v>23590449</v>
      </c>
      <c r="V47" s="151">
        <f t="shared" si="9"/>
        <v>69085968</v>
      </c>
      <c r="W47" s="151">
        <f t="shared" si="10"/>
        <v>21273660</v>
      </c>
      <c r="X47" s="151">
        <f t="shared" si="11"/>
        <v>125252316</v>
      </c>
      <c r="Y47" s="151">
        <f t="shared" si="12"/>
        <v>69255963</v>
      </c>
      <c r="Z47" s="151">
        <f t="shared" si="13"/>
        <v>131998689</v>
      </c>
      <c r="AA47" s="151">
        <f t="shared" si="14"/>
        <v>39511695</v>
      </c>
      <c r="AB47" s="151">
        <f t="shared" si="15"/>
        <v>202322176</v>
      </c>
      <c r="AC47" s="151">
        <f t="shared" si="16"/>
        <v>62301120</v>
      </c>
      <c r="AD47" s="151">
        <f t="shared" si="17"/>
        <v>366808512</v>
      </c>
      <c r="AE47" s="151">
        <f t="shared" si="18"/>
        <v>202820016</v>
      </c>
      <c r="AF47" s="151">
        <f t="shared" si="19"/>
        <v>386565648</v>
      </c>
      <c r="AG47" s="151">
        <f t="shared" si="20"/>
        <v>115712240</v>
      </c>
      <c r="AH47" s="151">
        <f t="shared" si="21"/>
        <v>19184400</v>
      </c>
      <c r="AI47" s="151">
        <f t="shared" si="22"/>
        <v>112951440</v>
      </c>
      <c r="AJ47" s="151">
        <f t="shared" si="23"/>
        <v>62454420</v>
      </c>
      <c r="AK47" s="151">
        <f t="shared" si="24"/>
        <v>119035260</v>
      </c>
      <c r="AL47" s="151">
        <f t="shared" si="25"/>
        <v>35631300</v>
      </c>
      <c r="AM47" s="151">
        <f t="shared" si="26"/>
        <v>665020944</v>
      </c>
      <c r="AN47" s="151">
        <f t="shared" si="27"/>
        <v>367711092</v>
      </c>
      <c r="AO47" s="151">
        <f t="shared" si="28"/>
        <v>700840476</v>
      </c>
      <c r="AP47" s="151">
        <f t="shared" si="29"/>
        <v>209785380</v>
      </c>
      <c r="AQ47" s="151">
        <f t="shared" si="30"/>
        <v>203319081</v>
      </c>
      <c r="AR47" s="151">
        <f t="shared" si="31"/>
        <v>387516843</v>
      </c>
      <c r="AS47" s="151">
        <f t="shared" si="32"/>
        <v>115996965</v>
      </c>
      <c r="AT47" s="151">
        <f t="shared" si="33"/>
        <v>738589329</v>
      </c>
      <c r="AU47" s="151">
        <f t="shared" si="34"/>
        <v>221084895</v>
      </c>
      <c r="AV47" s="151">
        <f t="shared" si="35"/>
        <v>66178225</v>
      </c>
      <c r="AW47" s="151">
        <f t="shared" si="36"/>
        <v>4133140</v>
      </c>
      <c r="AX47" s="151">
        <f t="shared" si="37"/>
        <v>213708</v>
      </c>
      <c r="AY47" s="151">
        <f t="shared" si="38"/>
        <v>625856</v>
      </c>
      <c r="AZ47" s="151">
        <f t="shared" si="39"/>
        <v>192720</v>
      </c>
      <c r="BA47" s="151">
        <f t="shared" si="40"/>
        <v>1134672</v>
      </c>
      <c r="BB47" s="151">
        <f t="shared" si="41"/>
        <v>627396</v>
      </c>
      <c r="BC47" s="151">
        <f t="shared" si="42"/>
        <v>1195788</v>
      </c>
      <c r="BD47" s="151">
        <f t="shared" si="43"/>
        <v>357940</v>
      </c>
      <c r="BE47" s="151">
        <f t="shared" si="44"/>
        <v>1936</v>
      </c>
    </row>
    <row r="48" spans="1:57" ht="15.75" x14ac:dyDescent="0.25">
      <c r="A48" s="151">
        <v>43</v>
      </c>
      <c r="B48" s="159" t="s">
        <v>281</v>
      </c>
      <c r="C48" s="157">
        <v>117152</v>
      </c>
      <c r="D48" s="152">
        <v>4426</v>
      </c>
      <c r="E48" s="151">
        <v>16985</v>
      </c>
      <c r="F48" s="151">
        <v>8817</v>
      </c>
      <c r="G48" s="151">
        <v>23188</v>
      </c>
      <c r="H48" s="151">
        <v>17679</v>
      </c>
      <c r="I48" s="151">
        <v>40243</v>
      </c>
      <c r="J48" s="151">
        <v>10290</v>
      </c>
      <c r="K48" s="151">
        <v>57</v>
      </c>
      <c r="M48" s="151">
        <f t="shared" si="0"/>
        <v>13724591104</v>
      </c>
      <c r="N48" s="151">
        <f t="shared" si="1"/>
        <v>518514752</v>
      </c>
      <c r="O48" s="151">
        <f t="shared" si="2"/>
        <v>1989826720</v>
      </c>
      <c r="P48" s="151">
        <f t="shared" si="3"/>
        <v>1032929184</v>
      </c>
      <c r="Q48" s="151">
        <f t="shared" si="4"/>
        <v>2716520576</v>
      </c>
      <c r="R48" s="151">
        <f t="shared" si="5"/>
        <v>2071130208</v>
      </c>
      <c r="S48" s="151">
        <f t="shared" si="6"/>
        <v>4714547936</v>
      </c>
      <c r="T48" s="151">
        <f t="shared" si="7"/>
        <v>1205494080</v>
      </c>
      <c r="U48" s="151">
        <f t="shared" si="8"/>
        <v>19589476</v>
      </c>
      <c r="V48" s="151">
        <f t="shared" si="9"/>
        <v>75175610</v>
      </c>
      <c r="W48" s="151">
        <f t="shared" si="10"/>
        <v>39024042</v>
      </c>
      <c r="X48" s="151">
        <f t="shared" si="11"/>
        <v>102630088</v>
      </c>
      <c r="Y48" s="151">
        <f t="shared" si="12"/>
        <v>78247254</v>
      </c>
      <c r="Z48" s="151">
        <f t="shared" si="13"/>
        <v>178115518</v>
      </c>
      <c r="AA48" s="151">
        <f t="shared" si="14"/>
        <v>45543540</v>
      </c>
      <c r="AB48" s="151">
        <f t="shared" si="15"/>
        <v>288490225</v>
      </c>
      <c r="AC48" s="151">
        <f t="shared" si="16"/>
        <v>149756745</v>
      </c>
      <c r="AD48" s="151">
        <f t="shared" si="17"/>
        <v>393848180</v>
      </c>
      <c r="AE48" s="151">
        <f t="shared" si="18"/>
        <v>300277815</v>
      </c>
      <c r="AF48" s="151">
        <f t="shared" si="19"/>
        <v>683527355</v>
      </c>
      <c r="AG48" s="151">
        <f t="shared" si="20"/>
        <v>174775650</v>
      </c>
      <c r="AH48" s="151">
        <f t="shared" si="21"/>
        <v>77739489</v>
      </c>
      <c r="AI48" s="151">
        <f t="shared" si="22"/>
        <v>204448596</v>
      </c>
      <c r="AJ48" s="151">
        <f t="shared" si="23"/>
        <v>155875743</v>
      </c>
      <c r="AK48" s="151">
        <f t="shared" si="24"/>
        <v>354822531</v>
      </c>
      <c r="AL48" s="151">
        <f t="shared" si="25"/>
        <v>90726930</v>
      </c>
      <c r="AM48" s="151">
        <f t="shared" si="26"/>
        <v>537683344</v>
      </c>
      <c r="AN48" s="151">
        <f t="shared" si="27"/>
        <v>409940652</v>
      </c>
      <c r="AO48" s="151">
        <f t="shared" si="28"/>
        <v>933154684</v>
      </c>
      <c r="AP48" s="151">
        <f t="shared" si="29"/>
        <v>238604520</v>
      </c>
      <c r="AQ48" s="151">
        <f t="shared" si="30"/>
        <v>312547041</v>
      </c>
      <c r="AR48" s="151">
        <f t="shared" si="31"/>
        <v>711455997</v>
      </c>
      <c r="AS48" s="151">
        <f t="shared" si="32"/>
        <v>181916910</v>
      </c>
      <c r="AT48" s="151">
        <f t="shared" si="33"/>
        <v>1619499049</v>
      </c>
      <c r="AU48" s="151">
        <f t="shared" si="34"/>
        <v>414100470</v>
      </c>
      <c r="AV48" s="151">
        <f t="shared" si="35"/>
        <v>105884100</v>
      </c>
      <c r="AW48" s="151">
        <f t="shared" si="36"/>
        <v>6677664</v>
      </c>
      <c r="AX48" s="151">
        <f t="shared" si="37"/>
        <v>252282</v>
      </c>
      <c r="AY48" s="151">
        <f t="shared" si="38"/>
        <v>968145</v>
      </c>
      <c r="AZ48" s="151">
        <f t="shared" si="39"/>
        <v>502569</v>
      </c>
      <c r="BA48" s="151">
        <f t="shared" si="40"/>
        <v>1321716</v>
      </c>
      <c r="BB48" s="151">
        <f t="shared" si="41"/>
        <v>1007703</v>
      </c>
      <c r="BC48" s="151">
        <f t="shared" si="42"/>
        <v>2293851</v>
      </c>
      <c r="BD48" s="151">
        <f t="shared" si="43"/>
        <v>586530</v>
      </c>
      <c r="BE48" s="151">
        <f t="shared" si="44"/>
        <v>3249</v>
      </c>
    </row>
    <row r="49" spans="1:57" ht="15.75" x14ac:dyDescent="0.25">
      <c r="A49" s="151">
        <v>44</v>
      </c>
      <c r="B49" s="159" t="s">
        <v>282</v>
      </c>
      <c r="C49" s="157">
        <v>99228</v>
      </c>
      <c r="D49" s="152">
        <v>2341</v>
      </c>
      <c r="E49" s="151">
        <v>16071</v>
      </c>
      <c r="F49" s="151">
        <v>7743</v>
      </c>
      <c r="G49" s="151">
        <v>13402</v>
      </c>
      <c r="H49" s="151">
        <v>13290</v>
      </c>
      <c r="I49" s="151">
        <v>34186</v>
      </c>
      <c r="J49" s="151">
        <v>14542</v>
      </c>
      <c r="K49" s="151">
        <v>130</v>
      </c>
      <c r="M49" s="151">
        <f t="shared" si="0"/>
        <v>9846195984</v>
      </c>
      <c r="N49" s="151">
        <f t="shared" si="1"/>
        <v>232292748</v>
      </c>
      <c r="O49" s="151">
        <f t="shared" si="2"/>
        <v>1594693188</v>
      </c>
      <c r="P49" s="151">
        <f t="shared" si="3"/>
        <v>768322404</v>
      </c>
      <c r="Q49" s="151">
        <f t="shared" si="4"/>
        <v>1329853656</v>
      </c>
      <c r="R49" s="151">
        <f t="shared" si="5"/>
        <v>1318740120</v>
      </c>
      <c r="S49" s="151">
        <f t="shared" si="6"/>
        <v>3392208408</v>
      </c>
      <c r="T49" s="151">
        <f t="shared" si="7"/>
        <v>1442973576</v>
      </c>
      <c r="U49" s="151">
        <f t="shared" si="8"/>
        <v>5480281</v>
      </c>
      <c r="V49" s="151">
        <f t="shared" si="9"/>
        <v>37622211</v>
      </c>
      <c r="W49" s="151">
        <f t="shared" si="10"/>
        <v>18126363</v>
      </c>
      <c r="X49" s="151">
        <f t="shared" si="11"/>
        <v>31374082</v>
      </c>
      <c r="Y49" s="151">
        <f t="shared" si="12"/>
        <v>31111890</v>
      </c>
      <c r="Z49" s="151">
        <f t="shared" si="13"/>
        <v>80029426</v>
      </c>
      <c r="AA49" s="151">
        <f t="shared" si="14"/>
        <v>34042822</v>
      </c>
      <c r="AB49" s="151">
        <f t="shared" si="15"/>
        <v>258277041</v>
      </c>
      <c r="AC49" s="151">
        <f t="shared" si="16"/>
        <v>124437753</v>
      </c>
      <c r="AD49" s="151">
        <f t="shared" si="17"/>
        <v>215383542</v>
      </c>
      <c r="AE49" s="151">
        <f t="shared" si="18"/>
        <v>213583590</v>
      </c>
      <c r="AF49" s="151">
        <f t="shared" si="19"/>
        <v>549403206</v>
      </c>
      <c r="AG49" s="151">
        <f t="shared" si="20"/>
        <v>233704482</v>
      </c>
      <c r="AH49" s="151">
        <f t="shared" si="21"/>
        <v>59954049</v>
      </c>
      <c r="AI49" s="151">
        <f t="shared" si="22"/>
        <v>103771686</v>
      </c>
      <c r="AJ49" s="151">
        <f t="shared" si="23"/>
        <v>102904470</v>
      </c>
      <c r="AK49" s="151">
        <f t="shared" si="24"/>
        <v>264702198</v>
      </c>
      <c r="AL49" s="151">
        <f t="shared" si="25"/>
        <v>112598706</v>
      </c>
      <c r="AM49" s="151">
        <f t="shared" si="26"/>
        <v>179613604</v>
      </c>
      <c r="AN49" s="151">
        <f t="shared" si="27"/>
        <v>178112580</v>
      </c>
      <c r="AO49" s="151">
        <f t="shared" si="28"/>
        <v>458160772</v>
      </c>
      <c r="AP49" s="151">
        <f t="shared" si="29"/>
        <v>194891884</v>
      </c>
      <c r="AQ49" s="151">
        <f t="shared" si="30"/>
        <v>176624100</v>
      </c>
      <c r="AR49" s="151">
        <f t="shared" si="31"/>
        <v>454331940</v>
      </c>
      <c r="AS49" s="151">
        <f t="shared" si="32"/>
        <v>193263180</v>
      </c>
      <c r="AT49" s="151">
        <f t="shared" si="33"/>
        <v>1168682596</v>
      </c>
      <c r="AU49" s="151">
        <f t="shared" si="34"/>
        <v>497132812</v>
      </c>
      <c r="AV49" s="151">
        <f t="shared" si="35"/>
        <v>211469764</v>
      </c>
      <c r="AW49" s="151">
        <f t="shared" si="36"/>
        <v>12899640</v>
      </c>
      <c r="AX49" s="151">
        <f t="shared" si="37"/>
        <v>304330</v>
      </c>
      <c r="AY49" s="151">
        <f t="shared" si="38"/>
        <v>2089230</v>
      </c>
      <c r="AZ49" s="151">
        <f t="shared" si="39"/>
        <v>1006590</v>
      </c>
      <c r="BA49" s="151">
        <f t="shared" si="40"/>
        <v>1742260</v>
      </c>
      <c r="BB49" s="151">
        <f t="shared" si="41"/>
        <v>1727700</v>
      </c>
      <c r="BC49" s="151">
        <f t="shared" si="42"/>
        <v>4444180</v>
      </c>
      <c r="BD49" s="151">
        <f t="shared" si="43"/>
        <v>1890460</v>
      </c>
      <c r="BE49" s="151">
        <f t="shared" si="44"/>
        <v>16900</v>
      </c>
    </row>
    <row r="50" spans="1:57" ht="15.75" x14ac:dyDescent="0.25">
      <c r="A50" s="151">
        <v>45</v>
      </c>
      <c r="B50" s="159" t="s">
        <v>283</v>
      </c>
      <c r="C50" s="157">
        <v>133078</v>
      </c>
      <c r="D50" s="152">
        <v>4982</v>
      </c>
      <c r="E50" s="151">
        <v>28794</v>
      </c>
      <c r="F50" s="151">
        <v>5136</v>
      </c>
      <c r="G50" s="151">
        <v>34044</v>
      </c>
      <c r="H50" s="151">
        <v>19377</v>
      </c>
      <c r="I50" s="151">
        <v>35446</v>
      </c>
      <c r="J50" s="151">
        <v>10287</v>
      </c>
      <c r="K50" s="151">
        <v>72</v>
      </c>
      <c r="M50" s="151">
        <f t="shared" si="0"/>
        <v>17709754084</v>
      </c>
      <c r="N50" s="151">
        <f t="shared" si="1"/>
        <v>662994596</v>
      </c>
      <c r="O50" s="151">
        <f t="shared" si="2"/>
        <v>3831847932</v>
      </c>
      <c r="P50" s="151">
        <f t="shared" si="3"/>
        <v>683488608</v>
      </c>
      <c r="Q50" s="151">
        <f t="shared" si="4"/>
        <v>4530507432</v>
      </c>
      <c r="R50" s="151">
        <f t="shared" si="5"/>
        <v>2578652406</v>
      </c>
      <c r="S50" s="151">
        <f t="shared" si="6"/>
        <v>4717082788</v>
      </c>
      <c r="T50" s="151">
        <f t="shared" si="7"/>
        <v>1368973386</v>
      </c>
      <c r="U50" s="151">
        <f t="shared" si="8"/>
        <v>24820324</v>
      </c>
      <c r="V50" s="151">
        <f t="shared" si="9"/>
        <v>143451708</v>
      </c>
      <c r="W50" s="151">
        <f t="shared" si="10"/>
        <v>25587552</v>
      </c>
      <c r="X50" s="151">
        <f t="shared" si="11"/>
        <v>169607208</v>
      </c>
      <c r="Y50" s="151">
        <f t="shared" si="12"/>
        <v>96536214</v>
      </c>
      <c r="Z50" s="151">
        <f t="shared" si="13"/>
        <v>176591972</v>
      </c>
      <c r="AA50" s="151">
        <f t="shared" si="14"/>
        <v>51249834</v>
      </c>
      <c r="AB50" s="151">
        <f t="shared" si="15"/>
        <v>829094436</v>
      </c>
      <c r="AC50" s="151">
        <f t="shared" si="16"/>
        <v>147885984</v>
      </c>
      <c r="AD50" s="151">
        <f t="shared" si="17"/>
        <v>980262936</v>
      </c>
      <c r="AE50" s="151">
        <f t="shared" si="18"/>
        <v>557941338</v>
      </c>
      <c r="AF50" s="151">
        <f t="shared" si="19"/>
        <v>1020632124</v>
      </c>
      <c r="AG50" s="151">
        <f t="shared" si="20"/>
        <v>296203878</v>
      </c>
      <c r="AH50" s="151">
        <f t="shared" si="21"/>
        <v>26378496</v>
      </c>
      <c r="AI50" s="151">
        <f t="shared" si="22"/>
        <v>174849984</v>
      </c>
      <c r="AJ50" s="151">
        <f t="shared" si="23"/>
        <v>99520272</v>
      </c>
      <c r="AK50" s="151">
        <f t="shared" si="24"/>
        <v>182050656</v>
      </c>
      <c r="AL50" s="151">
        <f t="shared" si="25"/>
        <v>52834032</v>
      </c>
      <c r="AM50" s="151">
        <f t="shared" si="26"/>
        <v>1158993936</v>
      </c>
      <c r="AN50" s="151">
        <f t="shared" si="27"/>
        <v>659670588</v>
      </c>
      <c r="AO50" s="151">
        <f t="shared" si="28"/>
        <v>1206723624</v>
      </c>
      <c r="AP50" s="151">
        <f t="shared" si="29"/>
        <v>350210628</v>
      </c>
      <c r="AQ50" s="151">
        <f t="shared" si="30"/>
        <v>375468129</v>
      </c>
      <c r="AR50" s="151">
        <f t="shared" si="31"/>
        <v>686837142</v>
      </c>
      <c r="AS50" s="151">
        <f t="shared" si="32"/>
        <v>199331199</v>
      </c>
      <c r="AT50" s="151">
        <f t="shared" si="33"/>
        <v>1256418916</v>
      </c>
      <c r="AU50" s="151">
        <f t="shared" si="34"/>
        <v>364633002</v>
      </c>
      <c r="AV50" s="151">
        <f t="shared" si="35"/>
        <v>105822369</v>
      </c>
      <c r="AW50" s="151">
        <f t="shared" si="36"/>
        <v>9581616</v>
      </c>
      <c r="AX50" s="151">
        <f t="shared" si="37"/>
        <v>358704</v>
      </c>
      <c r="AY50" s="151">
        <f t="shared" si="38"/>
        <v>2073168</v>
      </c>
      <c r="AZ50" s="151">
        <f t="shared" si="39"/>
        <v>369792</v>
      </c>
      <c r="BA50" s="151">
        <f t="shared" si="40"/>
        <v>2451168</v>
      </c>
      <c r="BB50" s="151">
        <f t="shared" si="41"/>
        <v>1395144</v>
      </c>
      <c r="BC50" s="151">
        <f t="shared" si="42"/>
        <v>2552112</v>
      </c>
      <c r="BD50" s="151">
        <f t="shared" si="43"/>
        <v>740664</v>
      </c>
      <c r="BE50" s="151">
        <f t="shared" si="44"/>
        <v>5184</v>
      </c>
    </row>
    <row r="51" spans="1:57" ht="15.75" x14ac:dyDescent="0.25">
      <c r="A51" s="151">
        <v>46</v>
      </c>
      <c r="B51" s="159" t="s">
        <v>284</v>
      </c>
      <c r="C51" s="157">
        <v>210175</v>
      </c>
      <c r="D51" s="152">
        <v>13063</v>
      </c>
      <c r="E51" s="151">
        <v>40774</v>
      </c>
      <c r="F51" s="151">
        <v>17379</v>
      </c>
      <c r="G51" s="151">
        <v>71039</v>
      </c>
      <c r="H51" s="151">
        <v>34205</v>
      </c>
      <c r="I51" s="151">
        <v>38664</v>
      </c>
      <c r="J51" s="151">
        <v>8130</v>
      </c>
      <c r="K51" s="151">
        <v>74</v>
      </c>
      <c r="M51" s="151">
        <f t="shared" si="0"/>
        <v>44173530625</v>
      </c>
      <c r="N51" s="151">
        <f t="shared" si="1"/>
        <v>2745516025</v>
      </c>
      <c r="O51" s="151">
        <f t="shared" si="2"/>
        <v>8569675450</v>
      </c>
      <c r="P51" s="151">
        <f t="shared" si="3"/>
        <v>3652631325</v>
      </c>
      <c r="Q51" s="151">
        <f t="shared" si="4"/>
        <v>14930621825</v>
      </c>
      <c r="R51" s="151">
        <f t="shared" si="5"/>
        <v>7189035875</v>
      </c>
      <c r="S51" s="151">
        <f t="shared" si="6"/>
        <v>8126206200</v>
      </c>
      <c r="T51" s="151">
        <f t="shared" si="7"/>
        <v>1708722750</v>
      </c>
      <c r="U51" s="151">
        <f t="shared" si="8"/>
        <v>170641969</v>
      </c>
      <c r="V51" s="151">
        <f t="shared" si="9"/>
        <v>532630762</v>
      </c>
      <c r="W51" s="151">
        <f t="shared" si="10"/>
        <v>227021877</v>
      </c>
      <c r="X51" s="151">
        <f t="shared" si="11"/>
        <v>927982457</v>
      </c>
      <c r="Y51" s="151">
        <f t="shared" si="12"/>
        <v>446819915</v>
      </c>
      <c r="Z51" s="151">
        <f t="shared" si="13"/>
        <v>505067832</v>
      </c>
      <c r="AA51" s="151">
        <f t="shared" si="14"/>
        <v>106202190</v>
      </c>
      <c r="AB51" s="151">
        <f t="shared" si="15"/>
        <v>1662519076</v>
      </c>
      <c r="AC51" s="151">
        <f t="shared" si="16"/>
        <v>708611346</v>
      </c>
      <c r="AD51" s="151">
        <f t="shared" si="17"/>
        <v>2896544186</v>
      </c>
      <c r="AE51" s="151">
        <f t="shared" si="18"/>
        <v>1394674670</v>
      </c>
      <c r="AF51" s="151">
        <f t="shared" si="19"/>
        <v>1576485936</v>
      </c>
      <c r="AG51" s="151">
        <f t="shared" si="20"/>
        <v>331492620</v>
      </c>
      <c r="AH51" s="151">
        <f t="shared" si="21"/>
        <v>302029641</v>
      </c>
      <c r="AI51" s="151">
        <f t="shared" si="22"/>
        <v>1234586781</v>
      </c>
      <c r="AJ51" s="151">
        <f t="shared" si="23"/>
        <v>594448695</v>
      </c>
      <c r="AK51" s="151">
        <f t="shared" si="24"/>
        <v>671941656</v>
      </c>
      <c r="AL51" s="151">
        <f t="shared" si="25"/>
        <v>141291270</v>
      </c>
      <c r="AM51" s="151">
        <f t="shared" si="26"/>
        <v>5046539521</v>
      </c>
      <c r="AN51" s="151">
        <f t="shared" si="27"/>
        <v>2429888995</v>
      </c>
      <c r="AO51" s="151">
        <f t="shared" si="28"/>
        <v>2746651896</v>
      </c>
      <c r="AP51" s="151">
        <f t="shared" si="29"/>
        <v>577547070</v>
      </c>
      <c r="AQ51" s="151">
        <f t="shared" si="30"/>
        <v>1169982025</v>
      </c>
      <c r="AR51" s="151">
        <f t="shared" si="31"/>
        <v>1322502120</v>
      </c>
      <c r="AS51" s="151">
        <f t="shared" si="32"/>
        <v>278086650</v>
      </c>
      <c r="AT51" s="151">
        <f t="shared" si="33"/>
        <v>1494904896</v>
      </c>
      <c r="AU51" s="151">
        <f t="shared" si="34"/>
        <v>314338320</v>
      </c>
      <c r="AV51" s="151">
        <f t="shared" si="35"/>
        <v>66096900</v>
      </c>
      <c r="AW51" s="151">
        <f t="shared" si="36"/>
        <v>15552950</v>
      </c>
      <c r="AX51" s="151">
        <f t="shared" si="37"/>
        <v>966662</v>
      </c>
      <c r="AY51" s="151">
        <f t="shared" si="38"/>
        <v>3017276</v>
      </c>
      <c r="AZ51" s="151">
        <f t="shared" si="39"/>
        <v>1286046</v>
      </c>
      <c r="BA51" s="151">
        <f t="shared" si="40"/>
        <v>5256886</v>
      </c>
      <c r="BB51" s="151">
        <f t="shared" si="41"/>
        <v>2531170</v>
      </c>
      <c r="BC51" s="151">
        <f t="shared" si="42"/>
        <v>2861136</v>
      </c>
      <c r="BD51" s="151">
        <f t="shared" si="43"/>
        <v>601620</v>
      </c>
      <c r="BE51" s="151">
        <f t="shared" si="44"/>
        <v>5476</v>
      </c>
    </row>
    <row r="52" spans="1:57" ht="15.75" x14ac:dyDescent="0.25">
      <c r="A52" s="151">
        <v>47</v>
      </c>
      <c r="B52" s="159" t="s">
        <v>285</v>
      </c>
      <c r="C52" s="157">
        <v>158568</v>
      </c>
      <c r="D52" s="152">
        <v>4335</v>
      </c>
      <c r="E52" s="151">
        <v>33182</v>
      </c>
      <c r="F52" s="151">
        <v>10705</v>
      </c>
      <c r="G52" s="151">
        <v>45592</v>
      </c>
      <c r="H52" s="151">
        <v>22636</v>
      </c>
      <c r="I52" s="151">
        <v>39340</v>
      </c>
      <c r="J52" s="151">
        <v>7116</v>
      </c>
      <c r="K52" s="151">
        <v>64</v>
      </c>
      <c r="M52" s="151">
        <f t="shared" si="0"/>
        <v>25143810624</v>
      </c>
      <c r="N52" s="151">
        <f t="shared" si="1"/>
        <v>687392280</v>
      </c>
      <c r="O52" s="151">
        <f t="shared" si="2"/>
        <v>5261603376</v>
      </c>
      <c r="P52" s="151">
        <f t="shared" si="3"/>
        <v>1697470440</v>
      </c>
      <c r="Q52" s="151">
        <f t="shared" si="4"/>
        <v>7229432256</v>
      </c>
      <c r="R52" s="151">
        <f t="shared" si="5"/>
        <v>3589345248</v>
      </c>
      <c r="S52" s="151">
        <f t="shared" si="6"/>
        <v>6238065120</v>
      </c>
      <c r="T52" s="151">
        <f t="shared" si="7"/>
        <v>1128369888</v>
      </c>
      <c r="U52" s="151">
        <f t="shared" si="8"/>
        <v>18792225</v>
      </c>
      <c r="V52" s="151">
        <f t="shared" si="9"/>
        <v>143843970</v>
      </c>
      <c r="W52" s="151">
        <f t="shared" si="10"/>
        <v>46406175</v>
      </c>
      <c r="X52" s="151">
        <f t="shared" si="11"/>
        <v>197641320</v>
      </c>
      <c r="Y52" s="151">
        <f t="shared" si="12"/>
        <v>98127060</v>
      </c>
      <c r="Z52" s="151">
        <f t="shared" si="13"/>
        <v>170538900</v>
      </c>
      <c r="AA52" s="151">
        <f t="shared" si="14"/>
        <v>30847860</v>
      </c>
      <c r="AB52" s="151">
        <f t="shared" si="15"/>
        <v>1101045124</v>
      </c>
      <c r="AC52" s="151">
        <f t="shared" si="16"/>
        <v>355213310</v>
      </c>
      <c r="AD52" s="151">
        <f t="shared" si="17"/>
        <v>1512833744</v>
      </c>
      <c r="AE52" s="151">
        <f t="shared" si="18"/>
        <v>751107752</v>
      </c>
      <c r="AF52" s="151">
        <f t="shared" si="19"/>
        <v>1305379880</v>
      </c>
      <c r="AG52" s="151">
        <f t="shared" si="20"/>
        <v>236123112</v>
      </c>
      <c r="AH52" s="151">
        <f t="shared" si="21"/>
        <v>114597025</v>
      </c>
      <c r="AI52" s="151">
        <f t="shared" si="22"/>
        <v>488062360</v>
      </c>
      <c r="AJ52" s="151">
        <f t="shared" si="23"/>
        <v>242318380</v>
      </c>
      <c r="AK52" s="151">
        <f t="shared" si="24"/>
        <v>421134700</v>
      </c>
      <c r="AL52" s="151">
        <f t="shared" si="25"/>
        <v>76176780</v>
      </c>
      <c r="AM52" s="151">
        <f t="shared" si="26"/>
        <v>2078630464</v>
      </c>
      <c r="AN52" s="151">
        <f t="shared" si="27"/>
        <v>1032020512</v>
      </c>
      <c r="AO52" s="151">
        <f t="shared" si="28"/>
        <v>1793589280</v>
      </c>
      <c r="AP52" s="151">
        <f t="shared" si="29"/>
        <v>324432672</v>
      </c>
      <c r="AQ52" s="151">
        <f t="shared" si="30"/>
        <v>512388496</v>
      </c>
      <c r="AR52" s="151">
        <f t="shared" si="31"/>
        <v>890500240</v>
      </c>
      <c r="AS52" s="151">
        <f t="shared" si="32"/>
        <v>161077776</v>
      </c>
      <c r="AT52" s="151">
        <f t="shared" si="33"/>
        <v>1547635600</v>
      </c>
      <c r="AU52" s="151">
        <f t="shared" si="34"/>
        <v>279943440</v>
      </c>
      <c r="AV52" s="151">
        <f t="shared" si="35"/>
        <v>50637456</v>
      </c>
      <c r="AW52" s="151">
        <f t="shared" si="36"/>
        <v>10148352</v>
      </c>
      <c r="AX52" s="151">
        <f t="shared" si="37"/>
        <v>277440</v>
      </c>
      <c r="AY52" s="151">
        <f t="shared" si="38"/>
        <v>2123648</v>
      </c>
      <c r="AZ52" s="151">
        <f t="shared" si="39"/>
        <v>685120</v>
      </c>
      <c r="BA52" s="151">
        <f t="shared" si="40"/>
        <v>2917888</v>
      </c>
      <c r="BB52" s="151">
        <f t="shared" si="41"/>
        <v>1448704</v>
      </c>
      <c r="BC52" s="151">
        <f t="shared" si="42"/>
        <v>2517760</v>
      </c>
      <c r="BD52" s="151">
        <f t="shared" si="43"/>
        <v>455424</v>
      </c>
      <c r="BE52" s="151">
        <f t="shared" si="44"/>
        <v>4096</v>
      </c>
    </row>
    <row r="53" spans="1:57" ht="15.75" x14ac:dyDescent="0.25">
      <c r="A53" s="151">
        <v>48</v>
      </c>
      <c r="B53" s="159" t="s">
        <v>286</v>
      </c>
      <c r="C53" s="157">
        <v>57350</v>
      </c>
      <c r="D53" s="152">
        <v>1920</v>
      </c>
      <c r="E53" s="151">
        <v>12863</v>
      </c>
      <c r="F53" s="151">
        <v>3697</v>
      </c>
      <c r="G53" s="151">
        <v>11712</v>
      </c>
      <c r="H53" s="151">
        <v>6600</v>
      </c>
      <c r="I53" s="151">
        <v>16047</v>
      </c>
      <c r="J53" s="151">
        <v>6442</v>
      </c>
      <c r="K53" s="151">
        <v>25</v>
      </c>
      <c r="M53" s="151">
        <f t="shared" si="0"/>
        <v>3289022500</v>
      </c>
      <c r="N53" s="151">
        <f t="shared" si="1"/>
        <v>110112000</v>
      </c>
      <c r="O53" s="151">
        <f t="shared" si="2"/>
        <v>737693050</v>
      </c>
      <c r="P53" s="151">
        <f t="shared" si="3"/>
        <v>212022950</v>
      </c>
      <c r="Q53" s="151">
        <f t="shared" si="4"/>
        <v>671683200</v>
      </c>
      <c r="R53" s="151">
        <f t="shared" si="5"/>
        <v>378510000</v>
      </c>
      <c r="S53" s="151">
        <f t="shared" si="6"/>
        <v>920295450</v>
      </c>
      <c r="T53" s="151">
        <f t="shared" si="7"/>
        <v>369448700</v>
      </c>
      <c r="U53" s="151">
        <f t="shared" si="8"/>
        <v>3686400</v>
      </c>
      <c r="V53" s="151">
        <f t="shared" si="9"/>
        <v>24696960</v>
      </c>
      <c r="W53" s="151">
        <f t="shared" si="10"/>
        <v>7098240</v>
      </c>
      <c r="X53" s="151">
        <f t="shared" si="11"/>
        <v>22487040</v>
      </c>
      <c r="Y53" s="151">
        <f t="shared" si="12"/>
        <v>12672000</v>
      </c>
      <c r="Z53" s="151">
        <f t="shared" si="13"/>
        <v>30810240</v>
      </c>
      <c r="AA53" s="151">
        <f t="shared" si="14"/>
        <v>12368640</v>
      </c>
      <c r="AB53" s="151">
        <f t="shared" si="15"/>
        <v>165456769</v>
      </c>
      <c r="AC53" s="151">
        <f t="shared" si="16"/>
        <v>47554511</v>
      </c>
      <c r="AD53" s="151">
        <f t="shared" si="17"/>
        <v>150651456</v>
      </c>
      <c r="AE53" s="151">
        <f t="shared" si="18"/>
        <v>84895800</v>
      </c>
      <c r="AF53" s="151">
        <f t="shared" si="19"/>
        <v>206412561</v>
      </c>
      <c r="AG53" s="151">
        <f t="shared" si="20"/>
        <v>82863446</v>
      </c>
      <c r="AH53" s="151">
        <f t="shared" si="21"/>
        <v>13667809</v>
      </c>
      <c r="AI53" s="151">
        <f t="shared" si="22"/>
        <v>43299264</v>
      </c>
      <c r="AJ53" s="151">
        <f t="shared" si="23"/>
        <v>24400200</v>
      </c>
      <c r="AK53" s="151">
        <f t="shared" si="24"/>
        <v>59325759</v>
      </c>
      <c r="AL53" s="151">
        <f t="shared" si="25"/>
        <v>23816074</v>
      </c>
      <c r="AM53" s="151">
        <f t="shared" si="26"/>
        <v>137170944</v>
      </c>
      <c r="AN53" s="151">
        <f t="shared" si="27"/>
        <v>77299200</v>
      </c>
      <c r="AO53" s="151">
        <f t="shared" si="28"/>
        <v>187942464</v>
      </c>
      <c r="AP53" s="151">
        <f t="shared" si="29"/>
        <v>75448704</v>
      </c>
      <c r="AQ53" s="151">
        <f t="shared" si="30"/>
        <v>43560000</v>
      </c>
      <c r="AR53" s="151">
        <f t="shared" si="31"/>
        <v>105910200</v>
      </c>
      <c r="AS53" s="151">
        <f t="shared" si="32"/>
        <v>42517200</v>
      </c>
      <c r="AT53" s="151">
        <f t="shared" si="33"/>
        <v>257506209</v>
      </c>
      <c r="AU53" s="151">
        <f t="shared" si="34"/>
        <v>103374774</v>
      </c>
      <c r="AV53" s="151">
        <f t="shared" si="35"/>
        <v>41499364</v>
      </c>
      <c r="AW53" s="151">
        <f t="shared" si="36"/>
        <v>1433750</v>
      </c>
      <c r="AX53" s="151">
        <f t="shared" si="37"/>
        <v>48000</v>
      </c>
      <c r="AY53" s="151">
        <f t="shared" si="38"/>
        <v>321575</v>
      </c>
      <c r="AZ53" s="151">
        <f t="shared" si="39"/>
        <v>92425</v>
      </c>
      <c r="BA53" s="151">
        <f t="shared" si="40"/>
        <v>292800</v>
      </c>
      <c r="BB53" s="151">
        <f t="shared" si="41"/>
        <v>165000</v>
      </c>
      <c r="BC53" s="151">
        <f t="shared" si="42"/>
        <v>401175</v>
      </c>
      <c r="BD53" s="151">
        <f t="shared" si="43"/>
        <v>161050</v>
      </c>
      <c r="BE53" s="151">
        <f t="shared" si="44"/>
        <v>625</v>
      </c>
    </row>
    <row r="54" spans="1:57" ht="15.75" x14ac:dyDescent="0.25">
      <c r="A54" s="151">
        <v>49</v>
      </c>
      <c r="B54" s="159" t="s">
        <v>287</v>
      </c>
      <c r="C54" s="157">
        <v>57628</v>
      </c>
      <c r="D54" s="152">
        <v>1491</v>
      </c>
      <c r="E54" s="151">
        <v>8646</v>
      </c>
      <c r="F54" s="151">
        <v>5514</v>
      </c>
      <c r="G54" s="151">
        <v>11990</v>
      </c>
      <c r="H54" s="151">
        <v>9281</v>
      </c>
      <c r="I54" s="151">
        <v>18337</v>
      </c>
      <c r="J54" s="151">
        <v>3860</v>
      </c>
      <c r="K54" s="151">
        <v>75</v>
      </c>
      <c r="M54" s="151">
        <f t="shared" si="0"/>
        <v>3320986384</v>
      </c>
      <c r="N54" s="151">
        <f t="shared" si="1"/>
        <v>85923348</v>
      </c>
      <c r="O54" s="151">
        <f t="shared" si="2"/>
        <v>498251688</v>
      </c>
      <c r="P54" s="151">
        <f t="shared" si="3"/>
        <v>317760792</v>
      </c>
      <c r="Q54" s="151">
        <f t="shared" si="4"/>
        <v>690959720</v>
      </c>
      <c r="R54" s="151">
        <f t="shared" si="5"/>
        <v>534845468</v>
      </c>
      <c r="S54" s="151">
        <f t="shared" si="6"/>
        <v>1056724636</v>
      </c>
      <c r="T54" s="151">
        <f t="shared" si="7"/>
        <v>222444080</v>
      </c>
      <c r="U54" s="151">
        <f t="shared" si="8"/>
        <v>2223081</v>
      </c>
      <c r="V54" s="151">
        <f t="shared" si="9"/>
        <v>12891186</v>
      </c>
      <c r="W54" s="151">
        <f t="shared" si="10"/>
        <v>8221374</v>
      </c>
      <c r="X54" s="151">
        <f t="shared" si="11"/>
        <v>17877090</v>
      </c>
      <c r="Y54" s="151">
        <f t="shared" si="12"/>
        <v>13837971</v>
      </c>
      <c r="Z54" s="151">
        <f t="shared" si="13"/>
        <v>27340467</v>
      </c>
      <c r="AA54" s="151">
        <f t="shared" si="14"/>
        <v>5755260</v>
      </c>
      <c r="AB54" s="151">
        <f t="shared" si="15"/>
        <v>74753316</v>
      </c>
      <c r="AC54" s="151">
        <f t="shared" si="16"/>
        <v>47674044</v>
      </c>
      <c r="AD54" s="151">
        <f t="shared" si="17"/>
        <v>103665540</v>
      </c>
      <c r="AE54" s="151">
        <f t="shared" si="18"/>
        <v>80243526</v>
      </c>
      <c r="AF54" s="151">
        <f t="shared" si="19"/>
        <v>158541702</v>
      </c>
      <c r="AG54" s="151">
        <f t="shared" si="20"/>
        <v>33373560</v>
      </c>
      <c r="AH54" s="151">
        <f t="shared" si="21"/>
        <v>30404196</v>
      </c>
      <c r="AI54" s="151">
        <f t="shared" si="22"/>
        <v>66112860</v>
      </c>
      <c r="AJ54" s="151">
        <f t="shared" si="23"/>
        <v>51175434</v>
      </c>
      <c r="AK54" s="151">
        <f t="shared" si="24"/>
        <v>101110218</v>
      </c>
      <c r="AL54" s="151">
        <f t="shared" si="25"/>
        <v>21284040</v>
      </c>
      <c r="AM54" s="151">
        <f t="shared" si="26"/>
        <v>143760100</v>
      </c>
      <c r="AN54" s="151">
        <f t="shared" si="27"/>
        <v>111279190</v>
      </c>
      <c r="AO54" s="151">
        <f t="shared" si="28"/>
        <v>219860630</v>
      </c>
      <c r="AP54" s="151">
        <f t="shared" si="29"/>
        <v>46281400</v>
      </c>
      <c r="AQ54" s="151">
        <f t="shared" si="30"/>
        <v>86136961</v>
      </c>
      <c r="AR54" s="151">
        <f t="shared" si="31"/>
        <v>170185697</v>
      </c>
      <c r="AS54" s="151">
        <f t="shared" si="32"/>
        <v>35824660</v>
      </c>
      <c r="AT54" s="151">
        <f t="shared" si="33"/>
        <v>336245569</v>
      </c>
      <c r="AU54" s="151">
        <f t="shared" si="34"/>
        <v>70780820</v>
      </c>
      <c r="AV54" s="151">
        <f t="shared" si="35"/>
        <v>14899600</v>
      </c>
      <c r="AW54" s="151">
        <f t="shared" si="36"/>
        <v>4322100</v>
      </c>
      <c r="AX54" s="151">
        <f t="shared" si="37"/>
        <v>111825</v>
      </c>
      <c r="AY54" s="151">
        <f t="shared" si="38"/>
        <v>648450</v>
      </c>
      <c r="AZ54" s="151">
        <f t="shared" si="39"/>
        <v>413550</v>
      </c>
      <c r="BA54" s="151">
        <f t="shared" si="40"/>
        <v>899250</v>
      </c>
      <c r="BB54" s="151">
        <f t="shared" si="41"/>
        <v>696075</v>
      </c>
      <c r="BC54" s="151">
        <f t="shared" si="42"/>
        <v>1375275</v>
      </c>
      <c r="BD54" s="151">
        <f t="shared" si="43"/>
        <v>289500</v>
      </c>
      <c r="BE54" s="151">
        <f t="shared" si="44"/>
        <v>5625</v>
      </c>
    </row>
    <row r="55" spans="1:57" ht="15.75" x14ac:dyDescent="0.25">
      <c r="A55" s="151">
        <v>50</v>
      </c>
      <c r="B55" s="159" t="s">
        <v>304</v>
      </c>
      <c r="C55" s="157">
        <v>70696</v>
      </c>
      <c r="D55" s="152">
        <v>1648</v>
      </c>
      <c r="E55" s="151">
        <v>11894</v>
      </c>
      <c r="F55" s="151">
        <v>5210</v>
      </c>
      <c r="G55" s="151">
        <v>11700</v>
      </c>
      <c r="H55" s="151">
        <v>8057</v>
      </c>
      <c r="I55" s="151">
        <v>21705</v>
      </c>
      <c r="J55" s="151">
        <v>12158</v>
      </c>
      <c r="K55" s="151">
        <v>62</v>
      </c>
      <c r="M55" s="151">
        <f t="shared" si="0"/>
        <v>4997924416</v>
      </c>
      <c r="N55" s="151">
        <f t="shared" si="1"/>
        <v>116507008</v>
      </c>
      <c r="O55" s="151">
        <f t="shared" si="2"/>
        <v>840858224</v>
      </c>
      <c r="P55" s="151">
        <f t="shared" si="3"/>
        <v>368326160</v>
      </c>
      <c r="Q55" s="151">
        <f t="shared" si="4"/>
        <v>827143200</v>
      </c>
      <c r="R55" s="151">
        <f t="shared" si="5"/>
        <v>569597672</v>
      </c>
      <c r="S55" s="151">
        <f t="shared" si="6"/>
        <v>1534456680</v>
      </c>
      <c r="T55" s="151">
        <f t="shared" si="7"/>
        <v>859521968</v>
      </c>
      <c r="U55" s="151">
        <f t="shared" si="8"/>
        <v>2715904</v>
      </c>
      <c r="V55" s="151">
        <f t="shared" si="9"/>
        <v>19601312</v>
      </c>
      <c r="W55" s="151">
        <f t="shared" si="10"/>
        <v>8586080</v>
      </c>
      <c r="X55" s="151">
        <f t="shared" si="11"/>
        <v>19281600</v>
      </c>
      <c r="Y55" s="151">
        <f t="shared" si="12"/>
        <v>13277936</v>
      </c>
      <c r="Z55" s="151">
        <f t="shared" si="13"/>
        <v>35769840</v>
      </c>
      <c r="AA55" s="151">
        <f t="shared" si="14"/>
        <v>20036384</v>
      </c>
      <c r="AB55" s="151">
        <f t="shared" si="15"/>
        <v>141467236</v>
      </c>
      <c r="AC55" s="151">
        <f t="shared" si="16"/>
        <v>61967740</v>
      </c>
      <c r="AD55" s="151">
        <f t="shared" si="17"/>
        <v>139159800</v>
      </c>
      <c r="AE55" s="151">
        <f t="shared" si="18"/>
        <v>95829958</v>
      </c>
      <c r="AF55" s="151">
        <f t="shared" si="19"/>
        <v>258159270</v>
      </c>
      <c r="AG55" s="151">
        <f t="shared" si="20"/>
        <v>144607252</v>
      </c>
      <c r="AH55" s="151">
        <f t="shared" si="21"/>
        <v>27144100</v>
      </c>
      <c r="AI55" s="151">
        <f t="shared" si="22"/>
        <v>60957000</v>
      </c>
      <c r="AJ55" s="151">
        <f t="shared" si="23"/>
        <v>41976970</v>
      </c>
      <c r="AK55" s="151">
        <f t="shared" si="24"/>
        <v>113083050</v>
      </c>
      <c r="AL55" s="151">
        <f t="shared" si="25"/>
        <v>63343180</v>
      </c>
      <c r="AM55" s="151">
        <f t="shared" si="26"/>
        <v>136890000</v>
      </c>
      <c r="AN55" s="151">
        <f t="shared" si="27"/>
        <v>94266900</v>
      </c>
      <c r="AO55" s="151">
        <f t="shared" si="28"/>
        <v>253948500</v>
      </c>
      <c r="AP55" s="151">
        <f t="shared" si="29"/>
        <v>142248600</v>
      </c>
      <c r="AQ55" s="151">
        <f t="shared" si="30"/>
        <v>64915249</v>
      </c>
      <c r="AR55" s="151">
        <f t="shared" si="31"/>
        <v>174877185</v>
      </c>
      <c r="AS55" s="151">
        <f t="shared" si="32"/>
        <v>97957006</v>
      </c>
      <c r="AT55" s="151">
        <f t="shared" si="33"/>
        <v>471107025</v>
      </c>
      <c r="AU55" s="151">
        <f t="shared" si="34"/>
        <v>263889390</v>
      </c>
      <c r="AV55" s="151">
        <f t="shared" si="35"/>
        <v>147816964</v>
      </c>
      <c r="AW55" s="151">
        <f t="shared" si="36"/>
        <v>4383152</v>
      </c>
      <c r="AX55" s="151">
        <f t="shared" si="37"/>
        <v>102176</v>
      </c>
      <c r="AY55" s="151">
        <f t="shared" si="38"/>
        <v>737428</v>
      </c>
      <c r="AZ55" s="151">
        <f t="shared" si="39"/>
        <v>323020</v>
      </c>
      <c r="BA55" s="151">
        <f t="shared" si="40"/>
        <v>725400</v>
      </c>
      <c r="BB55" s="151">
        <f t="shared" si="41"/>
        <v>499534</v>
      </c>
      <c r="BC55" s="151">
        <f t="shared" si="42"/>
        <v>1345710</v>
      </c>
      <c r="BD55" s="151">
        <f t="shared" si="43"/>
        <v>753796</v>
      </c>
      <c r="BE55" s="151">
        <f t="shared" si="44"/>
        <v>3844</v>
      </c>
    </row>
    <row r="56" spans="1:57" ht="15.75" x14ac:dyDescent="0.25">
      <c r="A56" s="151">
        <v>51</v>
      </c>
      <c r="B56" s="159" t="s">
        <v>305</v>
      </c>
      <c r="C56" s="157">
        <v>64452</v>
      </c>
      <c r="D56" s="152">
        <v>1761</v>
      </c>
      <c r="E56" s="151">
        <v>10123</v>
      </c>
      <c r="F56" s="151">
        <v>4577</v>
      </c>
      <c r="G56" s="151">
        <v>9464</v>
      </c>
      <c r="H56" s="151">
        <v>7975</v>
      </c>
      <c r="I56" s="151">
        <v>21279</v>
      </c>
      <c r="J56" s="151">
        <v>11077</v>
      </c>
      <c r="K56" s="151">
        <v>66</v>
      </c>
      <c r="M56" s="151">
        <f t="shared" si="0"/>
        <v>4154060304</v>
      </c>
      <c r="N56" s="151">
        <f t="shared" si="1"/>
        <v>113499972</v>
      </c>
      <c r="O56" s="151">
        <f t="shared" si="2"/>
        <v>652447596</v>
      </c>
      <c r="P56" s="151">
        <f t="shared" si="3"/>
        <v>294996804</v>
      </c>
      <c r="Q56" s="151">
        <f t="shared" si="4"/>
        <v>609973728</v>
      </c>
      <c r="R56" s="151">
        <f t="shared" si="5"/>
        <v>514004700</v>
      </c>
      <c r="S56" s="151">
        <f t="shared" si="6"/>
        <v>1371474108</v>
      </c>
      <c r="T56" s="151">
        <f t="shared" si="7"/>
        <v>713934804</v>
      </c>
      <c r="U56" s="151">
        <f t="shared" si="8"/>
        <v>3101121</v>
      </c>
      <c r="V56" s="151">
        <f t="shared" si="9"/>
        <v>17826603</v>
      </c>
      <c r="W56" s="151">
        <f t="shared" si="10"/>
        <v>8060097</v>
      </c>
      <c r="X56" s="151">
        <f t="shared" si="11"/>
        <v>16666104</v>
      </c>
      <c r="Y56" s="151">
        <f t="shared" si="12"/>
        <v>14043975</v>
      </c>
      <c r="Z56" s="151">
        <f t="shared" si="13"/>
        <v>37472319</v>
      </c>
      <c r="AA56" s="151">
        <f t="shared" si="14"/>
        <v>19506597</v>
      </c>
      <c r="AB56" s="151">
        <f t="shared" si="15"/>
        <v>102475129</v>
      </c>
      <c r="AC56" s="151">
        <f t="shared" si="16"/>
        <v>46332971</v>
      </c>
      <c r="AD56" s="151">
        <f t="shared" si="17"/>
        <v>95804072</v>
      </c>
      <c r="AE56" s="151">
        <f t="shared" si="18"/>
        <v>80730925</v>
      </c>
      <c r="AF56" s="151">
        <f t="shared" si="19"/>
        <v>215407317</v>
      </c>
      <c r="AG56" s="151">
        <f t="shared" si="20"/>
        <v>112132471</v>
      </c>
      <c r="AH56" s="151">
        <f t="shared" si="21"/>
        <v>20948929</v>
      </c>
      <c r="AI56" s="151">
        <f t="shared" si="22"/>
        <v>43316728</v>
      </c>
      <c r="AJ56" s="151">
        <f t="shared" si="23"/>
        <v>36501575</v>
      </c>
      <c r="AK56" s="151">
        <f t="shared" si="24"/>
        <v>97393983</v>
      </c>
      <c r="AL56" s="151">
        <f t="shared" si="25"/>
        <v>50699429</v>
      </c>
      <c r="AM56" s="151">
        <f t="shared" si="26"/>
        <v>89567296</v>
      </c>
      <c r="AN56" s="151">
        <f t="shared" si="27"/>
        <v>75475400</v>
      </c>
      <c r="AO56" s="151">
        <f t="shared" si="28"/>
        <v>201384456</v>
      </c>
      <c r="AP56" s="151">
        <f t="shared" si="29"/>
        <v>104832728</v>
      </c>
      <c r="AQ56" s="151">
        <f t="shared" si="30"/>
        <v>63600625</v>
      </c>
      <c r="AR56" s="151">
        <f t="shared" si="31"/>
        <v>169700025</v>
      </c>
      <c r="AS56" s="151">
        <f t="shared" si="32"/>
        <v>88339075</v>
      </c>
      <c r="AT56" s="151">
        <f t="shared" si="33"/>
        <v>452795841</v>
      </c>
      <c r="AU56" s="151">
        <f t="shared" si="34"/>
        <v>235707483</v>
      </c>
      <c r="AV56" s="151">
        <f t="shared" si="35"/>
        <v>122699929</v>
      </c>
      <c r="AW56" s="151">
        <f t="shared" si="36"/>
        <v>4253832</v>
      </c>
      <c r="AX56" s="151">
        <f t="shared" si="37"/>
        <v>116226</v>
      </c>
      <c r="AY56" s="151">
        <f t="shared" si="38"/>
        <v>668118</v>
      </c>
      <c r="AZ56" s="151">
        <f t="shared" si="39"/>
        <v>302082</v>
      </c>
      <c r="BA56" s="151">
        <f t="shared" si="40"/>
        <v>624624</v>
      </c>
      <c r="BB56" s="151">
        <f t="shared" si="41"/>
        <v>526350</v>
      </c>
      <c r="BC56" s="151">
        <f t="shared" si="42"/>
        <v>1404414</v>
      </c>
      <c r="BD56" s="151">
        <f t="shared" si="43"/>
        <v>731082</v>
      </c>
      <c r="BE56" s="151">
        <f t="shared" si="44"/>
        <v>4356</v>
      </c>
    </row>
    <row r="57" spans="1:57" ht="15.75" x14ac:dyDescent="0.25">
      <c r="A57" s="151">
        <v>52</v>
      </c>
      <c r="B57" s="159" t="s">
        <v>306</v>
      </c>
      <c r="C57" s="157">
        <v>50265</v>
      </c>
      <c r="D57" s="152">
        <v>933</v>
      </c>
      <c r="E57" s="151">
        <v>7861</v>
      </c>
      <c r="F57" s="151">
        <v>3129</v>
      </c>
      <c r="G57" s="151">
        <v>5350</v>
      </c>
      <c r="H57" s="151">
        <v>5020</v>
      </c>
      <c r="I57" s="151">
        <v>16157</v>
      </c>
      <c r="J57" s="151">
        <v>12752</v>
      </c>
      <c r="K57" s="151">
        <v>61</v>
      </c>
      <c r="M57" s="151">
        <f t="shared" si="0"/>
        <v>2526570225</v>
      </c>
      <c r="N57" s="151">
        <f t="shared" si="1"/>
        <v>46897245</v>
      </c>
      <c r="O57" s="151">
        <f t="shared" si="2"/>
        <v>395133165</v>
      </c>
      <c r="P57" s="151">
        <f t="shared" si="3"/>
        <v>157279185</v>
      </c>
      <c r="Q57" s="151">
        <f t="shared" si="4"/>
        <v>268917750</v>
      </c>
      <c r="R57" s="151">
        <f t="shared" si="5"/>
        <v>252330300</v>
      </c>
      <c r="S57" s="151">
        <f t="shared" si="6"/>
        <v>812131605</v>
      </c>
      <c r="T57" s="151">
        <f t="shared" si="7"/>
        <v>640979280</v>
      </c>
      <c r="U57" s="151">
        <f t="shared" si="8"/>
        <v>870489</v>
      </c>
      <c r="V57" s="151">
        <f t="shared" si="9"/>
        <v>7334313</v>
      </c>
      <c r="W57" s="151">
        <f t="shared" si="10"/>
        <v>2919357</v>
      </c>
      <c r="X57" s="151">
        <f t="shared" si="11"/>
        <v>4991550</v>
      </c>
      <c r="Y57" s="151">
        <f t="shared" si="12"/>
        <v>4683660</v>
      </c>
      <c r="Z57" s="151">
        <f t="shared" si="13"/>
        <v>15074481</v>
      </c>
      <c r="AA57" s="151">
        <f t="shared" si="14"/>
        <v>11897616</v>
      </c>
      <c r="AB57" s="151">
        <f t="shared" si="15"/>
        <v>61795321</v>
      </c>
      <c r="AC57" s="151">
        <f t="shared" si="16"/>
        <v>24597069</v>
      </c>
      <c r="AD57" s="151">
        <f t="shared" si="17"/>
        <v>42056350</v>
      </c>
      <c r="AE57" s="151">
        <f t="shared" si="18"/>
        <v>39462220</v>
      </c>
      <c r="AF57" s="151">
        <f t="shared" si="19"/>
        <v>127010177</v>
      </c>
      <c r="AG57" s="151">
        <f t="shared" si="20"/>
        <v>100243472</v>
      </c>
      <c r="AH57" s="151">
        <f t="shared" si="21"/>
        <v>9790641</v>
      </c>
      <c r="AI57" s="151">
        <f t="shared" si="22"/>
        <v>16740150</v>
      </c>
      <c r="AJ57" s="151">
        <f t="shared" si="23"/>
        <v>15707580</v>
      </c>
      <c r="AK57" s="151">
        <f t="shared" si="24"/>
        <v>50555253</v>
      </c>
      <c r="AL57" s="151">
        <f t="shared" si="25"/>
        <v>39901008</v>
      </c>
      <c r="AM57" s="151">
        <f t="shared" si="26"/>
        <v>28622500</v>
      </c>
      <c r="AN57" s="151">
        <f t="shared" si="27"/>
        <v>26857000</v>
      </c>
      <c r="AO57" s="151">
        <f t="shared" si="28"/>
        <v>86439950</v>
      </c>
      <c r="AP57" s="151">
        <f t="shared" si="29"/>
        <v>68223200</v>
      </c>
      <c r="AQ57" s="151">
        <f t="shared" si="30"/>
        <v>25200400</v>
      </c>
      <c r="AR57" s="151">
        <f t="shared" si="31"/>
        <v>81108140</v>
      </c>
      <c r="AS57" s="151">
        <f t="shared" si="32"/>
        <v>64015040</v>
      </c>
      <c r="AT57" s="151">
        <f t="shared" si="33"/>
        <v>261048649</v>
      </c>
      <c r="AU57" s="151">
        <f t="shared" si="34"/>
        <v>206034064</v>
      </c>
      <c r="AV57" s="151">
        <f t="shared" si="35"/>
        <v>162613504</v>
      </c>
      <c r="AW57" s="151">
        <f t="shared" si="36"/>
        <v>3066165</v>
      </c>
      <c r="AX57" s="151">
        <f t="shared" si="37"/>
        <v>56913</v>
      </c>
      <c r="AY57" s="151">
        <f t="shared" si="38"/>
        <v>479521</v>
      </c>
      <c r="AZ57" s="151">
        <f t="shared" si="39"/>
        <v>190869</v>
      </c>
      <c r="BA57" s="151">
        <f t="shared" si="40"/>
        <v>326350</v>
      </c>
      <c r="BB57" s="151">
        <f t="shared" si="41"/>
        <v>306220</v>
      </c>
      <c r="BC57" s="151">
        <f t="shared" si="42"/>
        <v>985577</v>
      </c>
      <c r="BD57" s="151">
        <f t="shared" si="43"/>
        <v>777872</v>
      </c>
      <c r="BE57" s="151">
        <f t="shared" si="44"/>
        <v>3721</v>
      </c>
    </row>
    <row r="58" spans="1:57" ht="15.75" x14ac:dyDescent="0.25">
      <c r="A58" s="151">
        <v>53</v>
      </c>
      <c r="B58" s="159" t="s">
        <v>307</v>
      </c>
      <c r="C58" s="157">
        <v>51290</v>
      </c>
      <c r="D58" s="152">
        <v>1504</v>
      </c>
      <c r="E58" s="151">
        <v>7667</v>
      </c>
      <c r="F58" s="151">
        <v>4503</v>
      </c>
      <c r="G58" s="151">
        <v>5891</v>
      </c>
      <c r="H58" s="151">
        <v>6026</v>
      </c>
      <c r="I58" s="151">
        <v>16515</v>
      </c>
      <c r="J58" s="151">
        <v>10688</v>
      </c>
      <c r="K58" s="151">
        <v>46</v>
      </c>
      <c r="M58" s="151">
        <f t="shared" si="0"/>
        <v>2630664100</v>
      </c>
      <c r="N58" s="151">
        <f t="shared" si="1"/>
        <v>77140160</v>
      </c>
      <c r="O58" s="151">
        <f t="shared" si="2"/>
        <v>393240430</v>
      </c>
      <c r="P58" s="151">
        <f t="shared" si="3"/>
        <v>230958870</v>
      </c>
      <c r="Q58" s="151">
        <f t="shared" si="4"/>
        <v>302149390</v>
      </c>
      <c r="R58" s="151">
        <f t="shared" si="5"/>
        <v>309073540</v>
      </c>
      <c r="S58" s="151">
        <f t="shared" si="6"/>
        <v>847054350</v>
      </c>
      <c r="T58" s="151">
        <f t="shared" si="7"/>
        <v>548187520</v>
      </c>
      <c r="U58" s="151">
        <f t="shared" si="8"/>
        <v>2262016</v>
      </c>
      <c r="V58" s="151">
        <f t="shared" si="9"/>
        <v>11531168</v>
      </c>
      <c r="W58" s="151">
        <f t="shared" si="10"/>
        <v>6772512</v>
      </c>
      <c r="X58" s="151">
        <f t="shared" si="11"/>
        <v>8860064</v>
      </c>
      <c r="Y58" s="151">
        <f t="shared" si="12"/>
        <v>9063104</v>
      </c>
      <c r="Z58" s="151">
        <f t="shared" si="13"/>
        <v>24838560</v>
      </c>
      <c r="AA58" s="151">
        <f t="shared" si="14"/>
        <v>16074752</v>
      </c>
      <c r="AB58" s="151">
        <f t="shared" si="15"/>
        <v>58782889</v>
      </c>
      <c r="AC58" s="151">
        <f t="shared" si="16"/>
        <v>34524501</v>
      </c>
      <c r="AD58" s="151">
        <f t="shared" si="17"/>
        <v>45166297</v>
      </c>
      <c r="AE58" s="151">
        <f t="shared" si="18"/>
        <v>46201342</v>
      </c>
      <c r="AF58" s="151">
        <f t="shared" si="19"/>
        <v>126620505</v>
      </c>
      <c r="AG58" s="151">
        <f t="shared" si="20"/>
        <v>81944896</v>
      </c>
      <c r="AH58" s="151">
        <f t="shared" si="21"/>
        <v>20277009</v>
      </c>
      <c r="AI58" s="151">
        <f t="shared" si="22"/>
        <v>26527173</v>
      </c>
      <c r="AJ58" s="151">
        <f t="shared" si="23"/>
        <v>27135078</v>
      </c>
      <c r="AK58" s="151">
        <f t="shared" si="24"/>
        <v>74367045</v>
      </c>
      <c r="AL58" s="151">
        <f t="shared" si="25"/>
        <v>48128064</v>
      </c>
      <c r="AM58" s="151">
        <f t="shared" si="26"/>
        <v>34703881</v>
      </c>
      <c r="AN58" s="151">
        <f t="shared" si="27"/>
        <v>35499166</v>
      </c>
      <c r="AO58" s="151">
        <f t="shared" si="28"/>
        <v>97289865</v>
      </c>
      <c r="AP58" s="151">
        <f t="shared" si="29"/>
        <v>62963008</v>
      </c>
      <c r="AQ58" s="151">
        <f t="shared" si="30"/>
        <v>36312676</v>
      </c>
      <c r="AR58" s="151">
        <f t="shared" si="31"/>
        <v>99519390</v>
      </c>
      <c r="AS58" s="151">
        <f t="shared" si="32"/>
        <v>64405888</v>
      </c>
      <c r="AT58" s="151">
        <f t="shared" si="33"/>
        <v>272745225</v>
      </c>
      <c r="AU58" s="151">
        <f t="shared" si="34"/>
        <v>176512320</v>
      </c>
      <c r="AV58" s="151">
        <f t="shared" si="35"/>
        <v>114233344</v>
      </c>
      <c r="AW58" s="151">
        <f t="shared" si="36"/>
        <v>2359340</v>
      </c>
      <c r="AX58" s="151">
        <f t="shared" si="37"/>
        <v>69184</v>
      </c>
      <c r="AY58" s="151">
        <f t="shared" si="38"/>
        <v>352682</v>
      </c>
      <c r="AZ58" s="151">
        <f t="shared" si="39"/>
        <v>207138</v>
      </c>
      <c r="BA58" s="151">
        <f t="shared" si="40"/>
        <v>270986</v>
      </c>
      <c r="BB58" s="151">
        <f t="shared" si="41"/>
        <v>277196</v>
      </c>
      <c r="BC58" s="151">
        <f t="shared" si="42"/>
        <v>759690</v>
      </c>
      <c r="BD58" s="151">
        <f t="shared" si="43"/>
        <v>491648</v>
      </c>
      <c r="BE58" s="151">
        <f t="shared" si="44"/>
        <v>2116</v>
      </c>
    </row>
    <row r="59" spans="1:57" ht="15.75" x14ac:dyDescent="0.25">
      <c r="A59" s="151">
        <v>54</v>
      </c>
      <c r="B59" s="159" t="s">
        <v>308</v>
      </c>
      <c r="C59" s="157">
        <v>58959</v>
      </c>
      <c r="D59" s="152">
        <v>873</v>
      </c>
      <c r="E59" s="151">
        <v>8703</v>
      </c>
      <c r="F59" s="151">
        <v>4746</v>
      </c>
      <c r="G59" s="151">
        <v>7373</v>
      </c>
      <c r="H59" s="151">
        <v>7761</v>
      </c>
      <c r="I59" s="151">
        <v>18592</v>
      </c>
      <c r="J59" s="151">
        <v>11790</v>
      </c>
      <c r="K59" s="151">
        <v>91</v>
      </c>
      <c r="M59" s="151">
        <f t="shared" si="0"/>
        <v>3476163681</v>
      </c>
      <c r="N59" s="151">
        <f t="shared" si="1"/>
        <v>51471207</v>
      </c>
      <c r="O59" s="151">
        <f t="shared" si="2"/>
        <v>513120177</v>
      </c>
      <c r="P59" s="151">
        <f t="shared" si="3"/>
        <v>279819414</v>
      </c>
      <c r="Q59" s="151">
        <f t="shared" si="4"/>
        <v>434704707</v>
      </c>
      <c r="R59" s="151">
        <f t="shared" si="5"/>
        <v>457580799</v>
      </c>
      <c r="S59" s="151">
        <f t="shared" si="6"/>
        <v>1096165728</v>
      </c>
      <c r="T59" s="151">
        <f t="shared" si="7"/>
        <v>695126610</v>
      </c>
      <c r="U59" s="151">
        <f t="shared" si="8"/>
        <v>762129</v>
      </c>
      <c r="V59" s="151">
        <f t="shared" si="9"/>
        <v>7597719</v>
      </c>
      <c r="W59" s="151">
        <f t="shared" si="10"/>
        <v>4143258</v>
      </c>
      <c r="X59" s="151">
        <f t="shared" si="11"/>
        <v>6436629</v>
      </c>
      <c r="Y59" s="151">
        <f t="shared" si="12"/>
        <v>6775353</v>
      </c>
      <c r="Z59" s="151">
        <f t="shared" si="13"/>
        <v>16230816</v>
      </c>
      <c r="AA59" s="151">
        <f t="shared" si="14"/>
        <v>10292670</v>
      </c>
      <c r="AB59" s="151">
        <f t="shared" si="15"/>
        <v>75742209</v>
      </c>
      <c r="AC59" s="151">
        <f t="shared" si="16"/>
        <v>41304438</v>
      </c>
      <c r="AD59" s="151">
        <f t="shared" si="17"/>
        <v>64167219</v>
      </c>
      <c r="AE59" s="151">
        <f t="shared" si="18"/>
        <v>67543983</v>
      </c>
      <c r="AF59" s="151">
        <f t="shared" si="19"/>
        <v>161806176</v>
      </c>
      <c r="AG59" s="151">
        <f t="shared" si="20"/>
        <v>102608370</v>
      </c>
      <c r="AH59" s="151">
        <f t="shared" si="21"/>
        <v>22524516</v>
      </c>
      <c r="AI59" s="151">
        <f t="shared" si="22"/>
        <v>34992258</v>
      </c>
      <c r="AJ59" s="151">
        <f t="shared" si="23"/>
        <v>36833706</v>
      </c>
      <c r="AK59" s="151">
        <f t="shared" si="24"/>
        <v>88237632</v>
      </c>
      <c r="AL59" s="151">
        <f t="shared" si="25"/>
        <v>55955340</v>
      </c>
      <c r="AM59" s="151">
        <f t="shared" si="26"/>
        <v>54361129</v>
      </c>
      <c r="AN59" s="151">
        <f t="shared" si="27"/>
        <v>57221853</v>
      </c>
      <c r="AO59" s="151">
        <f t="shared" si="28"/>
        <v>137078816</v>
      </c>
      <c r="AP59" s="151">
        <f t="shared" si="29"/>
        <v>86927670</v>
      </c>
      <c r="AQ59" s="151">
        <f t="shared" si="30"/>
        <v>60233121</v>
      </c>
      <c r="AR59" s="151">
        <f t="shared" si="31"/>
        <v>144292512</v>
      </c>
      <c r="AS59" s="151">
        <f t="shared" si="32"/>
        <v>91502190</v>
      </c>
      <c r="AT59" s="151">
        <f t="shared" si="33"/>
        <v>345662464</v>
      </c>
      <c r="AU59" s="151">
        <f t="shared" si="34"/>
        <v>219199680</v>
      </c>
      <c r="AV59" s="151">
        <f t="shared" si="35"/>
        <v>139004100</v>
      </c>
      <c r="AW59" s="151">
        <f t="shared" si="36"/>
        <v>5365269</v>
      </c>
      <c r="AX59" s="151">
        <f t="shared" si="37"/>
        <v>79443</v>
      </c>
      <c r="AY59" s="151">
        <f t="shared" si="38"/>
        <v>791973</v>
      </c>
      <c r="AZ59" s="151">
        <f t="shared" si="39"/>
        <v>431886</v>
      </c>
      <c r="BA59" s="151">
        <f t="shared" si="40"/>
        <v>670943</v>
      </c>
      <c r="BB59" s="151">
        <f t="shared" si="41"/>
        <v>706251</v>
      </c>
      <c r="BC59" s="151">
        <f t="shared" si="42"/>
        <v>1691872</v>
      </c>
      <c r="BD59" s="151">
        <f t="shared" si="43"/>
        <v>1072890</v>
      </c>
      <c r="BE59" s="151">
        <f t="shared" si="44"/>
        <v>8281</v>
      </c>
    </row>
    <row r="60" spans="1:57" ht="15.75" x14ac:dyDescent="0.25">
      <c r="A60" s="151">
        <v>55</v>
      </c>
      <c r="B60" s="159" t="s">
        <v>309</v>
      </c>
      <c r="C60" s="157">
        <v>55780</v>
      </c>
      <c r="D60" s="152">
        <v>1426</v>
      </c>
      <c r="E60" s="151">
        <v>8252</v>
      </c>
      <c r="F60" s="151">
        <v>4785</v>
      </c>
      <c r="G60" s="151">
        <v>6436</v>
      </c>
      <c r="H60" s="151">
        <v>6686</v>
      </c>
      <c r="I60" s="151">
        <v>16459</v>
      </c>
      <c r="J60" s="151">
        <v>13163</v>
      </c>
      <c r="K60" s="151">
        <v>46</v>
      </c>
      <c r="M60" s="151">
        <f t="shared" si="0"/>
        <v>3111408400</v>
      </c>
      <c r="N60" s="151">
        <f t="shared" si="1"/>
        <v>79542280</v>
      </c>
      <c r="O60" s="151">
        <f t="shared" si="2"/>
        <v>460296560</v>
      </c>
      <c r="P60" s="151">
        <f t="shared" si="3"/>
        <v>266907300</v>
      </c>
      <c r="Q60" s="151">
        <f t="shared" si="4"/>
        <v>359000080</v>
      </c>
      <c r="R60" s="151">
        <f t="shared" si="5"/>
        <v>372945080</v>
      </c>
      <c r="S60" s="151">
        <f t="shared" si="6"/>
        <v>918083020</v>
      </c>
      <c r="T60" s="151">
        <f t="shared" si="7"/>
        <v>734232140</v>
      </c>
      <c r="U60" s="151">
        <f t="shared" si="8"/>
        <v>2033476</v>
      </c>
      <c r="V60" s="151">
        <f t="shared" si="9"/>
        <v>11767352</v>
      </c>
      <c r="W60" s="151">
        <f t="shared" si="10"/>
        <v>6823410</v>
      </c>
      <c r="X60" s="151">
        <f t="shared" si="11"/>
        <v>9177736</v>
      </c>
      <c r="Y60" s="151">
        <f t="shared" si="12"/>
        <v>9534236</v>
      </c>
      <c r="Z60" s="151">
        <f t="shared" si="13"/>
        <v>23470534</v>
      </c>
      <c r="AA60" s="151">
        <f t="shared" si="14"/>
        <v>18770438</v>
      </c>
      <c r="AB60" s="151">
        <f t="shared" si="15"/>
        <v>68095504</v>
      </c>
      <c r="AC60" s="151">
        <f t="shared" si="16"/>
        <v>39485820</v>
      </c>
      <c r="AD60" s="151">
        <f t="shared" si="17"/>
        <v>53109872</v>
      </c>
      <c r="AE60" s="151">
        <f t="shared" si="18"/>
        <v>55172872</v>
      </c>
      <c r="AF60" s="151">
        <f t="shared" si="19"/>
        <v>135819668</v>
      </c>
      <c r="AG60" s="151">
        <f t="shared" si="20"/>
        <v>108621076</v>
      </c>
      <c r="AH60" s="151">
        <f t="shared" si="21"/>
        <v>22896225</v>
      </c>
      <c r="AI60" s="151">
        <f t="shared" si="22"/>
        <v>30796260</v>
      </c>
      <c r="AJ60" s="151">
        <f t="shared" si="23"/>
        <v>31992510</v>
      </c>
      <c r="AK60" s="151">
        <f t="shared" si="24"/>
        <v>78756315</v>
      </c>
      <c r="AL60" s="151">
        <f t="shared" si="25"/>
        <v>62984955</v>
      </c>
      <c r="AM60" s="151">
        <f t="shared" si="26"/>
        <v>41422096</v>
      </c>
      <c r="AN60" s="151">
        <f t="shared" si="27"/>
        <v>43031096</v>
      </c>
      <c r="AO60" s="151">
        <f t="shared" si="28"/>
        <v>105930124</v>
      </c>
      <c r="AP60" s="151">
        <f t="shared" si="29"/>
        <v>84717068</v>
      </c>
      <c r="AQ60" s="151">
        <f t="shared" si="30"/>
        <v>44702596</v>
      </c>
      <c r="AR60" s="151">
        <f t="shared" si="31"/>
        <v>110044874</v>
      </c>
      <c r="AS60" s="151">
        <f t="shared" si="32"/>
        <v>88007818</v>
      </c>
      <c r="AT60" s="151">
        <f t="shared" si="33"/>
        <v>270898681</v>
      </c>
      <c r="AU60" s="151">
        <f t="shared" si="34"/>
        <v>216649817</v>
      </c>
      <c r="AV60" s="151">
        <f t="shared" si="35"/>
        <v>173264569</v>
      </c>
      <c r="AW60" s="151">
        <f t="shared" si="36"/>
        <v>2565880</v>
      </c>
      <c r="AX60" s="151">
        <f t="shared" si="37"/>
        <v>65596</v>
      </c>
      <c r="AY60" s="151">
        <f t="shared" si="38"/>
        <v>379592</v>
      </c>
      <c r="AZ60" s="151">
        <f t="shared" si="39"/>
        <v>220110</v>
      </c>
      <c r="BA60" s="151">
        <f t="shared" si="40"/>
        <v>296056</v>
      </c>
      <c r="BB60" s="151">
        <f t="shared" si="41"/>
        <v>307556</v>
      </c>
      <c r="BC60" s="151">
        <f t="shared" si="42"/>
        <v>757114</v>
      </c>
      <c r="BD60" s="151">
        <f t="shared" si="43"/>
        <v>605498</v>
      </c>
      <c r="BE60" s="151">
        <f t="shared" si="44"/>
        <v>2116</v>
      </c>
    </row>
    <row r="61" spans="1:57" ht="15.75" x14ac:dyDescent="0.25">
      <c r="A61" s="151">
        <v>56</v>
      </c>
      <c r="B61" s="159" t="s">
        <v>310</v>
      </c>
      <c r="C61" s="157">
        <v>90563</v>
      </c>
      <c r="D61" s="152">
        <v>1858</v>
      </c>
      <c r="E61" s="151">
        <v>16627</v>
      </c>
      <c r="F61" s="151">
        <v>4461</v>
      </c>
      <c r="G61" s="151">
        <v>12219</v>
      </c>
      <c r="H61" s="151">
        <v>10106</v>
      </c>
      <c r="I61" s="151">
        <v>25821</v>
      </c>
      <c r="J61" s="151">
        <v>21345</v>
      </c>
      <c r="K61" s="151">
        <v>65</v>
      </c>
      <c r="M61" s="151">
        <f t="shared" si="0"/>
        <v>8201656969</v>
      </c>
      <c r="N61" s="151">
        <f t="shared" si="1"/>
        <v>168266054</v>
      </c>
      <c r="O61" s="151">
        <f t="shared" si="2"/>
        <v>1505791001</v>
      </c>
      <c r="P61" s="151">
        <f t="shared" si="3"/>
        <v>404001543</v>
      </c>
      <c r="Q61" s="151">
        <f t="shared" si="4"/>
        <v>1106589297</v>
      </c>
      <c r="R61" s="151">
        <f t="shared" si="5"/>
        <v>915229678</v>
      </c>
      <c r="S61" s="151">
        <f t="shared" si="6"/>
        <v>2338427223</v>
      </c>
      <c r="T61" s="151">
        <f t="shared" si="7"/>
        <v>1933067235</v>
      </c>
      <c r="U61" s="151">
        <f t="shared" si="8"/>
        <v>3452164</v>
      </c>
      <c r="V61" s="151">
        <f t="shared" si="9"/>
        <v>30892966</v>
      </c>
      <c r="W61" s="151">
        <f t="shared" si="10"/>
        <v>8288538</v>
      </c>
      <c r="X61" s="151">
        <f t="shared" si="11"/>
        <v>22702902</v>
      </c>
      <c r="Y61" s="151">
        <f t="shared" si="12"/>
        <v>18776948</v>
      </c>
      <c r="Z61" s="151">
        <f t="shared" si="13"/>
        <v>47975418</v>
      </c>
      <c r="AA61" s="151">
        <f t="shared" si="14"/>
        <v>39659010</v>
      </c>
      <c r="AB61" s="151">
        <f t="shared" si="15"/>
        <v>276457129</v>
      </c>
      <c r="AC61" s="151">
        <f t="shared" si="16"/>
        <v>74173047</v>
      </c>
      <c r="AD61" s="151">
        <f t="shared" si="17"/>
        <v>203165313</v>
      </c>
      <c r="AE61" s="151">
        <f t="shared" si="18"/>
        <v>168032462</v>
      </c>
      <c r="AF61" s="151">
        <f t="shared" si="19"/>
        <v>429325767</v>
      </c>
      <c r="AG61" s="151">
        <f t="shared" si="20"/>
        <v>354903315</v>
      </c>
      <c r="AH61" s="151">
        <f t="shared" si="21"/>
        <v>19900521</v>
      </c>
      <c r="AI61" s="151">
        <f t="shared" si="22"/>
        <v>54508959</v>
      </c>
      <c r="AJ61" s="151">
        <f t="shared" si="23"/>
        <v>45082866</v>
      </c>
      <c r="AK61" s="151">
        <f t="shared" si="24"/>
        <v>115187481</v>
      </c>
      <c r="AL61" s="151">
        <f t="shared" si="25"/>
        <v>95220045</v>
      </c>
      <c r="AM61" s="151">
        <f t="shared" si="26"/>
        <v>149303961</v>
      </c>
      <c r="AN61" s="151">
        <f t="shared" si="27"/>
        <v>123485214</v>
      </c>
      <c r="AO61" s="151">
        <f t="shared" si="28"/>
        <v>315506799</v>
      </c>
      <c r="AP61" s="151">
        <f t="shared" si="29"/>
        <v>260814555</v>
      </c>
      <c r="AQ61" s="151">
        <f t="shared" si="30"/>
        <v>102131236</v>
      </c>
      <c r="AR61" s="151">
        <f t="shared" si="31"/>
        <v>260947026</v>
      </c>
      <c r="AS61" s="151">
        <f t="shared" si="32"/>
        <v>215712570</v>
      </c>
      <c r="AT61" s="151">
        <f t="shared" si="33"/>
        <v>666724041</v>
      </c>
      <c r="AU61" s="151">
        <f t="shared" si="34"/>
        <v>551149245</v>
      </c>
      <c r="AV61" s="151">
        <f t="shared" si="35"/>
        <v>455609025</v>
      </c>
      <c r="AW61" s="151">
        <f t="shared" si="36"/>
        <v>5886595</v>
      </c>
      <c r="AX61" s="151">
        <f t="shared" si="37"/>
        <v>120770</v>
      </c>
      <c r="AY61" s="151">
        <f t="shared" si="38"/>
        <v>1080755</v>
      </c>
      <c r="AZ61" s="151">
        <f t="shared" si="39"/>
        <v>289965</v>
      </c>
      <c r="BA61" s="151">
        <f t="shared" si="40"/>
        <v>794235</v>
      </c>
      <c r="BB61" s="151">
        <f t="shared" si="41"/>
        <v>656890</v>
      </c>
      <c r="BC61" s="151">
        <f t="shared" si="42"/>
        <v>1678365</v>
      </c>
      <c r="BD61" s="151">
        <f t="shared" si="43"/>
        <v>1387425</v>
      </c>
      <c r="BE61" s="151">
        <f t="shared" si="44"/>
        <v>4225</v>
      </c>
    </row>
    <row r="62" spans="1:57" ht="15.75" x14ac:dyDescent="0.25">
      <c r="A62" s="151">
        <v>57</v>
      </c>
      <c r="B62" s="159" t="s">
        <v>311</v>
      </c>
      <c r="C62" s="157">
        <v>108439</v>
      </c>
      <c r="D62" s="152">
        <v>2229</v>
      </c>
      <c r="E62" s="151">
        <v>18229</v>
      </c>
      <c r="F62" s="151">
        <v>7483</v>
      </c>
      <c r="G62" s="151">
        <v>18110</v>
      </c>
      <c r="H62" s="151">
        <v>14845</v>
      </c>
      <c r="I62" s="151">
        <v>36169</v>
      </c>
      <c r="J62" s="151">
        <v>13639</v>
      </c>
      <c r="K62" s="151">
        <v>68</v>
      </c>
      <c r="M62" s="151">
        <f t="shared" si="0"/>
        <v>11759016721</v>
      </c>
      <c r="N62" s="151">
        <f t="shared" si="1"/>
        <v>241710531</v>
      </c>
      <c r="O62" s="151">
        <f t="shared" si="2"/>
        <v>1976734531</v>
      </c>
      <c r="P62" s="151">
        <f t="shared" si="3"/>
        <v>811449037</v>
      </c>
      <c r="Q62" s="151">
        <f t="shared" si="4"/>
        <v>1963830290</v>
      </c>
      <c r="R62" s="151">
        <f t="shared" si="5"/>
        <v>1609776955</v>
      </c>
      <c r="S62" s="151">
        <f t="shared" si="6"/>
        <v>3922130191</v>
      </c>
      <c r="T62" s="151">
        <f t="shared" si="7"/>
        <v>1478999521</v>
      </c>
      <c r="U62" s="151">
        <f t="shared" si="8"/>
        <v>4968441</v>
      </c>
      <c r="V62" s="151">
        <f t="shared" si="9"/>
        <v>40632441</v>
      </c>
      <c r="W62" s="151">
        <f t="shared" si="10"/>
        <v>16679607</v>
      </c>
      <c r="X62" s="151">
        <f t="shared" si="11"/>
        <v>40367190</v>
      </c>
      <c r="Y62" s="151">
        <f t="shared" si="12"/>
        <v>33089505</v>
      </c>
      <c r="Z62" s="151">
        <f t="shared" si="13"/>
        <v>80620701</v>
      </c>
      <c r="AA62" s="151">
        <f t="shared" si="14"/>
        <v>30401331</v>
      </c>
      <c r="AB62" s="151">
        <f t="shared" si="15"/>
        <v>332296441</v>
      </c>
      <c r="AC62" s="151">
        <f t="shared" si="16"/>
        <v>136407607</v>
      </c>
      <c r="AD62" s="151">
        <f t="shared" si="17"/>
        <v>330127190</v>
      </c>
      <c r="AE62" s="151">
        <f t="shared" si="18"/>
        <v>270609505</v>
      </c>
      <c r="AF62" s="151">
        <f t="shared" si="19"/>
        <v>659324701</v>
      </c>
      <c r="AG62" s="151">
        <f t="shared" si="20"/>
        <v>248625331</v>
      </c>
      <c r="AH62" s="151">
        <f t="shared" si="21"/>
        <v>55995289</v>
      </c>
      <c r="AI62" s="151">
        <f t="shared" si="22"/>
        <v>135517130</v>
      </c>
      <c r="AJ62" s="151">
        <f t="shared" si="23"/>
        <v>111085135</v>
      </c>
      <c r="AK62" s="151">
        <f t="shared" si="24"/>
        <v>270652627</v>
      </c>
      <c r="AL62" s="151">
        <f t="shared" si="25"/>
        <v>102060637</v>
      </c>
      <c r="AM62" s="151">
        <f t="shared" si="26"/>
        <v>327972100</v>
      </c>
      <c r="AN62" s="151">
        <f t="shared" si="27"/>
        <v>268842950</v>
      </c>
      <c r="AO62" s="151">
        <f t="shared" si="28"/>
        <v>655020590</v>
      </c>
      <c r="AP62" s="151">
        <f t="shared" si="29"/>
        <v>247002290</v>
      </c>
      <c r="AQ62" s="151">
        <f t="shared" si="30"/>
        <v>220374025</v>
      </c>
      <c r="AR62" s="151">
        <f t="shared" si="31"/>
        <v>536928805</v>
      </c>
      <c r="AS62" s="151">
        <f t="shared" si="32"/>
        <v>202470955</v>
      </c>
      <c r="AT62" s="151">
        <f t="shared" si="33"/>
        <v>1308196561</v>
      </c>
      <c r="AU62" s="151">
        <f t="shared" si="34"/>
        <v>493308991</v>
      </c>
      <c r="AV62" s="151">
        <f t="shared" si="35"/>
        <v>186022321</v>
      </c>
      <c r="AW62" s="151">
        <f t="shared" si="36"/>
        <v>7373852</v>
      </c>
      <c r="AX62" s="151">
        <f t="shared" si="37"/>
        <v>151572</v>
      </c>
      <c r="AY62" s="151">
        <f t="shared" si="38"/>
        <v>1239572</v>
      </c>
      <c r="AZ62" s="151">
        <f t="shared" si="39"/>
        <v>508844</v>
      </c>
      <c r="BA62" s="151">
        <f t="shared" si="40"/>
        <v>1231480</v>
      </c>
      <c r="BB62" s="151">
        <f t="shared" si="41"/>
        <v>1009460</v>
      </c>
      <c r="BC62" s="151">
        <f t="shared" si="42"/>
        <v>2459492</v>
      </c>
      <c r="BD62" s="151">
        <f t="shared" si="43"/>
        <v>927452</v>
      </c>
      <c r="BE62" s="151">
        <f t="shared" si="44"/>
        <v>4624</v>
      </c>
    </row>
    <row r="63" spans="1:57" ht="15.75" x14ac:dyDescent="0.25">
      <c r="A63" s="151">
        <v>58</v>
      </c>
      <c r="B63" s="159" t="s">
        <v>312</v>
      </c>
      <c r="C63" s="157">
        <v>46714</v>
      </c>
      <c r="D63" s="152">
        <v>1621</v>
      </c>
      <c r="E63" s="151">
        <v>11230</v>
      </c>
      <c r="F63" s="151">
        <v>1759</v>
      </c>
      <c r="G63" s="151">
        <v>15120</v>
      </c>
      <c r="H63" s="151">
        <v>6774</v>
      </c>
      <c r="I63" s="151">
        <v>9582</v>
      </c>
      <c r="J63" s="151">
        <v>2249</v>
      </c>
      <c r="K63" s="151">
        <v>22</v>
      </c>
      <c r="M63" s="151">
        <f t="shared" si="0"/>
        <v>2182197796</v>
      </c>
      <c r="N63" s="151">
        <f t="shared" si="1"/>
        <v>75723394</v>
      </c>
      <c r="O63" s="151">
        <f t="shared" si="2"/>
        <v>524598220</v>
      </c>
      <c r="P63" s="151">
        <f t="shared" si="3"/>
        <v>82169926</v>
      </c>
      <c r="Q63" s="151">
        <f t="shared" si="4"/>
        <v>706315680</v>
      </c>
      <c r="R63" s="151">
        <f t="shared" si="5"/>
        <v>316440636</v>
      </c>
      <c r="S63" s="151">
        <f t="shared" si="6"/>
        <v>447613548</v>
      </c>
      <c r="T63" s="151">
        <f t="shared" si="7"/>
        <v>105059786</v>
      </c>
      <c r="U63" s="151">
        <f t="shared" si="8"/>
        <v>2627641</v>
      </c>
      <c r="V63" s="151">
        <f t="shared" si="9"/>
        <v>18203830</v>
      </c>
      <c r="W63" s="151">
        <f t="shared" si="10"/>
        <v>2851339</v>
      </c>
      <c r="X63" s="151">
        <f t="shared" si="11"/>
        <v>24509520</v>
      </c>
      <c r="Y63" s="151">
        <f t="shared" si="12"/>
        <v>10980654</v>
      </c>
      <c r="Z63" s="151">
        <f t="shared" si="13"/>
        <v>15532422</v>
      </c>
      <c r="AA63" s="151">
        <f t="shared" si="14"/>
        <v>3645629</v>
      </c>
      <c r="AB63" s="151">
        <f t="shared" si="15"/>
        <v>126112900</v>
      </c>
      <c r="AC63" s="151">
        <f t="shared" si="16"/>
        <v>19753570</v>
      </c>
      <c r="AD63" s="151">
        <f t="shared" si="17"/>
        <v>169797600</v>
      </c>
      <c r="AE63" s="151">
        <f t="shared" si="18"/>
        <v>76072020</v>
      </c>
      <c r="AF63" s="151">
        <f t="shared" si="19"/>
        <v>107605860</v>
      </c>
      <c r="AG63" s="151">
        <f t="shared" si="20"/>
        <v>25256270</v>
      </c>
      <c r="AH63" s="151">
        <f t="shared" si="21"/>
        <v>3094081</v>
      </c>
      <c r="AI63" s="151">
        <f t="shared" si="22"/>
        <v>26596080</v>
      </c>
      <c r="AJ63" s="151">
        <f t="shared" si="23"/>
        <v>11915466</v>
      </c>
      <c r="AK63" s="151">
        <f t="shared" si="24"/>
        <v>16854738</v>
      </c>
      <c r="AL63" s="151">
        <f t="shared" si="25"/>
        <v>3955991</v>
      </c>
      <c r="AM63" s="151">
        <f t="shared" si="26"/>
        <v>228614400</v>
      </c>
      <c r="AN63" s="151">
        <f t="shared" si="27"/>
        <v>102422880</v>
      </c>
      <c r="AO63" s="151">
        <f t="shared" si="28"/>
        <v>144879840</v>
      </c>
      <c r="AP63" s="151">
        <f t="shared" si="29"/>
        <v>34004880</v>
      </c>
      <c r="AQ63" s="151">
        <f t="shared" si="30"/>
        <v>45887076</v>
      </c>
      <c r="AR63" s="151">
        <f t="shared" si="31"/>
        <v>64908468</v>
      </c>
      <c r="AS63" s="151">
        <f t="shared" si="32"/>
        <v>15234726</v>
      </c>
      <c r="AT63" s="151">
        <f t="shared" si="33"/>
        <v>91814724</v>
      </c>
      <c r="AU63" s="151">
        <f t="shared" si="34"/>
        <v>21549918</v>
      </c>
      <c r="AV63" s="151">
        <f t="shared" si="35"/>
        <v>5058001</v>
      </c>
      <c r="AW63" s="151">
        <f t="shared" si="36"/>
        <v>1027708</v>
      </c>
      <c r="AX63" s="151">
        <f t="shared" si="37"/>
        <v>35662</v>
      </c>
      <c r="AY63" s="151">
        <f t="shared" si="38"/>
        <v>247060</v>
      </c>
      <c r="AZ63" s="151">
        <f t="shared" si="39"/>
        <v>38698</v>
      </c>
      <c r="BA63" s="151">
        <f t="shared" si="40"/>
        <v>332640</v>
      </c>
      <c r="BB63" s="151">
        <f t="shared" si="41"/>
        <v>149028</v>
      </c>
      <c r="BC63" s="151">
        <f t="shared" si="42"/>
        <v>210804</v>
      </c>
      <c r="BD63" s="151">
        <f t="shared" si="43"/>
        <v>49478</v>
      </c>
      <c r="BE63" s="151">
        <f t="shared" si="44"/>
        <v>484</v>
      </c>
    </row>
    <row r="64" spans="1:57" ht="15.75" x14ac:dyDescent="0.25">
      <c r="A64" s="151">
        <v>59</v>
      </c>
      <c r="B64" s="159" t="s">
        <v>313</v>
      </c>
      <c r="C64" s="157">
        <v>43130</v>
      </c>
      <c r="D64" s="152">
        <v>1222</v>
      </c>
      <c r="E64" s="151">
        <v>9162</v>
      </c>
      <c r="F64" s="151">
        <v>2675</v>
      </c>
      <c r="G64" s="151">
        <v>9565</v>
      </c>
      <c r="H64" s="151">
        <v>5782</v>
      </c>
      <c r="I64" s="151">
        <v>11503</v>
      </c>
      <c r="J64" s="151">
        <v>4443</v>
      </c>
      <c r="K64" s="151">
        <v>19</v>
      </c>
      <c r="M64" s="151">
        <f t="shared" si="0"/>
        <v>1860196900</v>
      </c>
      <c r="N64" s="151">
        <f t="shared" si="1"/>
        <v>52704860</v>
      </c>
      <c r="O64" s="151">
        <f t="shared" si="2"/>
        <v>395157060</v>
      </c>
      <c r="P64" s="151">
        <f t="shared" si="3"/>
        <v>115372750</v>
      </c>
      <c r="Q64" s="151">
        <f t="shared" si="4"/>
        <v>412538450</v>
      </c>
      <c r="R64" s="151">
        <f t="shared" si="5"/>
        <v>249377660</v>
      </c>
      <c r="S64" s="151">
        <f t="shared" si="6"/>
        <v>496124390</v>
      </c>
      <c r="T64" s="151">
        <f t="shared" si="7"/>
        <v>191626590</v>
      </c>
      <c r="U64" s="151">
        <f t="shared" si="8"/>
        <v>1493284</v>
      </c>
      <c r="V64" s="151">
        <f t="shared" si="9"/>
        <v>11195964</v>
      </c>
      <c r="W64" s="151">
        <f t="shared" si="10"/>
        <v>3268850</v>
      </c>
      <c r="X64" s="151">
        <f t="shared" si="11"/>
        <v>11688430</v>
      </c>
      <c r="Y64" s="151">
        <f t="shared" si="12"/>
        <v>7065604</v>
      </c>
      <c r="Z64" s="151">
        <f t="shared" si="13"/>
        <v>14056666</v>
      </c>
      <c r="AA64" s="151">
        <f t="shared" si="14"/>
        <v>5429346</v>
      </c>
      <c r="AB64" s="151">
        <f t="shared" si="15"/>
        <v>83942244</v>
      </c>
      <c r="AC64" s="151">
        <f t="shared" si="16"/>
        <v>24508350</v>
      </c>
      <c r="AD64" s="151">
        <f t="shared" si="17"/>
        <v>87634530</v>
      </c>
      <c r="AE64" s="151">
        <f t="shared" si="18"/>
        <v>52974684</v>
      </c>
      <c r="AF64" s="151">
        <f t="shared" si="19"/>
        <v>105390486</v>
      </c>
      <c r="AG64" s="151">
        <f t="shared" si="20"/>
        <v>40706766</v>
      </c>
      <c r="AH64" s="151">
        <f t="shared" si="21"/>
        <v>7155625</v>
      </c>
      <c r="AI64" s="151">
        <f t="shared" si="22"/>
        <v>25586375</v>
      </c>
      <c r="AJ64" s="151">
        <f t="shared" si="23"/>
        <v>15466850</v>
      </c>
      <c r="AK64" s="151">
        <f t="shared" si="24"/>
        <v>30770525</v>
      </c>
      <c r="AL64" s="151">
        <f t="shared" si="25"/>
        <v>11885025</v>
      </c>
      <c r="AM64" s="151">
        <f t="shared" si="26"/>
        <v>91489225</v>
      </c>
      <c r="AN64" s="151">
        <f t="shared" si="27"/>
        <v>55304830</v>
      </c>
      <c r="AO64" s="151">
        <f t="shared" si="28"/>
        <v>110026195</v>
      </c>
      <c r="AP64" s="151">
        <f t="shared" si="29"/>
        <v>42497295</v>
      </c>
      <c r="AQ64" s="151">
        <f t="shared" si="30"/>
        <v>33431524</v>
      </c>
      <c r="AR64" s="151">
        <f t="shared" si="31"/>
        <v>66510346</v>
      </c>
      <c r="AS64" s="151">
        <f t="shared" si="32"/>
        <v>25689426</v>
      </c>
      <c r="AT64" s="151">
        <f t="shared" si="33"/>
        <v>132319009</v>
      </c>
      <c r="AU64" s="151">
        <f t="shared" si="34"/>
        <v>51107829</v>
      </c>
      <c r="AV64" s="151">
        <f t="shared" si="35"/>
        <v>19740249</v>
      </c>
      <c r="AW64" s="151">
        <f t="shared" si="36"/>
        <v>819470</v>
      </c>
      <c r="AX64" s="151">
        <f t="shared" si="37"/>
        <v>23218</v>
      </c>
      <c r="AY64" s="151">
        <f t="shared" si="38"/>
        <v>174078</v>
      </c>
      <c r="AZ64" s="151">
        <f t="shared" si="39"/>
        <v>50825</v>
      </c>
      <c r="BA64" s="151">
        <f t="shared" si="40"/>
        <v>181735</v>
      </c>
      <c r="BB64" s="151">
        <f t="shared" si="41"/>
        <v>109858</v>
      </c>
      <c r="BC64" s="151">
        <f t="shared" si="42"/>
        <v>218557</v>
      </c>
      <c r="BD64" s="151">
        <f t="shared" si="43"/>
        <v>84417</v>
      </c>
      <c r="BE64" s="151">
        <f t="shared" si="44"/>
        <v>361</v>
      </c>
    </row>
    <row r="65" spans="1:57" ht="15.75" x14ac:dyDescent="0.25">
      <c r="A65" s="151">
        <v>60</v>
      </c>
      <c r="B65" s="159" t="s">
        <v>314</v>
      </c>
      <c r="C65" s="157">
        <v>50743</v>
      </c>
      <c r="D65" s="152">
        <v>1027</v>
      </c>
      <c r="E65" s="151">
        <v>8619</v>
      </c>
      <c r="F65" s="151">
        <v>4231</v>
      </c>
      <c r="G65" s="151">
        <v>9284</v>
      </c>
      <c r="H65" s="151">
        <v>7642</v>
      </c>
      <c r="I65" s="151">
        <v>16009</v>
      </c>
      <c r="J65" s="151">
        <v>4958</v>
      </c>
      <c r="K65" s="151">
        <v>35</v>
      </c>
      <c r="M65" s="151">
        <f t="shared" si="0"/>
        <v>2574852049</v>
      </c>
      <c r="N65" s="151">
        <f t="shared" si="1"/>
        <v>52113061</v>
      </c>
      <c r="O65" s="151">
        <f t="shared" si="2"/>
        <v>437353917</v>
      </c>
      <c r="P65" s="151">
        <f t="shared" si="3"/>
        <v>214693633</v>
      </c>
      <c r="Q65" s="151">
        <f t="shared" si="4"/>
        <v>471098012</v>
      </c>
      <c r="R65" s="151">
        <f t="shared" si="5"/>
        <v>387778006</v>
      </c>
      <c r="S65" s="151">
        <f t="shared" si="6"/>
        <v>812344687</v>
      </c>
      <c r="T65" s="151">
        <f t="shared" si="7"/>
        <v>251583794</v>
      </c>
      <c r="U65" s="151">
        <f t="shared" si="8"/>
        <v>1054729</v>
      </c>
      <c r="V65" s="151">
        <f t="shared" si="9"/>
        <v>8851713</v>
      </c>
      <c r="W65" s="151">
        <f t="shared" si="10"/>
        <v>4345237</v>
      </c>
      <c r="X65" s="151">
        <f t="shared" si="11"/>
        <v>9534668</v>
      </c>
      <c r="Y65" s="151">
        <f t="shared" si="12"/>
        <v>7848334</v>
      </c>
      <c r="Z65" s="151">
        <f t="shared" si="13"/>
        <v>16441243</v>
      </c>
      <c r="AA65" s="151">
        <f t="shared" si="14"/>
        <v>5091866</v>
      </c>
      <c r="AB65" s="151">
        <f t="shared" si="15"/>
        <v>74287161</v>
      </c>
      <c r="AC65" s="151">
        <f t="shared" si="16"/>
        <v>36466989</v>
      </c>
      <c r="AD65" s="151">
        <f t="shared" si="17"/>
        <v>80018796</v>
      </c>
      <c r="AE65" s="151">
        <f t="shared" si="18"/>
        <v>65866398</v>
      </c>
      <c r="AF65" s="151">
        <f t="shared" si="19"/>
        <v>137981571</v>
      </c>
      <c r="AG65" s="151">
        <f t="shared" si="20"/>
        <v>42733002</v>
      </c>
      <c r="AH65" s="151">
        <f t="shared" si="21"/>
        <v>17901361</v>
      </c>
      <c r="AI65" s="151">
        <f t="shared" si="22"/>
        <v>39280604</v>
      </c>
      <c r="AJ65" s="151">
        <f t="shared" si="23"/>
        <v>32333302</v>
      </c>
      <c r="AK65" s="151">
        <f t="shared" si="24"/>
        <v>67734079</v>
      </c>
      <c r="AL65" s="151">
        <f t="shared" si="25"/>
        <v>20977298</v>
      </c>
      <c r="AM65" s="151">
        <f t="shared" si="26"/>
        <v>86192656</v>
      </c>
      <c r="AN65" s="151">
        <f t="shared" si="27"/>
        <v>70948328</v>
      </c>
      <c r="AO65" s="151">
        <f t="shared" si="28"/>
        <v>148627556</v>
      </c>
      <c r="AP65" s="151">
        <f t="shared" si="29"/>
        <v>46030072</v>
      </c>
      <c r="AQ65" s="151">
        <f t="shared" si="30"/>
        <v>58400164</v>
      </c>
      <c r="AR65" s="151">
        <f t="shared" si="31"/>
        <v>122340778</v>
      </c>
      <c r="AS65" s="151">
        <f t="shared" si="32"/>
        <v>37889036</v>
      </c>
      <c r="AT65" s="151">
        <f t="shared" si="33"/>
        <v>256288081</v>
      </c>
      <c r="AU65" s="151">
        <f t="shared" si="34"/>
        <v>79372622</v>
      </c>
      <c r="AV65" s="151">
        <f t="shared" si="35"/>
        <v>24581764</v>
      </c>
      <c r="AW65" s="151">
        <f t="shared" si="36"/>
        <v>1776005</v>
      </c>
      <c r="AX65" s="151">
        <f t="shared" si="37"/>
        <v>35945</v>
      </c>
      <c r="AY65" s="151">
        <f t="shared" si="38"/>
        <v>301665</v>
      </c>
      <c r="AZ65" s="151">
        <f t="shared" si="39"/>
        <v>148085</v>
      </c>
      <c r="BA65" s="151">
        <f t="shared" si="40"/>
        <v>324940</v>
      </c>
      <c r="BB65" s="151">
        <f t="shared" si="41"/>
        <v>267470</v>
      </c>
      <c r="BC65" s="151">
        <f t="shared" si="42"/>
        <v>560315</v>
      </c>
      <c r="BD65" s="151">
        <f t="shared" si="43"/>
        <v>173530</v>
      </c>
      <c r="BE65" s="151">
        <f t="shared" si="44"/>
        <v>1225</v>
      </c>
    </row>
    <row r="66" spans="1:57" ht="15.75" x14ac:dyDescent="0.25">
      <c r="A66" s="151">
        <v>61</v>
      </c>
      <c r="B66" s="159" t="s">
        <v>315</v>
      </c>
      <c r="C66" s="157">
        <v>61558</v>
      </c>
      <c r="D66" s="152">
        <v>1399</v>
      </c>
      <c r="E66" s="151">
        <v>10532</v>
      </c>
      <c r="F66" s="151">
        <v>5044</v>
      </c>
      <c r="G66" s="151">
        <v>10858</v>
      </c>
      <c r="H66" s="151">
        <v>8477</v>
      </c>
      <c r="I66" s="151">
        <v>18620</v>
      </c>
      <c r="J66" s="151">
        <v>8036</v>
      </c>
      <c r="K66" s="151">
        <v>75</v>
      </c>
      <c r="M66" s="151">
        <f t="shared" si="0"/>
        <v>3789387364</v>
      </c>
      <c r="N66" s="151">
        <f t="shared" si="1"/>
        <v>86119642</v>
      </c>
      <c r="O66" s="151">
        <f t="shared" si="2"/>
        <v>648328856</v>
      </c>
      <c r="P66" s="151">
        <f t="shared" si="3"/>
        <v>310498552</v>
      </c>
      <c r="Q66" s="151">
        <f t="shared" si="4"/>
        <v>668396764</v>
      </c>
      <c r="R66" s="151">
        <f t="shared" si="5"/>
        <v>521827166</v>
      </c>
      <c r="S66" s="151">
        <f t="shared" si="6"/>
        <v>1146209960</v>
      </c>
      <c r="T66" s="151">
        <f t="shared" si="7"/>
        <v>494680088</v>
      </c>
      <c r="U66" s="151">
        <f t="shared" si="8"/>
        <v>1957201</v>
      </c>
      <c r="V66" s="151">
        <f t="shared" si="9"/>
        <v>14734268</v>
      </c>
      <c r="W66" s="151">
        <f t="shared" si="10"/>
        <v>7056556</v>
      </c>
      <c r="X66" s="151">
        <f t="shared" si="11"/>
        <v>15190342</v>
      </c>
      <c r="Y66" s="151">
        <f t="shared" si="12"/>
        <v>11859323</v>
      </c>
      <c r="Z66" s="151">
        <f t="shared" si="13"/>
        <v>26049380</v>
      </c>
      <c r="AA66" s="151">
        <f t="shared" si="14"/>
        <v>11242364</v>
      </c>
      <c r="AB66" s="151">
        <f t="shared" si="15"/>
        <v>110923024</v>
      </c>
      <c r="AC66" s="151">
        <f t="shared" si="16"/>
        <v>53123408</v>
      </c>
      <c r="AD66" s="151">
        <f t="shared" si="17"/>
        <v>114356456</v>
      </c>
      <c r="AE66" s="151">
        <f t="shared" si="18"/>
        <v>89279764</v>
      </c>
      <c r="AF66" s="151">
        <f t="shared" si="19"/>
        <v>196105840</v>
      </c>
      <c r="AG66" s="151">
        <f t="shared" si="20"/>
        <v>84635152</v>
      </c>
      <c r="AH66" s="151">
        <f t="shared" si="21"/>
        <v>25441936</v>
      </c>
      <c r="AI66" s="151">
        <f t="shared" si="22"/>
        <v>54767752</v>
      </c>
      <c r="AJ66" s="151">
        <f t="shared" si="23"/>
        <v>42757988</v>
      </c>
      <c r="AK66" s="151">
        <f t="shared" si="24"/>
        <v>93919280</v>
      </c>
      <c r="AL66" s="151">
        <f t="shared" si="25"/>
        <v>40533584</v>
      </c>
      <c r="AM66" s="151">
        <f t="shared" si="26"/>
        <v>117896164</v>
      </c>
      <c r="AN66" s="151">
        <f t="shared" si="27"/>
        <v>92043266</v>
      </c>
      <c r="AO66" s="151">
        <f t="shared" si="28"/>
        <v>202175960</v>
      </c>
      <c r="AP66" s="151">
        <f t="shared" si="29"/>
        <v>87254888</v>
      </c>
      <c r="AQ66" s="151">
        <f t="shared" si="30"/>
        <v>71859529</v>
      </c>
      <c r="AR66" s="151">
        <f t="shared" si="31"/>
        <v>157841740</v>
      </c>
      <c r="AS66" s="151">
        <f t="shared" si="32"/>
        <v>68121172</v>
      </c>
      <c r="AT66" s="151">
        <f t="shared" si="33"/>
        <v>346704400</v>
      </c>
      <c r="AU66" s="151">
        <f t="shared" si="34"/>
        <v>149630320</v>
      </c>
      <c r="AV66" s="151">
        <f t="shared" si="35"/>
        <v>64577296</v>
      </c>
      <c r="AW66" s="151">
        <f t="shared" si="36"/>
        <v>4616850</v>
      </c>
      <c r="AX66" s="151">
        <f t="shared" si="37"/>
        <v>104925</v>
      </c>
      <c r="AY66" s="151">
        <f t="shared" si="38"/>
        <v>789900</v>
      </c>
      <c r="AZ66" s="151">
        <f t="shared" si="39"/>
        <v>378300</v>
      </c>
      <c r="BA66" s="151">
        <f t="shared" si="40"/>
        <v>814350</v>
      </c>
      <c r="BB66" s="151">
        <f t="shared" si="41"/>
        <v>635775</v>
      </c>
      <c r="BC66" s="151">
        <f t="shared" si="42"/>
        <v>1396500</v>
      </c>
      <c r="BD66" s="151">
        <f t="shared" si="43"/>
        <v>602700</v>
      </c>
      <c r="BE66" s="151">
        <f t="shared" si="44"/>
        <v>5625</v>
      </c>
    </row>
    <row r="67" spans="1:57" ht="15.75" x14ac:dyDescent="0.25">
      <c r="A67" s="151">
        <v>62</v>
      </c>
      <c r="B67" s="159" t="s">
        <v>316</v>
      </c>
      <c r="C67" s="160">
        <v>70319</v>
      </c>
      <c r="D67" s="161">
        <v>1701</v>
      </c>
      <c r="E67" s="151">
        <v>10356</v>
      </c>
      <c r="F67" s="151">
        <v>5695</v>
      </c>
      <c r="G67" s="151">
        <v>9025</v>
      </c>
      <c r="H67" s="151">
        <v>8865</v>
      </c>
      <c r="I67" s="151">
        <v>25066</v>
      </c>
      <c r="J67" s="151">
        <v>11312</v>
      </c>
      <c r="K67" s="151">
        <v>25</v>
      </c>
      <c r="M67" s="151">
        <f t="shared" si="0"/>
        <v>4944761761</v>
      </c>
      <c r="N67" s="151">
        <f t="shared" si="1"/>
        <v>119612619</v>
      </c>
      <c r="O67" s="151">
        <f t="shared" si="2"/>
        <v>728223564</v>
      </c>
      <c r="P67" s="151">
        <f t="shared" si="3"/>
        <v>400466705</v>
      </c>
      <c r="Q67" s="151">
        <f t="shared" si="4"/>
        <v>634628975</v>
      </c>
      <c r="R67" s="151">
        <f t="shared" si="5"/>
        <v>623377935</v>
      </c>
      <c r="S67" s="151">
        <f t="shared" si="6"/>
        <v>1762616054</v>
      </c>
      <c r="T67" s="151">
        <f t="shared" si="7"/>
        <v>795448528</v>
      </c>
      <c r="U67" s="151">
        <f t="shared" si="8"/>
        <v>2893401</v>
      </c>
      <c r="V67" s="151">
        <f t="shared" si="9"/>
        <v>17615556</v>
      </c>
      <c r="W67" s="151">
        <f t="shared" si="10"/>
        <v>9687195</v>
      </c>
      <c r="X67" s="151">
        <f t="shared" si="11"/>
        <v>15351525</v>
      </c>
      <c r="Y67" s="151">
        <f t="shared" si="12"/>
        <v>15079365</v>
      </c>
      <c r="Z67" s="151">
        <f t="shared" si="13"/>
        <v>42637266</v>
      </c>
      <c r="AA67" s="151">
        <f t="shared" si="14"/>
        <v>19241712</v>
      </c>
      <c r="AB67" s="151">
        <f t="shared" si="15"/>
        <v>107246736</v>
      </c>
      <c r="AC67" s="151">
        <f t="shared" si="16"/>
        <v>58977420</v>
      </c>
      <c r="AD67" s="151">
        <f t="shared" si="17"/>
        <v>93462900</v>
      </c>
      <c r="AE67" s="151">
        <f t="shared" si="18"/>
        <v>91805940</v>
      </c>
      <c r="AF67" s="151">
        <f t="shared" si="19"/>
        <v>259583496</v>
      </c>
      <c r="AG67" s="151">
        <f t="shared" si="20"/>
        <v>117147072</v>
      </c>
      <c r="AH67" s="151">
        <f t="shared" si="21"/>
        <v>32433025</v>
      </c>
      <c r="AI67" s="151">
        <f t="shared" si="22"/>
        <v>51397375</v>
      </c>
      <c r="AJ67" s="151">
        <f t="shared" si="23"/>
        <v>50486175</v>
      </c>
      <c r="AK67" s="151">
        <f t="shared" si="24"/>
        <v>142750870</v>
      </c>
      <c r="AL67" s="151">
        <f t="shared" si="25"/>
        <v>64421840</v>
      </c>
      <c r="AM67" s="151">
        <f t="shared" si="26"/>
        <v>81450625</v>
      </c>
      <c r="AN67" s="151">
        <f t="shared" si="27"/>
        <v>80006625</v>
      </c>
      <c r="AO67" s="151">
        <f t="shared" si="28"/>
        <v>226220650</v>
      </c>
      <c r="AP67" s="151">
        <f t="shared" si="29"/>
        <v>102090800</v>
      </c>
      <c r="AQ67" s="151">
        <f t="shared" si="30"/>
        <v>78588225</v>
      </c>
      <c r="AR67" s="151">
        <f t="shared" si="31"/>
        <v>222210090</v>
      </c>
      <c r="AS67" s="151">
        <f t="shared" si="32"/>
        <v>100280880</v>
      </c>
      <c r="AT67" s="151">
        <f t="shared" si="33"/>
        <v>628304356</v>
      </c>
      <c r="AU67" s="151">
        <f t="shared" si="34"/>
        <v>283546592</v>
      </c>
      <c r="AV67" s="151">
        <f t="shared" si="35"/>
        <v>127961344</v>
      </c>
      <c r="AW67" s="151">
        <f t="shared" si="36"/>
        <v>1757975</v>
      </c>
      <c r="AX67" s="151">
        <f t="shared" si="37"/>
        <v>42525</v>
      </c>
      <c r="AY67" s="151">
        <f t="shared" si="38"/>
        <v>258900</v>
      </c>
      <c r="AZ67" s="151">
        <f t="shared" si="39"/>
        <v>142375</v>
      </c>
      <c r="BA67" s="151">
        <f t="shared" si="40"/>
        <v>225625</v>
      </c>
      <c r="BB67" s="151">
        <f t="shared" si="41"/>
        <v>221625</v>
      </c>
      <c r="BC67" s="151">
        <f t="shared" si="42"/>
        <v>626650</v>
      </c>
      <c r="BD67" s="151">
        <f t="shared" si="43"/>
        <v>282800</v>
      </c>
      <c r="BE67" s="151">
        <f t="shared" si="44"/>
        <v>625</v>
      </c>
    </row>
    <row r="68" spans="1:57" ht="15.75" x14ac:dyDescent="0.25">
      <c r="A68" s="151">
        <v>63</v>
      </c>
      <c r="B68" s="159" t="s">
        <v>317</v>
      </c>
      <c r="C68" s="160">
        <v>78336</v>
      </c>
      <c r="D68" s="161">
        <v>2402</v>
      </c>
      <c r="E68" s="151">
        <v>11863</v>
      </c>
      <c r="F68" s="151">
        <v>5792</v>
      </c>
      <c r="G68" s="151">
        <v>9804</v>
      </c>
      <c r="H68" s="151">
        <v>10236</v>
      </c>
      <c r="I68" s="151">
        <v>25099</v>
      </c>
      <c r="J68" s="151">
        <v>15542</v>
      </c>
      <c r="K68" s="151">
        <v>19</v>
      </c>
      <c r="M68" s="151">
        <f t="shared" si="0"/>
        <v>6136528896</v>
      </c>
      <c r="N68" s="151">
        <f t="shared" si="1"/>
        <v>188163072</v>
      </c>
      <c r="O68" s="151">
        <f t="shared" si="2"/>
        <v>929299968</v>
      </c>
      <c r="P68" s="151">
        <f t="shared" si="3"/>
        <v>453722112</v>
      </c>
      <c r="Q68" s="151">
        <f t="shared" si="4"/>
        <v>768006144</v>
      </c>
      <c r="R68" s="151">
        <f t="shared" si="5"/>
        <v>801847296</v>
      </c>
      <c r="S68" s="151">
        <f t="shared" si="6"/>
        <v>1966155264</v>
      </c>
      <c r="T68" s="151">
        <f t="shared" si="7"/>
        <v>1217498112</v>
      </c>
      <c r="U68" s="151">
        <f t="shared" si="8"/>
        <v>5769604</v>
      </c>
      <c r="V68" s="151">
        <f t="shared" si="9"/>
        <v>28494926</v>
      </c>
      <c r="W68" s="151">
        <f t="shared" si="10"/>
        <v>13912384</v>
      </c>
      <c r="X68" s="151">
        <f t="shared" si="11"/>
        <v>23549208</v>
      </c>
      <c r="Y68" s="151">
        <f t="shared" si="12"/>
        <v>24586872</v>
      </c>
      <c r="Z68" s="151">
        <f t="shared" si="13"/>
        <v>60287798</v>
      </c>
      <c r="AA68" s="151">
        <f t="shared" si="14"/>
        <v>37331884</v>
      </c>
      <c r="AB68" s="151">
        <f t="shared" si="15"/>
        <v>140730769</v>
      </c>
      <c r="AC68" s="151">
        <f t="shared" si="16"/>
        <v>68710496</v>
      </c>
      <c r="AD68" s="151">
        <f t="shared" si="17"/>
        <v>116304852</v>
      </c>
      <c r="AE68" s="151">
        <f t="shared" si="18"/>
        <v>121429668</v>
      </c>
      <c r="AF68" s="151">
        <f t="shared" si="19"/>
        <v>297749437</v>
      </c>
      <c r="AG68" s="151">
        <f t="shared" si="20"/>
        <v>184374746</v>
      </c>
      <c r="AH68" s="151">
        <f t="shared" si="21"/>
        <v>33547264</v>
      </c>
      <c r="AI68" s="151">
        <f t="shared" si="22"/>
        <v>56784768</v>
      </c>
      <c r="AJ68" s="151">
        <f t="shared" si="23"/>
        <v>59286912</v>
      </c>
      <c r="AK68" s="151">
        <f t="shared" si="24"/>
        <v>145373408</v>
      </c>
      <c r="AL68" s="151">
        <f t="shared" si="25"/>
        <v>90019264</v>
      </c>
      <c r="AM68" s="151">
        <f t="shared" si="26"/>
        <v>96118416</v>
      </c>
      <c r="AN68" s="151">
        <f t="shared" si="27"/>
        <v>100353744</v>
      </c>
      <c r="AO68" s="151">
        <f t="shared" si="28"/>
        <v>246070596</v>
      </c>
      <c r="AP68" s="151">
        <f t="shared" si="29"/>
        <v>152373768</v>
      </c>
      <c r="AQ68" s="151">
        <f t="shared" si="30"/>
        <v>104775696</v>
      </c>
      <c r="AR68" s="151">
        <f t="shared" si="31"/>
        <v>256913364</v>
      </c>
      <c r="AS68" s="151">
        <f t="shared" si="32"/>
        <v>159087912</v>
      </c>
      <c r="AT68" s="151">
        <f t="shared" si="33"/>
        <v>629959801</v>
      </c>
      <c r="AU68" s="151">
        <f t="shared" si="34"/>
        <v>390088658</v>
      </c>
      <c r="AV68" s="151">
        <f t="shared" si="35"/>
        <v>241553764</v>
      </c>
      <c r="AW68" s="151">
        <f t="shared" si="36"/>
        <v>1488384</v>
      </c>
      <c r="AX68" s="151">
        <f t="shared" si="37"/>
        <v>45638</v>
      </c>
      <c r="AY68" s="151">
        <f t="shared" si="38"/>
        <v>225397</v>
      </c>
      <c r="AZ68" s="151">
        <f t="shared" si="39"/>
        <v>110048</v>
      </c>
      <c r="BA68" s="151">
        <f t="shared" si="40"/>
        <v>186276</v>
      </c>
      <c r="BB68" s="151">
        <f t="shared" si="41"/>
        <v>194484</v>
      </c>
      <c r="BC68" s="151">
        <f t="shared" si="42"/>
        <v>476881</v>
      </c>
      <c r="BD68" s="151">
        <f t="shared" si="43"/>
        <v>295298</v>
      </c>
      <c r="BE68" s="151">
        <f t="shared" si="44"/>
        <v>361</v>
      </c>
    </row>
    <row r="69" spans="1:57" ht="15.75" x14ac:dyDescent="0.25">
      <c r="A69" s="151">
        <v>64</v>
      </c>
      <c r="B69" s="159" t="s">
        <v>318</v>
      </c>
      <c r="C69" s="160">
        <v>104045</v>
      </c>
      <c r="D69" s="161">
        <v>2275</v>
      </c>
      <c r="E69" s="151">
        <v>15645</v>
      </c>
      <c r="F69" s="151">
        <v>7629</v>
      </c>
      <c r="G69" s="151">
        <v>12085</v>
      </c>
      <c r="H69" s="151">
        <v>12360</v>
      </c>
      <c r="I69" s="151">
        <v>32167</v>
      </c>
      <c r="J69" s="151">
        <v>24159</v>
      </c>
      <c r="K69" s="151">
        <v>41</v>
      </c>
      <c r="M69" s="151">
        <f t="shared" si="0"/>
        <v>10825362025</v>
      </c>
      <c r="N69" s="151">
        <f t="shared" si="1"/>
        <v>236702375</v>
      </c>
      <c r="O69" s="151">
        <f t="shared" si="2"/>
        <v>1627784025</v>
      </c>
      <c r="P69" s="151">
        <f t="shared" si="3"/>
        <v>793759305</v>
      </c>
      <c r="Q69" s="151">
        <f t="shared" si="4"/>
        <v>1257383825</v>
      </c>
      <c r="R69" s="151">
        <f t="shared" si="5"/>
        <v>1285996200</v>
      </c>
      <c r="S69" s="151">
        <f t="shared" si="6"/>
        <v>3346815515</v>
      </c>
      <c r="T69" s="151">
        <f t="shared" si="7"/>
        <v>2513623155</v>
      </c>
      <c r="U69" s="151">
        <f t="shared" si="8"/>
        <v>5175625</v>
      </c>
      <c r="V69" s="151">
        <f t="shared" si="9"/>
        <v>35592375</v>
      </c>
      <c r="W69" s="151">
        <f t="shared" si="10"/>
        <v>17355975</v>
      </c>
      <c r="X69" s="151">
        <f t="shared" si="11"/>
        <v>27493375</v>
      </c>
      <c r="Y69" s="151">
        <f t="shared" si="12"/>
        <v>28119000</v>
      </c>
      <c r="Z69" s="151">
        <f t="shared" si="13"/>
        <v>73179925</v>
      </c>
      <c r="AA69" s="151">
        <f t="shared" si="14"/>
        <v>54961725</v>
      </c>
      <c r="AB69" s="151">
        <f t="shared" si="15"/>
        <v>244766025</v>
      </c>
      <c r="AC69" s="151">
        <f t="shared" si="16"/>
        <v>119355705</v>
      </c>
      <c r="AD69" s="151">
        <f t="shared" si="17"/>
        <v>189069825</v>
      </c>
      <c r="AE69" s="151">
        <f t="shared" si="18"/>
        <v>193372200</v>
      </c>
      <c r="AF69" s="151">
        <f t="shared" si="19"/>
        <v>503252715</v>
      </c>
      <c r="AG69" s="151">
        <f t="shared" si="20"/>
        <v>377967555</v>
      </c>
      <c r="AH69" s="151">
        <f t="shared" si="21"/>
        <v>58201641</v>
      </c>
      <c r="AI69" s="151">
        <f t="shared" si="22"/>
        <v>92196465</v>
      </c>
      <c r="AJ69" s="151">
        <f t="shared" si="23"/>
        <v>94294440</v>
      </c>
      <c r="AK69" s="151">
        <f t="shared" si="24"/>
        <v>245402043</v>
      </c>
      <c r="AL69" s="151">
        <f t="shared" si="25"/>
        <v>184309011</v>
      </c>
      <c r="AM69" s="151">
        <f t="shared" si="26"/>
        <v>146047225</v>
      </c>
      <c r="AN69" s="151">
        <f t="shared" si="27"/>
        <v>149370600</v>
      </c>
      <c r="AO69" s="151">
        <f t="shared" si="28"/>
        <v>388738195</v>
      </c>
      <c r="AP69" s="151">
        <f t="shared" si="29"/>
        <v>291961515</v>
      </c>
      <c r="AQ69" s="151">
        <f t="shared" si="30"/>
        <v>152769600</v>
      </c>
      <c r="AR69" s="151">
        <f t="shared" si="31"/>
        <v>397584120</v>
      </c>
      <c r="AS69" s="151">
        <f t="shared" si="32"/>
        <v>298605240</v>
      </c>
      <c r="AT69" s="151">
        <f t="shared" si="33"/>
        <v>1034715889</v>
      </c>
      <c r="AU69" s="151">
        <f t="shared" si="34"/>
        <v>777122553</v>
      </c>
      <c r="AV69" s="151">
        <f t="shared" si="35"/>
        <v>583657281</v>
      </c>
      <c r="AW69" s="151">
        <f t="shared" si="36"/>
        <v>4265845</v>
      </c>
      <c r="AX69" s="151">
        <f t="shared" si="37"/>
        <v>93275</v>
      </c>
      <c r="AY69" s="151">
        <f t="shared" si="38"/>
        <v>641445</v>
      </c>
      <c r="AZ69" s="151">
        <f t="shared" si="39"/>
        <v>312789</v>
      </c>
      <c r="BA69" s="151">
        <f t="shared" si="40"/>
        <v>495485</v>
      </c>
      <c r="BB69" s="151">
        <f t="shared" si="41"/>
        <v>506760</v>
      </c>
      <c r="BC69" s="151">
        <f t="shared" si="42"/>
        <v>1318847</v>
      </c>
      <c r="BD69" s="151">
        <f t="shared" si="43"/>
        <v>990519</v>
      </c>
      <c r="BE69" s="151">
        <f t="shared" si="44"/>
        <v>1681</v>
      </c>
    </row>
    <row r="70" spans="1:57" ht="15.75" x14ac:dyDescent="0.25">
      <c r="A70" s="151">
        <v>65</v>
      </c>
      <c r="B70" s="159" t="s">
        <v>319</v>
      </c>
      <c r="C70" s="160">
        <v>159947</v>
      </c>
      <c r="D70" s="161">
        <v>5242</v>
      </c>
      <c r="E70" s="151">
        <v>26000</v>
      </c>
      <c r="F70" s="151">
        <v>11695</v>
      </c>
      <c r="G70" s="151">
        <v>22073</v>
      </c>
      <c r="H70" s="151">
        <v>21503</v>
      </c>
      <c r="I70" s="151">
        <v>55291</v>
      </c>
      <c r="J70" s="151">
        <v>23385</v>
      </c>
      <c r="K70" s="151">
        <v>37</v>
      </c>
      <c r="M70" s="151">
        <f t="shared" si="0"/>
        <v>25583042809</v>
      </c>
      <c r="N70" s="151">
        <f t="shared" si="1"/>
        <v>838442174</v>
      </c>
      <c r="O70" s="151">
        <f t="shared" si="2"/>
        <v>4158622000</v>
      </c>
      <c r="P70" s="151">
        <f t="shared" si="3"/>
        <v>1870580165</v>
      </c>
      <c r="Q70" s="151">
        <f t="shared" si="4"/>
        <v>3530510131</v>
      </c>
      <c r="R70" s="151">
        <f t="shared" si="5"/>
        <v>3439340341</v>
      </c>
      <c r="S70" s="151">
        <f t="shared" si="6"/>
        <v>8843629577</v>
      </c>
      <c r="T70" s="151">
        <f t="shared" si="7"/>
        <v>3740360595</v>
      </c>
      <c r="U70" s="151">
        <f t="shared" si="8"/>
        <v>27478564</v>
      </c>
      <c r="V70" s="151">
        <f t="shared" si="9"/>
        <v>136292000</v>
      </c>
      <c r="W70" s="151">
        <f t="shared" si="10"/>
        <v>61305190</v>
      </c>
      <c r="X70" s="151">
        <f t="shared" si="11"/>
        <v>115706666</v>
      </c>
      <c r="Y70" s="151">
        <f t="shared" si="12"/>
        <v>112718726</v>
      </c>
      <c r="Z70" s="151">
        <f t="shared" si="13"/>
        <v>289835422</v>
      </c>
      <c r="AA70" s="151">
        <f t="shared" si="14"/>
        <v>122584170</v>
      </c>
      <c r="AB70" s="151">
        <f t="shared" si="15"/>
        <v>676000000</v>
      </c>
      <c r="AC70" s="151">
        <f t="shared" si="16"/>
        <v>304070000</v>
      </c>
      <c r="AD70" s="151">
        <f t="shared" si="17"/>
        <v>573898000</v>
      </c>
      <c r="AE70" s="151">
        <f t="shared" si="18"/>
        <v>559078000</v>
      </c>
      <c r="AF70" s="151">
        <f t="shared" si="19"/>
        <v>1437566000</v>
      </c>
      <c r="AG70" s="151">
        <f t="shared" si="20"/>
        <v>608010000</v>
      </c>
      <c r="AH70" s="151">
        <f t="shared" si="21"/>
        <v>136773025</v>
      </c>
      <c r="AI70" s="151">
        <f t="shared" si="22"/>
        <v>258143735</v>
      </c>
      <c r="AJ70" s="151">
        <f t="shared" si="23"/>
        <v>251477585</v>
      </c>
      <c r="AK70" s="151">
        <f t="shared" si="24"/>
        <v>646628245</v>
      </c>
      <c r="AL70" s="151">
        <f t="shared" si="25"/>
        <v>273487575</v>
      </c>
      <c r="AM70" s="151">
        <f t="shared" si="26"/>
        <v>487217329</v>
      </c>
      <c r="AN70" s="151">
        <f t="shared" si="27"/>
        <v>474635719</v>
      </c>
      <c r="AO70" s="151">
        <f t="shared" si="28"/>
        <v>1220438243</v>
      </c>
      <c r="AP70" s="151">
        <f t="shared" si="29"/>
        <v>516177105</v>
      </c>
      <c r="AQ70" s="151">
        <f t="shared" si="30"/>
        <v>462379009</v>
      </c>
      <c r="AR70" s="151">
        <f t="shared" si="31"/>
        <v>1188922373</v>
      </c>
      <c r="AS70" s="151">
        <f t="shared" si="32"/>
        <v>502847655</v>
      </c>
      <c r="AT70" s="151">
        <f t="shared" si="33"/>
        <v>3057094681</v>
      </c>
      <c r="AU70" s="151">
        <f t="shared" si="34"/>
        <v>1292980035</v>
      </c>
      <c r="AV70" s="151">
        <f t="shared" si="35"/>
        <v>546858225</v>
      </c>
      <c r="AW70" s="151">
        <f t="shared" si="36"/>
        <v>5918039</v>
      </c>
      <c r="AX70" s="151">
        <f t="shared" si="37"/>
        <v>193954</v>
      </c>
      <c r="AY70" s="151">
        <f t="shared" si="38"/>
        <v>962000</v>
      </c>
      <c r="AZ70" s="151">
        <f t="shared" si="39"/>
        <v>432715</v>
      </c>
      <c r="BA70" s="151">
        <f t="shared" si="40"/>
        <v>816701</v>
      </c>
      <c r="BB70" s="151">
        <f t="shared" si="41"/>
        <v>795611</v>
      </c>
      <c r="BC70" s="151">
        <f t="shared" si="42"/>
        <v>2045767</v>
      </c>
      <c r="BD70" s="151">
        <f t="shared" si="43"/>
        <v>865245</v>
      </c>
      <c r="BE70" s="151">
        <f t="shared" si="44"/>
        <v>1369</v>
      </c>
    </row>
    <row r="71" spans="1:57" ht="15.75" x14ac:dyDescent="0.25">
      <c r="A71" s="151">
        <v>66</v>
      </c>
      <c r="B71" s="159" t="s">
        <v>320</v>
      </c>
      <c r="C71" s="160">
        <v>101694</v>
      </c>
      <c r="D71" s="161">
        <v>3752</v>
      </c>
      <c r="E71" s="151">
        <v>12593</v>
      </c>
      <c r="F71" s="151">
        <v>7947</v>
      </c>
      <c r="G71" s="151">
        <v>14035</v>
      </c>
      <c r="H71" s="151">
        <v>14772</v>
      </c>
      <c r="I71" s="151">
        <v>40922</v>
      </c>
      <c r="J71" s="151">
        <v>11425</v>
      </c>
      <c r="K71" s="151">
        <v>13</v>
      </c>
      <c r="M71" s="151">
        <f t="shared" ref="M71:M134" si="45">C71*C71</f>
        <v>10341669636</v>
      </c>
      <c r="N71" s="151">
        <f t="shared" ref="N71:N134" si="46">C71*D71</f>
        <v>381555888</v>
      </c>
      <c r="O71" s="151">
        <f t="shared" ref="O71:O134" si="47">C71*E71</f>
        <v>1280632542</v>
      </c>
      <c r="P71" s="151">
        <f t="shared" ref="P71:P134" si="48">C71*F71</f>
        <v>808162218</v>
      </c>
      <c r="Q71" s="151">
        <f t="shared" ref="Q71:Q134" si="49">C71*G71</f>
        <v>1427275290</v>
      </c>
      <c r="R71" s="151">
        <f t="shared" ref="R71:R134" si="50">C71*H71</f>
        <v>1502223768</v>
      </c>
      <c r="S71" s="151">
        <f t="shared" ref="S71:S134" si="51">C71*I71</f>
        <v>4161521868</v>
      </c>
      <c r="T71" s="151">
        <f t="shared" ref="T71:T134" si="52">C71*J71</f>
        <v>1161853950</v>
      </c>
      <c r="U71" s="151">
        <f t="shared" ref="U71:U134" si="53">D71*D71</f>
        <v>14077504</v>
      </c>
      <c r="V71" s="151">
        <f t="shared" ref="V71:V134" si="54">D71*E71</f>
        <v>47248936</v>
      </c>
      <c r="W71" s="151">
        <f t="shared" ref="W71:W134" si="55">D71*F71</f>
        <v>29817144</v>
      </c>
      <c r="X71" s="151">
        <f t="shared" ref="X71:X134" si="56">D71*G71</f>
        <v>52659320</v>
      </c>
      <c r="Y71" s="151">
        <f t="shared" ref="Y71:Y134" si="57">D71*H71</f>
        <v>55424544</v>
      </c>
      <c r="Z71" s="151">
        <f t="shared" ref="Z71:Z134" si="58">D71*I71</f>
        <v>153539344</v>
      </c>
      <c r="AA71" s="151">
        <f t="shared" ref="AA71:AA134" si="59">D71*J71</f>
        <v>42866600</v>
      </c>
      <c r="AB71" s="151">
        <f t="shared" ref="AB71:AB134" si="60">E71*E71</f>
        <v>158583649</v>
      </c>
      <c r="AC71" s="151">
        <f t="shared" ref="AC71:AC134" si="61">E71*F71</f>
        <v>100076571</v>
      </c>
      <c r="AD71" s="151">
        <f t="shared" ref="AD71:AD134" si="62">E71*G71</f>
        <v>176742755</v>
      </c>
      <c r="AE71" s="151">
        <f t="shared" ref="AE71:AE134" si="63">E71*H71</f>
        <v>186023796</v>
      </c>
      <c r="AF71" s="151">
        <f t="shared" ref="AF71:AF134" si="64">E71*I71</f>
        <v>515330746</v>
      </c>
      <c r="AG71" s="151">
        <f t="shared" ref="AG71:AG134" si="65">E71*J71</f>
        <v>143875025</v>
      </c>
      <c r="AH71" s="151">
        <f t="shared" ref="AH71:AH134" si="66">F71*F71</f>
        <v>63154809</v>
      </c>
      <c r="AI71" s="151">
        <f t="shared" ref="AI71:AI134" si="67">F71*G71</f>
        <v>111536145</v>
      </c>
      <c r="AJ71" s="151">
        <f t="shared" ref="AJ71:AJ134" si="68">F71*H71</f>
        <v>117393084</v>
      </c>
      <c r="AK71" s="151">
        <f t="shared" ref="AK71:AK134" si="69">F71*I71</f>
        <v>325207134</v>
      </c>
      <c r="AL71" s="151">
        <f t="shared" ref="AL71:AL134" si="70">F71*J71</f>
        <v>90794475</v>
      </c>
      <c r="AM71" s="151">
        <f t="shared" ref="AM71:AM134" si="71">G71*G71</f>
        <v>196981225</v>
      </c>
      <c r="AN71" s="151">
        <f t="shared" ref="AN71:AN134" si="72">G71*H71</f>
        <v>207325020</v>
      </c>
      <c r="AO71" s="151">
        <f t="shared" ref="AO71:AO134" si="73">G71*I71</f>
        <v>574340270</v>
      </c>
      <c r="AP71" s="151">
        <f t="shared" ref="AP71:AP134" si="74">G71*J71</f>
        <v>160349875</v>
      </c>
      <c r="AQ71" s="151">
        <f t="shared" ref="AQ71:AQ134" si="75">H71*H71</f>
        <v>218211984</v>
      </c>
      <c r="AR71" s="151">
        <f t="shared" ref="AR71:AR134" si="76">H71*I71</f>
        <v>604499784</v>
      </c>
      <c r="AS71" s="151">
        <f t="shared" ref="AS71:AS134" si="77">H71*J71</f>
        <v>168770100</v>
      </c>
      <c r="AT71" s="151">
        <f t="shared" ref="AT71:AT134" si="78">I71*I71</f>
        <v>1674610084</v>
      </c>
      <c r="AU71" s="151">
        <f t="shared" ref="AU71:AU134" si="79">I71*J71</f>
        <v>467533850</v>
      </c>
      <c r="AV71" s="151">
        <f t="shared" ref="AV71:AV134" si="80">J71*J71</f>
        <v>130530625</v>
      </c>
      <c r="AW71" s="151">
        <f t="shared" ref="AW71:AW134" si="81">C71*K71</f>
        <v>1322022</v>
      </c>
      <c r="AX71" s="151">
        <f t="shared" ref="AX71:AX134" si="82">D71*K71</f>
        <v>48776</v>
      </c>
      <c r="AY71" s="151">
        <f t="shared" ref="AY71:AY134" si="83">E71*K71</f>
        <v>163709</v>
      </c>
      <c r="AZ71" s="151">
        <f t="shared" ref="AZ71:AZ134" si="84">F71*K71</f>
        <v>103311</v>
      </c>
      <c r="BA71" s="151">
        <f t="shared" ref="BA71:BA134" si="85">G71*K71</f>
        <v>182455</v>
      </c>
      <c r="BB71" s="151">
        <f t="shared" ref="BB71:BB134" si="86">H71*K71</f>
        <v>192036</v>
      </c>
      <c r="BC71" s="151">
        <f t="shared" ref="BC71:BC134" si="87">I71*K71</f>
        <v>531986</v>
      </c>
      <c r="BD71" s="151">
        <f t="shared" ref="BD71:BD134" si="88">J71*K71</f>
        <v>148525</v>
      </c>
      <c r="BE71" s="151">
        <f t="shared" ref="BE71:BE134" si="89">K71*K71</f>
        <v>169</v>
      </c>
    </row>
    <row r="72" spans="1:57" ht="15.75" x14ac:dyDescent="0.25">
      <c r="A72" s="151">
        <v>67</v>
      </c>
      <c r="B72" s="159" t="s">
        <v>321</v>
      </c>
      <c r="C72" s="160">
        <v>201472</v>
      </c>
      <c r="D72" s="161">
        <v>6780</v>
      </c>
      <c r="E72" s="151">
        <v>45413</v>
      </c>
      <c r="F72" s="151">
        <v>8016</v>
      </c>
      <c r="G72" s="151">
        <v>37366</v>
      </c>
      <c r="H72" s="151">
        <v>28846</v>
      </c>
      <c r="I72" s="151">
        <v>62975</v>
      </c>
      <c r="J72" s="151">
        <v>18856</v>
      </c>
      <c r="K72" s="151">
        <v>76</v>
      </c>
      <c r="M72" s="151">
        <f t="shared" si="45"/>
        <v>40590966784</v>
      </c>
      <c r="N72" s="151">
        <f t="shared" si="46"/>
        <v>1365980160</v>
      </c>
      <c r="O72" s="151">
        <f t="shared" si="47"/>
        <v>9149447936</v>
      </c>
      <c r="P72" s="151">
        <f t="shared" si="48"/>
        <v>1614999552</v>
      </c>
      <c r="Q72" s="151">
        <f t="shared" si="49"/>
        <v>7528202752</v>
      </c>
      <c r="R72" s="151">
        <f t="shared" si="50"/>
        <v>5811661312</v>
      </c>
      <c r="S72" s="151">
        <f t="shared" si="51"/>
        <v>12687699200</v>
      </c>
      <c r="T72" s="151">
        <f t="shared" si="52"/>
        <v>3798956032</v>
      </c>
      <c r="U72" s="151">
        <f t="shared" si="53"/>
        <v>45968400</v>
      </c>
      <c r="V72" s="151">
        <f t="shared" si="54"/>
        <v>307900140</v>
      </c>
      <c r="W72" s="151">
        <f t="shared" si="55"/>
        <v>54348480</v>
      </c>
      <c r="X72" s="151">
        <f t="shared" si="56"/>
        <v>253341480</v>
      </c>
      <c r="Y72" s="151">
        <f t="shared" si="57"/>
        <v>195575880</v>
      </c>
      <c r="Z72" s="151">
        <f t="shared" si="58"/>
        <v>426970500</v>
      </c>
      <c r="AA72" s="151">
        <f t="shared" si="59"/>
        <v>127843680</v>
      </c>
      <c r="AB72" s="151">
        <f t="shared" si="60"/>
        <v>2062340569</v>
      </c>
      <c r="AC72" s="151">
        <f t="shared" si="61"/>
        <v>364030608</v>
      </c>
      <c r="AD72" s="151">
        <f t="shared" si="62"/>
        <v>1696902158</v>
      </c>
      <c r="AE72" s="151">
        <f t="shared" si="63"/>
        <v>1309983398</v>
      </c>
      <c r="AF72" s="151">
        <f t="shared" si="64"/>
        <v>2859883675</v>
      </c>
      <c r="AG72" s="151">
        <f t="shared" si="65"/>
        <v>856307528</v>
      </c>
      <c r="AH72" s="151">
        <f t="shared" si="66"/>
        <v>64256256</v>
      </c>
      <c r="AI72" s="151">
        <f t="shared" si="67"/>
        <v>299525856</v>
      </c>
      <c r="AJ72" s="151">
        <f t="shared" si="68"/>
        <v>231229536</v>
      </c>
      <c r="AK72" s="151">
        <f t="shared" si="69"/>
        <v>504807600</v>
      </c>
      <c r="AL72" s="151">
        <f t="shared" si="70"/>
        <v>151149696</v>
      </c>
      <c r="AM72" s="151">
        <f t="shared" si="71"/>
        <v>1396217956</v>
      </c>
      <c r="AN72" s="151">
        <f t="shared" si="72"/>
        <v>1077859636</v>
      </c>
      <c r="AO72" s="151">
        <f t="shared" si="73"/>
        <v>2353123850</v>
      </c>
      <c r="AP72" s="151">
        <f t="shared" si="74"/>
        <v>704573296</v>
      </c>
      <c r="AQ72" s="151">
        <f t="shared" si="75"/>
        <v>832091716</v>
      </c>
      <c r="AR72" s="151">
        <f t="shared" si="76"/>
        <v>1816576850</v>
      </c>
      <c r="AS72" s="151">
        <f t="shared" si="77"/>
        <v>543920176</v>
      </c>
      <c r="AT72" s="151">
        <f t="shared" si="78"/>
        <v>3965850625</v>
      </c>
      <c r="AU72" s="151">
        <f t="shared" si="79"/>
        <v>1187456600</v>
      </c>
      <c r="AV72" s="151">
        <f t="shared" si="80"/>
        <v>355548736</v>
      </c>
      <c r="AW72" s="151">
        <f t="shared" si="81"/>
        <v>15311872</v>
      </c>
      <c r="AX72" s="151">
        <f t="shared" si="82"/>
        <v>515280</v>
      </c>
      <c r="AY72" s="151">
        <f t="shared" si="83"/>
        <v>3451388</v>
      </c>
      <c r="AZ72" s="151">
        <f t="shared" si="84"/>
        <v>609216</v>
      </c>
      <c r="BA72" s="151">
        <f t="shared" si="85"/>
        <v>2839816</v>
      </c>
      <c r="BB72" s="151">
        <f t="shared" si="86"/>
        <v>2192296</v>
      </c>
      <c r="BC72" s="151">
        <f t="shared" si="87"/>
        <v>4786100</v>
      </c>
      <c r="BD72" s="151">
        <f t="shared" si="88"/>
        <v>1433056</v>
      </c>
      <c r="BE72" s="151">
        <f t="shared" si="89"/>
        <v>5776</v>
      </c>
    </row>
    <row r="73" spans="1:57" ht="15.75" x14ac:dyDescent="0.25">
      <c r="A73" s="151">
        <v>68</v>
      </c>
      <c r="B73" s="159" t="s">
        <v>322</v>
      </c>
      <c r="C73" s="160">
        <v>59225</v>
      </c>
      <c r="D73" s="161">
        <v>2009</v>
      </c>
      <c r="E73" s="151">
        <v>7699</v>
      </c>
      <c r="F73" s="151">
        <v>4501</v>
      </c>
      <c r="G73" s="151">
        <v>9859</v>
      </c>
      <c r="H73" s="151">
        <v>9018</v>
      </c>
      <c r="I73" s="151">
        <v>20522</v>
      </c>
      <c r="J73" s="151">
        <v>7626</v>
      </c>
      <c r="K73" s="151">
        <v>19</v>
      </c>
      <c r="M73" s="151">
        <f t="shared" si="45"/>
        <v>3507600625</v>
      </c>
      <c r="N73" s="151">
        <f t="shared" si="46"/>
        <v>118983025</v>
      </c>
      <c r="O73" s="151">
        <f t="shared" si="47"/>
        <v>455973275</v>
      </c>
      <c r="P73" s="151">
        <f t="shared" si="48"/>
        <v>266571725</v>
      </c>
      <c r="Q73" s="151">
        <f t="shared" si="49"/>
        <v>583899275</v>
      </c>
      <c r="R73" s="151">
        <f t="shared" si="50"/>
        <v>534091050</v>
      </c>
      <c r="S73" s="151">
        <f t="shared" si="51"/>
        <v>1215415450</v>
      </c>
      <c r="T73" s="151">
        <f t="shared" si="52"/>
        <v>451649850</v>
      </c>
      <c r="U73" s="151">
        <f t="shared" si="53"/>
        <v>4036081</v>
      </c>
      <c r="V73" s="151">
        <f t="shared" si="54"/>
        <v>15467291</v>
      </c>
      <c r="W73" s="151">
        <f t="shared" si="55"/>
        <v>9042509</v>
      </c>
      <c r="X73" s="151">
        <f t="shared" si="56"/>
        <v>19806731</v>
      </c>
      <c r="Y73" s="151">
        <f t="shared" si="57"/>
        <v>18117162</v>
      </c>
      <c r="Z73" s="151">
        <f t="shared" si="58"/>
        <v>41228698</v>
      </c>
      <c r="AA73" s="151">
        <f t="shared" si="59"/>
        <v>15320634</v>
      </c>
      <c r="AB73" s="151">
        <f t="shared" si="60"/>
        <v>59274601</v>
      </c>
      <c r="AC73" s="151">
        <f t="shared" si="61"/>
        <v>34653199</v>
      </c>
      <c r="AD73" s="151">
        <f t="shared" si="62"/>
        <v>75904441</v>
      </c>
      <c r="AE73" s="151">
        <f t="shared" si="63"/>
        <v>69429582</v>
      </c>
      <c r="AF73" s="151">
        <f t="shared" si="64"/>
        <v>157998878</v>
      </c>
      <c r="AG73" s="151">
        <f t="shared" si="65"/>
        <v>58712574</v>
      </c>
      <c r="AH73" s="151">
        <f t="shared" si="66"/>
        <v>20259001</v>
      </c>
      <c r="AI73" s="151">
        <f t="shared" si="67"/>
        <v>44375359</v>
      </c>
      <c r="AJ73" s="151">
        <f t="shared" si="68"/>
        <v>40590018</v>
      </c>
      <c r="AK73" s="151">
        <f t="shared" si="69"/>
        <v>92369522</v>
      </c>
      <c r="AL73" s="151">
        <f t="shared" si="70"/>
        <v>34324626</v>
      </c>
      <c r="AM73" s="151">
        <f t="shared" si="71"/>
        <v>97199881</v>
      </c>
      <c r="AN73" s="151">
        <f t="shared" si="72"/>
        <v>88908462</v>
      </c>
      <c r="AO73" s="151">
        <f t="shared" si="73"/>
        <v>202326398</v>
      </c>
      <c r="AP73" s="151">
        <f t="shared" si="74"/>
        <v>75184734</v>
      </c>
      <c r="AQ73" s="151">
        <f t="shared" si="75"/>
        <v>81324324</v>
      </c>
      <c r="AR73" s="151">
        <f t="shared" si="76"/>
        <v>185067396</v>
      </c>
      <c r="AS73" s="151">
        <f t="shared" si="77"/>
        <v>68771268</v>
      </c>
      <c r="AT73" s="151">
        <f t="shared" si="78"/>
        <v>421152484</v>
      </c>
      <c r="AU73" s="151">
        <f t="shared" si="79"/>
        <v>156500772</v>
      </c>
      <c r="AV73" s="151">
        <f t="shared" si="80"/>
        <v>58155876</v>
      </c>
      <c r="AW73" s="151">
        <f t="shared" si="81"/>
        <v>1125275</v>
      </c>
      <c r="AX73" s="151">
        <f t="shared" si="82"/>
        <v>38171</v>
      </c>
      <c r="AY73" s="151">
        <f t="shared" si="83"/>
        <v>146281</v>
      </c>
      <c r="AZ73" s="151">
        <f t="shared" si="84"/>
        <v>85519</v>
      </c>
      <c r="BA73" s="151">
        <f t="shared" si="85"/>
        <v>187321</v>
      </c>
      <c r="BB73" s="151">
        <f t="shared" si="86"/>
        <v>171342</v>
      </c>
      <c r="BC73" s="151">
        <f t="shared" si="87"/>
        <v>389918</v>
      </c>
      <c r="BD73" s="151">
        <f t="shared" si="88"/>
        <v>144894</v>
      </c>
      <c r="BE73" s="151">
        <f t="shared" si="89"/>
        <v>361</v>
      </c>
    </row>
    <row r="74" spans="1:57" ht="15.75" x14ac:dyDescent="0.25">
      <c r="A74" s="151">
        <v>69</v>
      </c>
      <c r="B74" s="159" t="s">
        <v>323</v>
      </c>
      <c r="C74" s="160">
        <v>136608</v>
      </c>
      <c r="D74" s="161">
        <v>5865</v>
      </c>
      <c r="E74" s="151">
        <v>19215</v>
      </c>
      <c r="F74" s="151">
        <v>10703</v>
      </c>
      <c r="G74" s="151">
        <v>15366</v>
      </c>
      <c r="H74" s="151">
        <v>16782</v>
      </c>
      <c r="I74" s="151">
        <v>47680</v>
      </c>
      <c r="J74" s="151">
        <v>26862</v>
      </c>
      <c r="K74" s="151">
        <v>27</v>
      </c>
      <c r="M74" s="151">
        <f t="shared" si="45"/>
        <v>18661745664</v>
      </c>
      <c r="N74" s="151">
        <f t="shared" si="46"/>
        <v>801205920</v>
      </c>
      <c r="O74" s="151">
        <f t="shared" si="47"/>
        <v>2624922720</v>
      </c>
      <c r="P74" s="151">
        <f t="shared" si="48"/>
        <v>1462115424</v>
      </c>
      <c r="Q74" s="151">
        <f t="shared" si="49"/>
        <v>2099118528</v>
      </c>
      <c r="R74" s="151">
        <f t="shared" si="50"/>
        <v>2292555456</v>
      </c>
      <c r="S74" s="151">
        <f t="shared" si="51"/>
        <v>6513469440</v>
      </c>
      <c r="T74" s="151">
        <f t="shared" si="52"/>
        <v>3669564096</v>
      </c>
      <c r="U74" s="151">
        <f t="shared" si="53"/>
        <v>34398225</v>
      </c>
      <c r="V74" s="151">
        <f t="shared" si="54"/>
        <v>112695975</v>
      </c>
      <c r="W74" s="151">
        <f t="shared" si="55"/>
        <v>62773095</v>
      </c>
      <c r="X74" s="151">
        <f t="shared" si="56"/>
        <v>90121590</v>
      </c>
      <c r="Y74" s="151">
        <f t="shared" si="57"/>
        <v>98426430</v>
      </c>
      <c r="Z74" s="151">
        <f t="shared" si="58"/>
        <v>279643200</v>
      </c>
      <c r="AA74" s="151">
        <f t="shared" si="59"/>
        <v>157545630</v>
      </c>
      <c r="AB74" s="151">
        <f t="shared" si="60"/>
        <v>369216225</v>
      </c>
      <c r="AC74" s="151">
        <f t="shared" si="61"/>
        <v>205658145</v>
      </c>
      <c r="AD74" s="151">
        <f t="shared" si="62"/>
        <v>295257690</v>
      </c>
      <c r="AE74" s="151">
        <f t="shared" si="63"/>
        <v>322466130</v>
      </c>
      <c r="AF74" s="151">
        <f t="shared" si="64"/>
        <v>916171200</v>
      </c>
      <c r="AG74" s="151">
        <f t="shared" si="65"/>
        <v>516153330</v>
      </c>
      <c r="AH74" s="151">
        <f t="shared" si="66"/>
        <v>114554209</v>
      </c>
      <c r="AI74" s="151">
        <f t="shared" si="67"/>
        <v>164462298</v>
      </c>
      <c r="AJ74" s="151">
        <f t="shared" si="68"/>
        <v>179617746</v>
      </c>
      <c r="AK74" s="151">
        <f t="shared" si="69"/>
        <v>510319040</v>
      </c>
      <c r="AL74" s="151">
        <f t="shared" si="70"/>
        <v>287503986</v>
      </c>
      <c r="AM74" s="151">
        <f t="shared" si="71"/>
        <v>236113956</v>
      </c>
      <c r="AN74" s="151">
        <f t="shared" si="72"/>
        <v>257872212</v>
      </c>
      <c r="AO74" s="151">
        <f t="shared" si="73"/>
        <v>732650880</v>
      </c>
      <c r="AP74" s="151">
        <f t="shared" si="74"/>
        <v>412761492</v>
      </c>
      <c r="AQ74" s="151">
        <f t="shared" si="75"/>
        <v>281635524</v>
      </c>
      <c r="AR74" s="151">
        <f t="shared" si="76"/>
        <v>800165760</v>
      </c>
      <c r="AS74" s="151">
        <f t="shared" si="77"/>
        <v>450798084</v>
      </c>
      <c r="AT74" s="151">
        <f t="shared" si="78"/>
        <v>2273382400</v>
      </c>
      <c r="AU74" s="151">
        <f t="shared" si="79"/>
        <v>1280780160</v>
      </c>
      <c r="AV74" s="151">
        <f t="shared" si="80"/>
        <v>721567044</v>
      </c>
      <c r="AW74" s="151">
        <f t="shared" si="81"/>
        <v>3688416</v>
      </c>
      <c r="AX74" s="151">
        <f t="shared" si="82"/>
        <v>158355</v>
      </c>
      <c r="AY74" s="151">
        <f t="shared" si="83"/>
        <v>518805</v>
      </c>
      <c r="AZ74" s="151">
        <f t="shared" si="84"/>
        <v>288981</v>
      </c>
      <c r="BA74" s="151">
        <f t="shared" si="85"/>
        <v>414882</v>
      </c>
      <c r="BB74" s="151">
        <f t="shared" si="86"/>
        <v>453114</v>
      </c>
      <c r="BC74" s="151">
        <f t="shared" si="87"/>
        <v>1287360</v>
      </c>
      <c r="BD74" s="151">
        <f t="shared" si="88"/>
        <v>725274</v>
      </c>
      <c r="BE74" s="151">
        <f t="shared" si="89"/>
        <v>729</v>
      </c>
    </row>
    <row r="75" spans="1:57" ht="15.75" x14ac:dyDescent="0.25">
      <c r="A75" s="151">
        <v>70</v>
      </c>
      <c r="B75" s="159" t="s">
        <v>324</v>
      </c>
      <c r="C75" s="160">
        <v>104888</v>
      </c>
      <c r="D75" s="161">
        <v>2550</v>
      </c>
      <c r="E75" s="151">
        <v>19185</v>
      </c>
      <c r="F75" s="151">
        <v>5492</v>
      </c>
      <c r="G75" s="151">
        <v>16700</v>
      </c>
      <c r="H75" s="151">
        <v>12472</v>
      </c>
      <c r="I75" s="151">
        <v>28133</v>
      </c>
      <c r="J75" s="151">
        <v>22906</v>
      </c>
      <c r="K75" s="151">
        <v>31</v>
      </c>
      <c r="M75" s="151">
        <f t="shared" si="45"/>
        <v>11001492544</v>
      </c>
      <c r="N75" s="151">
        <f t="shared" si="46"/>
        <v>267464400</v>
      </c>
      <c r="O75" s="151">
        <f t="shared" si="47"/>
        <v>2012276280</v>
      </c>
      <c r="P75" s="151">
        <f t="shared" si="48"/>
        <v>576044896</v>
      </c>
      <c r="Q75" s="151">
        <f t="shared" si="49"/>
        <v>1751629600</v>
      </c>
      <c r="R75" s="151">
        <f t="shared" si="50"/>
        <v>1308163136</v>
      </c>
      <c r="S75" s="151">
        <f t="shared" si="51"/>
        <v>2950814104</v>
      </c>
      <c r="T75" s="151">
        <f t="shared" si="52"/>
        <v>2402564528</v>
      </c>
      <c r="U75" s="151">
        <f t="shared" si="53"/>
        <v>6502500</v>
      </c>
      <c r="V75" s="151">
        <f t="shared" si="54"/>
        <v>48921750</v>
      </c>
      <c r="W75" s="151">
        <f t="shared" si="55"/>
        <v>14004600</v>
      </c>
      <c r="X75" s="151">
        <f t="shared" si="56"/>
        <v>42585000</v>
      </c>
      <c r="Y75" s="151">
        <f t="shared" si="57"/>
        <v>31803600</v>
      </c>
      <c r="Z75" s="151">
        <f t="shared" si="58"/>
        <v>71739150</v>
      </c>
      <c r="AA75" s="151">
        <f t="shared" si="59"/>
        <v>58410300</v>
      </c>
      <c r="AB75" s="151">
        <f t="shared" si="60"/>
        <v>368064225</v>
      </c>
      <c r="AC75" s="151">
        <f t="shared" si="61"/>
        <v>105364020</v>
      </c>
      <c r="AD75" s="151">
        <f t="shared" si="62"/>
        <v>320389500</v>
      </c>
      <c r="AE75" s="151">
        <f t="shared" si="63"/>
        <v>239275320</v>
      </c>
      <c r="AF75" s="151">
        <f t="shared" si="64"/>
        <v>539731605</v>
      </c>
      <c r="AG75" s="151">
        <f t="shared" si="65"/>
        <v>439451610</v>
      </c>
      <c r="AH75" s="151">
        <f t="shared" si="66"/>
        <v>30162064</v>
      </c>
      <c r="AI75" s="151">
        <f t="shared" si="67"/>
        <v>91716400</v>
      </c>
      <c r="AJ75" s="151">
        <f t="shared" si="68"/>
        <v>68496224</v>
      </c>
      <c r="AK75" s="151">
        <f t="shared" si="69"/>
        <v>154506436</v>
      </c>
      <c r="AL75" s="151">
        <f t="shared" si="70"/>
        <v>125799752</v>
      </c>
      <c r="AM75" s="151">
        <f t="shared" si="71"/>
        <v>278890000</v>
      </c>
      <c r="AN75" s="151">
        <f t="shared" si="72"/>
        <v>208282400</v>
      </c>
      <c r="AO75" s="151">
        <f t="shared" si="73"/>
        <v>469821100</v>
      </c>
      <c r="AP75" s="151">
        <f t="shared" si="74"/>
        <v>382530200</v>
      </c>
      <c r="AQ75" s="151">
        <f t="shared" si="75"/>
        <v>155550784</v>
      </c>
      <c r="AR75" s="151">
        <f t="shared" si="76"/>
        <v>350874776</v>
      </c>
      <c r="AS75" s="151">
        <f t="shared" si="77"/>
        <v>285683632</v>
      </c>
      <c r="AT75" s="151">
        <f t="shared" si="78"/>
        <v>791465689</v>
      </c>
      <c r="AU75" s="151">
        <f t="shared" si="79"/>
        <v>644414498</v>
      </c>
      <c r="AV75" s="151">
        <f t="shared" si="80"/>
        <v>524684836</v>
      </c>
      <c r="AW75" s="151">
        <f t="shared" si="81"/>
        <v>3251528</v>
      </c>
      <c r="AX75" s="151">
        <f t="shared" si="82"/>
        <v>79050</v>
      </c>
      <c r="AY75" s="151">
        <f t="shared" si="83"/>
        <v>594735</v>
      </c>
      <c r="AZ75" s="151">
        <f t="shared" si="84"/>
        <v>170252</v>
      </c>
      <c r="BA75" s="151">
        <f t="shared" si="85"/>
        <v>517700</v>
      </c>
      <c r="BB75" s="151">
        <f t="shared" si="86"/>
        <v>386632</v>
      </c>
      <c r="BC75" s="151">
        <f t="shared" si="87"/>
        <v>872123</v>
      </c>
      <c r="BD75" s="151">
        <f t="shared" si="88"/>
        <v>710086</v>
      </c>
      <c r="BE75" s="151">
        <f t="shared" si="89"/>
        <v>961</v>
      </c>
    </row>
    <row r="76" spans="1:57" ht="15.75" x14ac:dyDescent="0.25">
      <c r="A76" s="151">
        <v>71</v>
      </c>
      <c r="B76" s="159" t="s">
        <v>325</v>
      </c>
      <c r="C76" s="160">
        <v>217079</v>
      </c>
      <c r="D76" s="161">
        <v>9889</v>
      </c>
      <c r="E76" s="151">
        <v>49483</v>
      </c>
      <c r="F76" s="151">
        <v>8153</v>
      </c>
      <c r="G76" s="151">
        <v>41752</v>
      </c>
      <c r="H76" s="151">
        <v>32041</v>
      </c>
      <c r="I76" s="151">
        <v>64109</v>
      </c>
      <c r="J76" s="151">
        <v>21541</v>
      </c>
      <c r="K76" s="151">
        <v>33</v>
      </c>
      <c r="M76" s="151">
        <f t="shared" si="45"/>
        <v>47123292241</v>
      </c>
      <c r="N76" s="151">
        <f t="shared" si="46"/>
        <v>2146694231</v>
      </c>
      <c r="O76" s="151">
        <f t="shared" si="47"/>
        <v>10741720157</v>
      </c>
      <c r="P76" s="151">
        <f t="shared" si="48"/>
        <v>1769845087</v>
      </c>
      <c r="Q76" s="151">
        <f t="shared" si="49"/>
        <v>9063482408</v>
      </c>
      <c r="R76" s="151">
        <f t="shared" si="50"/>
        <v>6955428239</v>
      </c>
      <c r="S76" s="151">
        <f t="shared" si="51"/>
        <v>13916717611</v>
      </c>
      <c r="T76" s="151">
        <f t="shared" si="52"/>
        <v>4676098739</v>
      </c>
      <c r="U76" s="151">
        <f t="shared" si="53"/>
        <v>97792321</v>
      </c>
      <c r="V76" s="151">
        <f t="shared" si="54"/>
        <v>489337387</v>
      </c>
      <c r="W76" s="151">
        <f t="shared" si="55"/>
        <v>80625017</v>
      </c>
      <c r="X76" s="151">
        <f t="shared" si="56"/>
        <v>412885528</v>
      </c>
      <c r="Y76" s="151">
        <f t="shared" si="57"/>
        <v>316853449</v>
      </c>
      <c r="Z76" s="151">
        <f t="shared" si="58"/>
        <v>633973901</v>
      </c>
      <c r="AA76" s="151">
        <f t="shared" si="59"/>
        <v>213018949</v>
      </c>
      <c r="AB76" s="151">
        <f t="shared" si="60"/>
        <v>2448567289</v>
      </c>
      <c r="AC76" s="151">
        <f t="shared" si="61"/>
        <v>403434899</v>
      </c>
      <c r="AD76" s="151">
        <f t="shared" si="62"/>
        <v>2066014216</v>
      </c>
      <c r="AE76" s="151">
        <f t="shared" si="63"/>
        <v>1585484803</v>
      </c>
      <c r="AF76" s="151">
        <f t="shared" si="64"/>
        <v>3172305647</v>
      </c>
      <c r="AG76" s="151">
        <f t="shared" si="65"/>
        <v>1065913303</v>
      </c>
      <c r="AH76" s="151">
        <f t="shared" si="66"/>
        <v>66471409</v>
      </c>
      <c r="AI76" s="151">
        <f t="shared" si="67"/>
        <v>340404056</v>
      </c>
      <c r="AJ76" s="151">
        <f t="shared" si="68"/>
        <v>261230273</v>
      </c>
      <c r="AK76" s="151">
        <f t="shared" si="69"/>
        <v>522680677</v>
      </c>
      <c r="AL76" s="151">
        <f t="shared" si="70"/>
        <v>175623773</v>
      </c>
      <c r="AM76" s="151">
        <f t="shared" si="71"/>
        <v>1743229504</v>
      </c>
      <c r="AN76" s="151">
        <f t="shared" si="72"/>
        <v>1337775832</v>
      </c>
      <c r="AO76" s="151">
        <f t="shared" si="73"/>
        <v>2676678968</v>
      </c>
      <c r="AP76" s="151">
        <f t="shared" si="74"/>
        <v>899379832</v>
      </c>
      <c r="AQ76" s="151">
        <f t="shared" si="75"/>
        <v>1026625681</v>
      </c>
      <c r="AR76" s="151">
        <f t="shared" si="76"/>
        <v>2054116469</v>
      </c>
      <c r="AS76" s="151">
        <f t="shared" si="77"/>
        <v>690195181</v>
      </c>
      <c r="AT76" s="151">
        <f t="shared" si="78"/>
        <v>4109963881</v>
      </c>
      <c r="AU76" s="151">
        <f t="shared" si="79"/>
        <v>1380971969</v>
      </c>
      <c r="AV76" s="151">
        <f t="shared" si="80"/>
        <v>464014681</v>
      </c>
      <c r="AW76" s="151">
        <f t="shared" si="81"/>
        <v>7163607</v>
      </c>
      <c r="AX76" s="151">
        <f t="shared" si="82"/>
        <v>326337</v>
      </c>
      <c r="AY76" s="151">
        <f t="shared" si="83"/>
        <v>1632939</v>
      </c>
      <c r="AZ76" s="151">
        <f t="shared" si="84"/>
        <v>269049</v>
      </c>
      <c r="BA76" s="151">
        <f t="shared" si="85"/>
        <v>1377816</v>
      </c>
      <c r="BB76" s="151">
        <f t="shared" si="86"/>
        <v>1057353</v>
      </c>
      <c r="BC76" s="151">
        <f t="shared" si="87"/>
        <v>2115597</v>
      </c>
      <c r="BD76" s="151">
        <f t="shared" si="88"/>
        <v>710853</v>
      </c>
      <c r="BE76" s="151">
        <f t="shared" si="89"/>
        <v>1089</v>
      </c>
    </row>
    <row r="77" spans="1:57" ht="15.75" x14ac:dyDescent="0.25">
      <c r="A77" s="151">
        <v>72</v>
      </c>
      <c r="B77" s="159" t="s">
        <v>326</v>
      </c>
      <c r="C77" s="160">
        <v>97680</v>
      </c>
      <c r="D77" s="161">
        <v>5793</v>
      </c>
      <c r="E77" s="151">
        <v>17805</v>
      </c>
      <c r="F77" s="151">
        <v>7777</v>
      </c>
      <c r="G77" s="151">
        <v>25155</v>
      </c>
      <c r="H77" s="151">
        <v>15091</v>
      </c>
      <c r="I77" s="151">
        <v>25864</v>
      </c>
      <c r="J77" s="151">
        <v>5988</v>
      </c>
      <c r="K77" s="151">
        <v>23</v>
      </c>
      <c r="M77" s="151">
        <f t="shared" si="45"/>
        <v>9541382400</v>
      </c>
      <c r="N77" s="151">
        <f t="shared" si="46"/>
        <v>565860240</v>
      </c>
      <c r="O77" s="151">
        <f t="shared" si="47"/>
        <v>1739192400</v>
      </c>
      <c r="P77" s="151">
        <f t="shared" si="48"/>
        <v>759657360</v>
      </c>
      <c r="Q77" s="151">
        <f t="shared" si="49"/>
        <v>2457140400</v>
      </c>
      <c r="R77" s="151">
        <f t="shared" si="50"/>
        <v>1474088880</v>
      </c>
      <c r="S77" s="151">
        <f t="shared" si="51"/>
        <v>2526395520</v>
      </c>
      <c r="T77" s="151">
        <f t="shared" si="52"/>
        <v>584907840</v>
      </c>
      <c r="U77" s="151">
        <f t="shared" si="53"/>
        <v>33558849</v>
      </c>
      <c r="V77" s="151">
        <f t="shared" si="54"/>
        <v>103144365</v>
      </c>
      <c r="W77" s="151">
        <f t="shared" si="55"/>
        <v>45052161</v>
      </c>
      <c r="X77" s="151">
        <f t="shared" si="56"/>
        <v>145722915</v>
      </c>
      <c r="Y77" s="151">
        <f t="shared" si="57"/>
        <v>87422163</v>
      </c>
      <c r="Z77" s="151">
        <f t="shared" si="58"/>
        <v>149830152</v>
      </c>
      <c r="AA77" s="151">
        <f t="shared" si="59"/>
        <v>34688484</v>
      </c>
      <c r="AB77" s="151">
        <f t="shared" si="60"/>
        <v>317018025</v>
      </c>
      <c r="AC77" s="151">
        <f t="shared" si="61"/>
        <v>138469485</v>
      </c>
      <c r="AD77" s="151">
        <f t="shared" si="62"/>
        <v>447884775</v>
      </c>
      <c r="AE77" s="151">
        <f t="shared" si="63"/>
        <v>268695255</v>
      </c>
      <c r="AF77" s="151">
        <f t="shared" si="64"/>
        <v>460508520</v>
      </c>
      <c r="AG77" s="151">
        <f t="shared" si="65"/>
        <v>106616340</v>
      </c>
      <c r="AH77" s="151">
        <f t="shared" si="66"/>
        <v>60481729</v>
      </c>
      <c r="AI77" s="151">
        <f t="shared" si="67"/>
        <v>195630435</v>
      </c>
      <c r="AJ77" s="151">
        <f t="shared" si="68"/>
        <v>117362707</v>
      </c>
      <c r="AK77" s="151">
        <f t="shared" si="69"/>
        <v>201144328</v>
      </c>
      <c r="AL77" s="151">
        <f t="shared" si="70"/>
        <v>46568676</v>
      </c>
      <c r="AM77" s="151">
        <f t="shared" si="71"/>
        <v>632774025</v>
      </c>
      <c r="AN77" s="151">
        <f t="shared" si="72"/>
        <v>379614105</v>
      </c>
      <c r="AO77" s="151">
        <f t="shared" si="73"/>
        <v>650608920</v>
      </c>
      <c r="AP77" s="151">
        <f t="shared" si="74"/>
        <v>150628140</v>
      </c>
      <c r="AQ77" s="151">
        <f t="shared" si="75"/>
        <v>227738281</v>
      </c>
      <c r="AR77" s="151">
        <f t="shared" si="76"/>
        <v>390313624</v>
      </c>
      <c r="AS77" s="151">
        <f t="shared" si="77"/>
        <v>90364908</v>
      </c>
      <c r="AT77" s="151">
        <f t="shared" si="78"/>
        <v>668946496</v>
      </c>
      <c r="AU77" s="151">
        <f t="shared" si="79"/>
        <v>154873632</v>
      </c>
      <c r="AV77" s="151">
        <f t="shared" si="80"/>
        <v>35856144</v>
      </c>
      <c r="AW77" s="151">
        <f t="shared" si="81"/>
        <v>2246640</v>
      </c>
      <c r="AX77" s="151">
        <f t="shared" si="82"/>
        <v>133239</v>
      </c>
      <c r="AY77" s="151">
        <f t="shared" si="83"/>
        <v>409515</v>
      </c>
      <c r="AZ77" s="151">
        <f t="shared" si="84"/>
        <v>178871</v>
      </c>
      <c r="BA77" s="151">
        <f t="shared" si="85"/>
        <v>578565</v>
      </c>
      <c r="BB77" s="151">
        <f t="shared" si="86"/>
        <v>347093</v>
      </c>
      <c r="BC77" s="151">
        <f t="shared" si="87"/>
        <v>594872</v>
      </c>
      <c r="BD77" s="151">
        <f t="shared" si="88"/>
        <v>137724</v>
      </c>
      <c r="BE77" s="151">
        <f t="shared" si="89"/>
        <v>529</v>
      </c>
    </row>
    <row r="78" spans="1:57" ht="15.75" x14ac:dyDescent="0.25">
      <c r="A78" s="151">
        <v>73</v>
      </c>
      <c r="B78" s="159" t="s">
        <v>327</v>
      </c>
      <c r="C78" s="160">
        <v>82356</v>
      </c>
      <c r="D78" s="161">
        <v>3281</v>
      </c>
      <c r="E78" s="151">
        <v>12848</v>
      </c>
      <c r="F78" s="151">
        <v>3940</v>
      </c>
      <c r="G78" s="151">
        <v>22228</v>
      </c>
      <c r="H78" s="151">
        <v>12465</v>
      </c>
      <c r="I78" s="151">
        <v>23755</v>
      </c>
      <c r="J78" s="151">
        <v>7120</v>
      </c>
      <c r="K78" s="151">
        <v>16</v>
      </c>
      <c r="M78" s="151">
        <f t="shared" si="45"/>
        <v>6782510736</v>
      </c>
      <c r="N78" s="151">
        <f t="shared" si="46"/>
        <v>270210036</v>
      </c>
      <c r="O78" s="151">
        <f t="shared" si="47"/>
        <v>1058109888</v>
      </c>
      <c r="P78" s="151">
        <f t="shared" si="48"/>
        <v>324482640</v>
      </c>
      <c r="Q78" s="151">
        <f t="shared" si="49"/>
        <v>1830609168</v>
      </c>
      <c r="R78" s="151">
        <f t="shared" si="50"/>
        <v>1026567540</v>
      </c>
      <c r="S78" s="151">
        <f t="shared" si="51"/>
        <v>1956366780</v>
      </c>
      <c r="T78" s="151">
        <f t="shared" si="52"/>
        <v>586374720</v>
      </c>
      <c r="U78" s="151">
        <f t="shared" si="53"/>
        <v>10764961</v>
      </c>
      <c r="V78" s="151">
        <f t="shared" si="54"/>
        <v>42154288</v>
      </c>
      <c r="W78" s="151">
        <f t="shared" si="55"/>
        <v>12927140</v>
      </c>
      <c r="X78" s="151">
        <f t="shared" si="56"/>
        <v>72930068</v>
      </c>
      <c r="Y78" s="151">
        <f t="shared" si="57"/>
        <v>40897665</v>
      </c>
      <c r="Z78" s="151">
        <f t="shared" si="58"/>
        <v>77940155</v>
      </c>
      <c r="AA78" s="151">
        <f t="shared" si="59"/>
        <v>23360720</v>
      </c>
      <c r="AB78" s="151">
        <f t="shared" si="60"/>
        <v>165071104</v>
      </c>
      <c r="AC78" s="151">
        <f t="shared" si="61"/>
        <v>50621120</v>
      </c>
      <c r="AD78" s="151">
        <f t="shared" si="62"/>
        <v>285585344</v>
      </c>
      <c r="AE78" s="151">
        <f t="shared" si="63"/>
        <v>160150320</v>
      </c>
      <c r="AF78" s="151">
        <f t="shared" si="64"/>
        <v>305204240</v>
      </c>
      <c r="AG78" s="151">
        <f t="shared" si="65"/>
        <v>91477760</v>
      </c>
      <c r="AH78" s="151">
        <f t="shared" si="66"/>
        <v>15523600</v>
      </c>
      <c r="AI78" s="151">
        <f t="shared" si="67"/>
        <v>87578320</v>
      </c>
      <c r="AJ78" s="151">
        <f t="shared" si="68"/>
        <v>49112100</v>
      </c>
      <c r="AK78" s="151">
        <f t="shared" si="69"/>
        <v>93594700</v>
      </c>
      <c r="AL78" s="151">
        <f t="shared" si="70"/>
        <v>28052800</v>
      </c>
      <c r="AM78" s="151">
        <f t="shared" si="71"/>
        <v>494083984</v>
      </c>
      <c r="AN78" s="151">
        <f t="shared" si="72"/>
        <v>277072020</v>
      </c>
      <c r="AO78" s="151">
        <f t="shared" si="73"/>
        <v>528026140</v>
      </c>
      <c r="AP78" s="151">
        <f t="shared" si="74"/>
        <v>158263360</v>
      </c>
      <c r="AQ78" s="151">
        <f t="shared" si="75"/>
        <v>155376225</v>
      </c>
      <c r="AR78" s="151">
        <f t="shared" si="76"/>
        <v>296106075</v>
      </c>
      <c r="AS78" s="151">
        <f t="shared" si="77"/>
        <v>88750800</v>
      </c>
      <c r="AT78" s="151">
        <f t="shared" si="78"/>
        <v>564300025</v>
      </c>
      <c r="AU78" s="151">
        <f t="shared" si="79"/>
        <v>169135600</v>
      </c>
      <c r="AV78" s="151">
        <f t="shared" si="80"/>
        <v>50694400</v>
      </c>
      <c r="AW78" s="151">
        <f t="shared" si="81"/>
        <v>1317696</v>
      </c>
      <c r="AX78" s="151">
        <f t="shared" si="82"/>
        <v>52496</v>
      </c>
      <c r="AY78" s="151">
        <f t="shared" si="83"/>
        <v>205568</v>
      </c>
      <c r="AZ78" s="151">
        <f t="shared" si="84"/>
        <v>63040</v>
      </c>
      <c r="BA78" s="151">
        <f t="shared" si="85"/>
        <v>355648</v>
      </c>
      <c r="BB78" s="151">
        <f t="shared" si="86"/>
        <v>199440</v>
      </c>
      <c r="BC78" s="151">
        <f t="shared" si="87"/>
        <v>380080</v>
      </c>
      <c r="BD78" s="151">
        <f t="shared" si="88"/>
        <v>113920</v>
      </c>
      <c r="BE78" s="151">
        <f t="shared" si="89"/>
        <v>256</v>
      </c>
    </row>
    <row r="79" spans="1:57" ht="15.75" x14ac:dyDescent="0.25">
      <c r="A79" s="151">
        <v>74</v>
      </c>
      <c r="B79" s="159" t="s">
        <v>328</v>
      </c>
      <c r="C79" s="160">
        <v>101766</v>
      </c>
      <c r="D79" s="161">
        <v>4352</v>
      </c>
      <c r="E79" s="151">
        <v>14632</v>
      </c>
      <c r="F79" s="151">
        <v>8131</v>
      </c>
      <c r="G79" s="151">
        <v>19369</v>
      </c>
      <c r="H79" s="151">
        <v>15474</v>
      </c>
      <c r="I79" s="151">
        <v>35059</v>
      </c>
      <c r="J79" s="151">
        <v>9101</v>
      </c>
      <c r="K79" s="151">
        <v>34</v>
      </c>
      <c r="M79" s="151">
        <f t="shared" si="45"/>
        <v>10356318756</v>
      </c>
      <c r="N79" s="151">
        <f t="shared" si="46"/>
        <v>442885632</v>
      </c>
      <c r="O79" s="151">
        <f t="shared" si="47"/>
        <v>1489040112</v>
      </c>
      <c r="P79" s="151">
        <f t="shared" si="48"/>
        <v>827459346</v>
      </c>
      <c r="Q79" s="151">
        <f t="shared" si="49"/>
        <v>1971105654</v>
      </c>
      <c r="R79" s="151">
        <f t="shared" si="50"/>
        <v>1574727084</v>
      </c>
      <c r="S79" s="151">
        <f t="shared" si="51"/>
        <v>3567814194</v>
      </c>
      <c r="T79" s="151">
        <f t="shared" si="52"/>
        <v>926172366</v>
      </c>
      <c r="U79" s="151">
        <f t="shared" si="53"/>
        <v>18939904</v>
      </c>
      <c r="V79" s="151">
        <f t="shared" si="54"/>
        <v>63678464</v>
      </c>
      <c r="W79" s="151">
        <f t="shared" si="55"/>
        <v>35386112</v>
      </c>
      <c r="X79" s="151">
        <f t="shared" si="56"/>
        <v>84293888</v>
      </c>
      <c r="Y79" s="151">
        <f t="shared" si="57"/>
        <v>67342848</v>
      </c>
      <c r="Z79" s="151">
        <f t="shared" si="58"/>
        <v>152576768</v>
      </c>
      <c r="AA79" s="151">
        <f t="shared" si="59"/>
        <v>39607552</v>
      </c>
      <c r="AB79" s="151">
        <f t="shared" si="60"/>
        <v>214095424</v>
      </c>
      <c r="AC79" s="151">
        <f t="shared" si="61"/>
        <v>118972792</v>
      </c>
      <c r="AD79" s="151">
        <f t="shared" si="62"/>
        <v>283407208</v>
      </c>
      <c r="AE79" s="151">
        <f t="shared" si="63"/>
        <v>226415568</v>
      </c>
      <c r="AF79" s="151">
        <f t="shared" si="64"/>
        <v>512983288</v>
      </c>
      <c r="AG79" s="151">
        <f t="shared" si="65"/>
        <v>133165832</v>
      </c>
      <c r="AH79" s="151">
        <f t="shared" si="66"/>
        <v>66113161</v>
      </c>
      <c r="AI79" s="151">
        <f t="shared" si="67"/>
        <v>157489339</v>
      </c>
      <c r="AJ79" s="151">
        <f t="shared" si="68"/>
        <v>125819094</v>
      </c>
      <c r="AK79" s="151">
        <f t="shared" si="69"/>
        <v>285064729</v>
      </c>
      <c r="AL79" s="151">
        <f t="shared" si="70"/>
        <v>74000231</v>
      </c>
      <c r="AM79" s="151">
        <f t="shared" si="71"/>
        <v>375158161</v>
      </c>
      <c r="AN79" s="151">
        <f t="shared" si="72"/>
        <v>299715906</v>
      </c>
      <c r="AO79" s="151">
        <f t="shared" si="73"/>
        <v>679057771</v>
      </c>
      <c r="AP79" s="151">
        <f t="shared" si="74"/>
        <v>176277269</v>
      </c>
      <c r="AQ79" s="151">
        <f t="shared" si="75"/>
        <v>239444676</v>
      </c>
      <c r="AR79" s="151">
        <f t="shared" si="76"/>
        <v>542502966</v>
      </c>
      <c r="AS79" s="151">
        <f t="shared" si="77"/>
        <v>140828874</v>
      </c>
      <c r="AT79" s="151">
        <f t="shared" si="78"/>
        <v>1229133481</v>
      </c>
      <c r="AU79" s="151">
        <f t="shared" si="79"/>
        <v>319071959</v>
      </c>
      <c r="AV79" s="151">
        <f t="shared" si="80"/>
        <v>82828201</v>
      </c>
      <c r="AW79" s="151">
        <f t="shared" si="81"/>
        <v>3460044</v>
      </c>
      <c r="AX79" s="151">
        <f t="shared" si="82"/>
        <v>147968</v>
      </c>
      <c r="AY79" s="151">
        <f t="shared" si="83"/>
        <v>497488</v>
      </c>
      <c r="AZ79" s="151">
        <f t="shared" si="84"/>
        <v>276454</v>
      </c>
      <c r="BA79" s="151">
        <f t="shared" si="85"/>
        <v>658546</v>
      </c>
      <c r="BB79" s="151">
        <f t="shared" si="86"/>
        <v>526116</v>
      </c>
      <c r="BC79" s="151">
        <f t="shared" si="87"/>
        <v>1192006</v>
      </c>
      <c r="BD79" s="151">
        <f t="shared" si="88"/>
        <v>309434</v>
      </c>
      <c r="BE79" s="151">
        <f t="shared" si="89"/>
        <v>1156</v>
      </c>
    </row>
    <row r="80" spans="1:57" ht="15.75" x14ac:dyDescent="0.25">
      <c r="A80" s="151">
        <v>75</v>
      </c>
      <c r="B80" s="159" t="s">
        <v>329</v>
      </c>
      <c r="C80" s="160">
        <v>89466</v>
      </c>
      <c r="D80" s="161">
        <v>2507</v>
      </c>
      <c r="E80" s="151">
        <v>14324</v>
      </c>
      <c r="F80" s="151">
        <v>7162</v>
      </c>
      <c r="G80" s="151">
        <v>11779</v>
      </c>
      <c r="H80" s="151">
        <v>12087</v>
      </c>
      <c r="I80" s="151">
        <v>30766</v>
      </c>
      <c r="J80" s="151">
        <v>13348</v>
      </c>
      <c r="K80" s="151">
        <v>31</v>
      </c>
      <c r="M80" s="151">
        <f t="shared" si="45"/>
        <v>8004165156</v>
      </c>
      <c r="N80" s="151">
        <f t="shared" si="46"/>
        <v>224291262</v>
      </c>
      <c r="O80" s="151">
        <f t="shared" si="47"/>
        <v>1281510984</v>
      </c>
      <c r="P80" s="151">
        <f t="shared" si="48"/>
        <v>640755492</v>
      </c>
      <c r="Q80" s="151">
        <f t="shared" si="49"/>
        <v>1053820014</v>
      </c>
      <c r="R80" s="151">
        <f t="shared" si="50"/>
        <v>1081375542</v>
      </c>
      <c r="S80" s="151">
        <f t="shared" si="51"/>
        <v>2752510956</v>
      </c>
      <c r="T80" s="151">
        <f t="shared" si="52"/>
        <v>1194192168</v>
      </c>
      <c r="U80" s="151">
        <f t="shared" si="53"/>
        <v>6285049</v>
      </c>
      <c r="V80" s="151">
        <f t="shared" si="54"/>
        <v>35910268</v>
      </c>
      <c r="W80" s="151">
        <f t="shared" si="55"/>
        <v>17955134</v>
      </c>
      <c r="X80" s="151">
        <f t="shared" si="56"/>
        <v>29529953</v>
      </c>
      <c r="Y80" s="151">
        <f t="shared" si="57"/>
        <v>30302109</v>
      </c>
      <c r="Z80" s="151">
        <f t="shared" si="58"/>
        <v>77130362</v>
      </c>
      <c r="AA80" s="151">
        <f t="shared" si="59"/>
        <v>33463436</v>
      </c>
      <c r="AB80" s="151">
        <f t="shared" si="60"/>
        <v>205176976</v>
      </c>
      <c r="AC80" s="151">
        <f t="shared" si="61"/>
        <v>102588488</v>
      </c>
      <c r="AD80" s="151">
        <f t="shared" si="62"/>
        <v>168722396</v>
      </c>
      <c r="AE80" s="151">
        <f t="shared" si="63"/>
        <v>173134188</v>
      </c>
      <c r="AF80" s="151">
        <f t="shared" si="64"/>
        <v>440692184</v>
      </c>
      <c r="AG80" s="151">
        <f t="shared" si="65"/>
        <v>191196752</v>
      </c>
      <c r="AH80" s="151">
        <f t="shared" si="66"/>
        <v>51294244</v>
      </c>
      <c r="AI80" s="151">
        <f t="shared" si="67"/>
        <v>84361198</v>
      </c>
      <c r="AJ80" s="151">
        <f t="shared" si="68"/>
        <v>86567094</v>
      </c>
      <c r="AK80" s="151">
        <f t="shared" si="69"/>
        <v>220346092</v>
      </c>
      <c r="AL80" s="151">
        <f t="shared" si="70"/>
        <v>95598376</v>
      </c>
      <c r="AM80" s="151">
        <f t="shared" si="71"/>
        <v>138744841</v>
      </c>
      <c r="AN80" s="151">
        <f t="shared" si="72"/>
        <v>142372773</v>
      </c>
      <c r="AO80" s="151">
        <f t="shared" si="73"/>
        <v>362392714</v>
      </c>
      <c r="AP80" s="151">
        <f t="shared" si="74"/>
        <v>157226092</v>
      </c>
      <c r="AQ80" s="151">
        <f t="shared" si="75"/>
        <v>146095569</v>
      </c>
      <c r="AR80" s="151">
        <f t="shared" si="76"/>
        <v>371868642</v>
      </c>
      <c r="AS80" s="151">
        <f t="shared" si="77"/>
        <v>161337276</v>
      </c>
      <c r="AT80" s="151">
        <f t="shared" si="78"/>
        <v>946546756</v>
      </c>
      <c r="AU80" s="151">
        <f t="shared" si="79"/>
        <v>410664568</v>
      </c>
      <c r="AV80" s="151">
        <f t="shared" si="80"/>
        <v>178169104</v>
      </c>
      <c r="AW80" s="151">
        <f t="shared" si="81"/>
        <v>2773446</v>
      </c>
      <c r="AX80" s="151">
        <f t="shared" si="82"/>
        <v>77717</v>
      </c>
      <c r="AY80" s="151">
        <f t="shared" si="83"/>
        <v>444044</v>
      </c>
      <c r="AZ80" s="151">
        <f t="shared" si="84"/>
        <v>222022</v>
      </c>
      <c r="BA80" s="151">
        <f t="shared" si="85"/>
        <v>365149</v>
      </c>
      <c r="BB80" s="151">
        <f t="shared" si="86"/>
        <v>374697</v>
      </c>
      <c r="BC80" s="151">
        <f t="shared" si="87"/>
        <v>953746</v>
      </c>
      <c r="BD80" s="151">
        <f t="shared" si="88"/>
        <v>413788</v>
      </c>
      <c r="BE80" s="151">
        <f t="shared" si="89"/>
        <v>961</v>
      </c>
    </row>
    <row r="81" spans="1:57" ht="15.75" x14ac:dyDescent="0.25">
      <c r="A81" s="151">
        <v>76</v>
      </c>
      <c r="B81" s="159" t="s">
        <v>330</v>
      </c>
      <c r="C81" s="160">
        <v>115633</v>
      </c>
      <c r="D81" s="161">
        <v>4829</v>
      </c>
      <c r="E81" s="151">
        <v>25375</v>
      </c>
      <c r="F81" s="151">
        <v>4956</v>
      </c>
      <c r="G81" s="151">
        <v>29042</v>
      </c>
      <c r="H81" s="151">
        <v>17057</v>
      </c>
      <c r="I81" s="151">
        <v>30350</v>
      </c>
      <c r="J81" s="151">
        <v>8853</v>
      </c>
      <c r="K81" s="151">
        <v>34</v>
      </c>
      <c r="M81" s="151">
        <f t="shared" si="45"/>
        <v>13370990689</v>
      </c>
      <c r="N81" s="151">
        <f t="shared" si="46"/>
        <v>558391757</v>
      </c>
      <c r="O81" s="151">
        <f t="shared" si="47"/>
        <v>2934187375</v>
      </c>
      <c r="P81" s="151">
        <f t="shared" si="48"/>
        <v>573077148</v>
      </c>
      <c r="Q81" s="151">
        <f t="shared" si="49"/>
        <v>3358213586</v>
      </c>
      <c r="R81" s="151">
        <f t="shared" si="50"/>
        <v>1972352081</v>
      </c>
      <c r="S81" s="151">
        <f t="shared" si="51"/>
        <v>3509461550</v>
      </c>
      <c r="T81" s="151">
        <f t="shared" si="52"/>
        <v>1023698949</v>
      </c>
      <c r="U81" s="151">
        <f t="shared" si="53"/>
        <v>23319241</v>
      </c>
      <c r="V81" s="151">
        <f t="shared" si="54"/>
        <v>122535875</v>
      </c>
      <c r="W81" s="151">
        <f t="shared" si="55"/>
        <v>23932524</v>
      </c>
      <c r="X81" s="151">
        <f t="shared" si="56"/>
        <v>140243818</v>
      </c>
      <c r="Y81" s="151">
        <f t="shared" si="57"/>
        <v>82368253</v>
      </c>
      <c r="Z81" s="151">
        <f t="shared" si="58"/>
        <v>146560150</v>
      </c>
      <c r="AA81" s="151">
        <f t="shared" si="59"/>
        <v>42751137</v>
      </c>
      <c r="AB81" s="151">
        <f t="shared" si="60"/>
        <v>643890625</v>
      </c>
      <c r="AC81" s="151">
        <f t="shared" si="61"/>
        <v>125758500</v>
      </c>
      <c r="AD81" s="151">
        <f t="shared" si="62"/>
        <v>736940750</v>
      </c>
      <c r="AE81" s="151">
        <f t="shared" si="63"/>
        <v>432821375</v>
      </c>
      <c r="AF81" s="151">
        <f t="shared" si="64"/>
        <v>770131250</v>
      </c>
      <c r="AG81" s="151">
        <f t="shared" si="65"/>
        <v>224644875</v>
      </c>
      <c r="AH81" s="151">
        <f t="shared" si="66"/>
        <v>24561936</v>
      </c>
      <c r="AI81" s="151">
        <f t="shared" si="67"/>
        <v>143932152</v>
      </c>
      <c r="AJ81" s="151">
        <f t="shared" si="68"/>
        <v>84534492</v>
      </c>
      <c r="AK81" s="151">
        <f t="shared" si="69"/>
        <v>150414600</v>
      </c>
      <c r="AL81" s="151">
        <f t="shared" si="70"/>
        <v>43875468</v>
      </c>
      <c r="AM81" s="151">
        <f t="shared" si="71"/>
        <v>843437764</v>
      </c>
      <c r="AN81" s="151">
        <f t="shared" si="72"/>
        <v>495369394</v>
      </c>
      <c r="AO81" s="151">
        <f t="shared" si="73"/>
        <v>881424700</v>
      </c>
      <c r="AP81" s="151">
        <f t="shared" si="74"/>
        <v>257108826</v>
      </c>
      <c r="AQ81" s="151">
        <f t="shared" si="75"/>
        <v>290941249</v>
      </c>
      <c r="AR81" s="151">
        <f t="shared" si="76"/>
        <v>517679950</v>
      </c>
      <c r="AS81" s="151">
        <f t="shared" si="77"/>
        <v>151005621</v>
      </c>
      <c r="AT81" s="151">
        <f t="shared" si="78"/>
        <v>921122500</v>
      </c>
      <c r="AU81" s="151">
        <f t="shared" si="79"/>
        <v>268688550</v>
      </c>
      <c r="AV81" s="151">
        <f t="shared" si="80"/>
        <v>78375609</v>
      </c>
      <c r="AW81" s="151">
        <f t="shared" si="81"/>
        <v>3931522</v>
      </c>
      <c r="AX81" s="151">
        <f t="shared" si="82"/>
        <v>164186</v>
      </c>
      <c r="AY81" s="151">
        <f t="shared" si="83"/>
        <v>862750</v>
      </c>
      <c r="AZ81" s="151">
        <f t="shared" si="84"/>
        <v>168504</v>
      </c>
      <c r="BA81" s="151">
        <f t="shared" si="85"/>
        <v>987428</v>
      </c>
      <c r="BB81" s="151">
        <f t="shared" si="86"/>
        <v>579938</v>
      </c>
      <c r="BC81" s="151">
        <f t="shared" si="87"/>
        <v>1031900</v>
      </c>
      <c r="BD81" s="151">
        <f t="shared" si="88"/>
        <v>301002</v>
      </c>
      <c r="BE81" s="151">
        <f t="shared" si="89"/>
        <v>1156</v>
      </c>
    </row>
    <row r="82" spans="1:57" ht="15.75" x14ac:dyDescent="0.25">
      <c r="A82" s="151">
        <v>77</v>
      </c>
      <c r="B82" s="159" t="s">
        <v>331</v>
      </c>
      <c r="C82" s="160">
        <v>182521</v>
      </c>
      <c r="D82" s="161">
        <v>10664</v>
      </c>
      <c r="E82" s="151">
        <v>33878</v>
      </c>
      <c r="F82" s="151">
        <v>15396</v>
      </c>
      <c r="G82" s="151">
        <v>60924</v>
      </c>
      <c r="H82" s="151">
        <v>30683</v>
      </c>
      <c r="I82" s="151">
        <v>34398</v>
      </c>
      <c r="J82" s="151">
        <v>7242</v>
      </c>
      <c r="K82" s="151">
        <v>36</v>
      </c>
      <c r="M82" s="151">
        <f t="shared" si="45"/>
        <v>33313915441</v>
      </c>
      <c r="N82" s="151">
        <f t="shared" si="46"/>
        <v>1946403944</v>
      </c>
      <c r="O82" s="151">
        <f t="shared" si="47"/>
        <v>6183446438</v>
      </c>
      <c r="P82" s="151">
        <f t="shared" si="48"/>
        <v>2810093316</v>
      </c>
      <c r="Q82" s="151">
        <f t="shared" si="49"/>
        <v>11119909404</v>
      </c>
      <c r="R82" s="151">
        <f t="shared" si="50"/>
        <v>5600291843</v>
      </c>
      <c r="S82" s="151">
        <f t="shared" si="51"/>
        <v>6278357358</v>
      </c>
      <c r="T82" s="151">
        <f t="shared" si="52"/>
        <v>1321817082</v>
      </c>
      <c r="U82" s="151">
        <f t="shared" si="53"/>
        <v>113720896</v>
      </c>
      <c r="V82" s="151">
        <f t="shared" si="54"/>
        <v>361274992</v>
      </c>
      <c r="W82" s="151">
        <f t="shared" si="55"/>
        <v>164182944</v>
      </c>
      <c r="X82" s="151">
        <f t="shared" si="56"/>
        <v>649693536</v>
      </c>
      <c r="Y82" s="151">
        <f t="shared" si="57"/>
        <v>327203512</v>
      </c>
      <c r="Z82" s="151">
        <f t="shared" si="58"/>
        <v>366820272</v>
      </c>
      <c r="AA82" s="151">
        <f t="shared" si="59"/>
        <v>77228688</v>
      </c>
      <c r="AB82" s="151">
        <f t="shared" si="60"/>
        <v>1147718884</v>
      </c>
      <c r="AC82" s="151">
        <f t="shared" si="61"/>
        <v>521585688</v>
      </c>
      <c r="AD82" s="151">
        <f t="shared" si="62"/>
        <v>2063983272</v>
      </c>
      <c r="AE82" s="151">
        <f t="shared" si="63"/>
        <v>1039478674</v>
      </c>
      <c r="AF82" s="151">
        <f t="shared" si="64"/>
        <v>1165335444</v>
      </c>
      <c r="AG82" s="151">
        <f t="shared" si="65"/>
        <v>245344476</v>
      </c>
      <c r="AH82" s="151">
        <f t="shared" si="66"/>
        <v>237036816</v>
      </c>
      <c r="AI82" s="151">
        <f t="shared" si="67"/>
        <v>937985904</v>
      </c>
      <c r="AJ82" s="151">
        <f t="shared" si="68"/>
        <v>472395468</v>
      </c>
      <c r="AK82" s="151">
        <f t="shared" si="69"/>
        <v>529591608</v>
      </c>
      <c r="AL82" s="151">
        <f t="shared" si="70"/>
        <v>111497832</v>
      </c>
      <c r="AM82" s="151">
        <f t="shared" si="71"/>
        <v>3711733776</v>
      </c>
      <c r="AN82" s="151">
        <f t="shared" si="72"/>
        <v>1869331092</v>
      </c>
      <c r="AO82" s="151">
        <f t="shared" si="73"/>
        <v>2095663752</v>
      </c>
      <c r="AP82" s="151">
        <f t="shared" si="74"/>
        <v>441211608</v>
      </c>
      <c r="AQ82" s="151">
        <f t="shared" si="75"/>
        <v>941446489</v>
      </c>
      <c r="AR82" s="151">
        <f t="shared" si="76"/>
        <v>1055433834</v>
      </c>
      <c r="AS82" s="151">
        <f t="shared" si="77"/>
        <v>222206286</v>
      </c>
      <c r="AT82" s="151">
        <f t="shared" si="78"/>
        <v>1183222404</v>
      </c>
      <c r="AU82" s="151">
        <f t="shared" si="79"/>
        <v>249110316</v>
      </c>
      <c r="AV82" s="151">
        <f t="shared" si="80"/>
        <v>52446564</v>
      </c>
      <c r="AW82" s="151">
        <f t="shared" si="81"/>
        <v>6570756</v>
      </c>
      <c r="AX82" s="151">
        <f t="shared" si="82"/>
        <v>383904</v>
      </c>
      <c r="AY82" s="151">
        <f t="shared" si="83"/>
        <v>1219608</v>
      </c>
      <c r="AZ82" s="151">
        <f t="shared" si="84"/>
        <v>554256</v>
      </c>
      <c r="BA82" s="151">
        <f t="shared" si="85"/>
        <v>2193264</v>
      </c>
      <c r="BB82" s="151">
        <f t="shared" si="86"/>
        <v>1104588</v>
      </c>
      <c r="BC82" s="151">
        <f t="shared" si="87"/>
        <v>1238328</v>
      </c>
      <c r="BD82" s="151">
        <f t="shared" si="88"/>
        <v>260712</v>
      </c>
      <c r="BE82" s="151">
        <f t="shared" si="89"/>
        <v>1296</v>
      </c>
    </row>
    <row r="83" spans="1:57" ht="15.75" x14ac:dyDescent="0.25">
      <c r="A83" s="151">
        <v>78</v>
      </c>
      <c r="B83" s="159" t="s">
        <v>332</v>
      </c>
      <c r="C83" s="160">
        <v>146756</v>
      </c>
      <c r="D83" s="161">
        <v>5047</v>
      </c>
      <c r="E83" s="151">
        <v>29699</v>
      </c>
      <c r="F83" s="151">
        <v>10217</v>
      </c>
      <c r="G83" s="151">
        <v>41631</v>
      </c>
      <c r="H83" s="151">
        <v>21251</v>
      </c>
      <c r="I83" s="151">
        <v>37232</v>
      </c>
      <c r="J83" s="151">
        <v>6726</v>
      </c>
      <c r="K83" s="151">
        <v>42</v>
      </c>
      <c r="M83" s="151">
        <f t="shared" si="45"/>
        <v>21537323536</v>
      </c>
      <c r="N83" s="151">
        <f t="shared" si="46"/>
        <v>740677532</v>
      </c>
      <c r="O83" s="151">
        <f t="shared" si="47"/>
        <v>4358506444</v>
      </c>
      <c r="P83" s="151">
        <f t="shared" si="48"/>
        <v>1499406052</v>
      </c>
      <c r="Q83" s="151">
        <f t="shared" si="49"/>
        <v>6109599036</v>
      </c>
      <c r="R83" s="151">
        <f t="shared" si="50"/>
        <v>3118711756</v>
      </c>
      <c r="S83" s="151">
        <f t="shared" si="51"/>
        <v>5464019392</v>
      </c>
      <c r="T83" s="151">
        <f t="shared" si="52"/>
        <v>987080856</v>
      </c>
      <c r="U83" s="151">
        <f t="shared" si="53"/>
        <v>25472209</v>
      </c>
      <c r="V83" s="151">
        <f t="shared" si="54"/>
        <v>149890853</v>
      </c>
      <c r="W83" s="151">
        <f t="shared" si="55"/>
        <v>51565199</v>
      </c>
      <c r="X83" s="151">
        <f t="shared" si="56"/>
        <v>210111657</v>
      </c>
      <c r="Y83" s="151">
        <f t="shared" si="57"/>
        <v>107253797</v>
      </c>
      <c r="Z83" s="151">
        <f t="shared" si="58"/>
        <v>187909904</v>
      </c>
      <c r="AA83" s="151">
        <f t="shared" si="59"/>
        <v>33946122</v>
      </c>
      <c r="AB83" s="151">
        <f t="shared" si="60"/>
        <v>882030601</v>
      </c>
      <c r="AC83" s="151">
        <f t="shared" si="61"/>
        <v>303434683</v>
      </c>
      <c r="AD83" s="151">
        <f t="shared" si="62"/>
        <v>1236399069</v>
      </c>
      <c r="AE83" s="151">
        <f t="shared" si="63"/>
        <v>631133449</v>
      </c>
      <c r="AF83" s="151">
        <f t="shared" si="64"/>
        <v>1105753168</v>
      </c>
      <c r="AG83" s="151">
        <f t="shared" si="65"/>
        <v>199755474</v>
      </c>
      <c r="AH83" s="151">
        <f t="shared" si="66"/>
        <v>104387089</v>
      </c>
      <c r="AI83" s="151">
        <f t="shared" si="67"/>
        <v>425343927</v>
      </c>
      <c r="AJ83" s="151">
        <f t="shared" si="68"/>
        <v>217121467</v>
      </c>
      <c r="AK83" s="151">
        <f t="shared" si="69"/>
        <v>380399344</v>
      </c>
      <c r="AL83" s="151">
        <f t="shared" si="70"/>
        <v>68719542</v>
      </c>
      <c r="AM83" s="151">
        <f t="shared" si="71"/>
        <v>1733140161</v>
      </c>
      <c r="AN83" s="151">
        <f t="shared" si="72"/>
        <v>884700381</v>
      </c>
      <c r="AO83" s="151">
        <f t="shared" si="73"/>
        <v>1550005392</v>
      </c>
      <c r="AP83" s="151">
        <f t="shared" si="74"/>
        <v>280010106</v>
      </c>
      <c r="AQ83" s="151">
        <f t="shared" si="75"/>
        <v>451605001</v>
      </c>
      <c r="AR83" s="151">
        <f t="shared" si="76"/>
        <v>791217232</v>
      </c>
      <c r="AS83" s="151">
        <f t="shared" si="77"/>
        <v>142934226</v>
      </c>
      <c r="AT83" s="151">
        <f t="shared" si="78"/>
        <v>1386221824</v>
      </c>
      <c r="AU83" s="151">
        <f t="shared" si="79"/>
        <v>250422432</v>
      </c>
      <c r="AV83" s="151">
        <f t="shared" si="80"/>
        <v>45239076</v>
      </c>
      <c r="AW83" s="151">
        <f t="shared" si="81"/>
        <v>6163752</v>
      </c>
      <c r="AX83" s="151">
        <f t="shared" si="82"/>
        <v>211974</v>
      </c>
      <c r="AY83" s="151">
        <f t="shared" si="83"/>
        <v>1247358</v>
      </c>
      <c r="AZ83" s="151">
        <f t="shared" si="84"/>
        <v>429114</v>
      </c>
      <c r="BA83" s="151">
        <f t="shared" si="85"/>
        <v>1748502</v>
      </c>
      <c r="BB83" s="151">
        <f t="shared" si="86"/>
        <v>892542</v>
      </c>
      <c r="BC83" s="151">
        <f t="shared" si="87"/>
        <v>1563744</v>
      </c>
      <c r="BD83" s="151">
        <f t="shared" si="88"/>
        <v>282492</v>
      </c>
      <c r="BE83" s="151">
        <f t="shared" si="89"/>
        <v>1764</v>
      </c>
    </row>
    <row r="84" spans="1:57" ht="15.75" x14ac:dyDescent="0.25">
      <c r="A84" s="151">
        <v>79</v>
      </c>
      <c r="B84" s="159" t="s">
        <v>333</v>
      </c>
      <c r="C84" s="160">
        <v>53469</v>
      </c>
      <c r="D84" s="161">
        <v>1968</v>
      </c>
      <c r="E84" s="151">
        <v>11755</v>
      </c>
      <c r="F84" s="151">
        <v>3369</v>
      </c>
      <c r="G84" s="151">
        <v>10627</v>
      </c>
      <c r="H84" s="151">
        <v>6207</v>
      </c>
      <c r="I84" s="151">
        <v>15192</v>
      </c>
      <c r="J84" s="151">
        <v>6319</v>
      </c>
      <c r="K84" s="151">
        <v>25</v>
      </c>
      <c r="M84" s="151">
        <f t="shared" si="45"/>
        <v>2858933961</v>
      </c>
      <c r="N84" s="151">
        <f t="shared" si="46"/>
        <v>105226992</v>
      </c>
      <c r="O84" s="151">
        <f t="shared" si="47"/>
        <v>628528095</v>
      </c>
      <c r="P84" s="151">
        <f t="shared" si="48"/>
        <v>180137061</v>
      </c>
      <c r="Q84" s="151">
        <f t="shared" si="49"/>
        <v>568215063</v>
      </c>
      <c r="R84" s="151">
        <f t="shared" si="50"/>
        <v>331882083</v>
      </c>
      <c r="S84" s="151">
        <f t="shared" si="51"/>
        <v>812301048</v>
      </c>
      <c r="T84" s="151">
        <f t="shared" si="52"/>
        <v>337870611</v>
      </c>
      <c r="U84" s="151">
        <f t="shared" si="53"/>
        <v>3873024</v>
      </c>
      <c r="V84" s="151">
        <f t="shared" si="54"/>
        <v>23133840</v>
      </c>
      <c r="W84" s="151">
        <f t="shared" si="55"/>
        <v>6630192</v>
      </c>
      <c r="X84" s="151">
        <f t="shared" si="56"/>
        <v>20913936</v>
      </c>
      <c r="Y84" s="151">
        <f t="shared" si="57"/>
        <v>12215376</v>
      </c>
      <c r="Z84" s="151">
        <f t="shared" si="58"/>
        <v>29897856</v>
      </c>
      <c r="AA84" s="151">
        <f t="shared" si="59"/>
        <v>12435792</v>
      </c>
      <c r="AB84" s="151">
        <f t="shared" si="60"/>
        <v>138180025</v>
      </c>
      <c r="AC84" s="151">
        <f t="shared" si="61"/>
        <v>39602595</v>
      </c>
      <c r="AD84" s="151">
        <f t="shared" si="62"/>
        <v>124920385</v>
      </c>
      <c r="AE84" s="151">
        <f t="shared" si="63"/>
        <v>72963285</v>
      </c>
      <c r="AF84" s="151">
        <f t="shared" si="64"/>
        <v>178581960</v>
      </c>
      <c r="AG84" s="151">
        <f t="shared" si="65"/>
        <v>74279845</v>
      </c>
      <c r="AH84" s="151">
        <f t="shared" si="66"/>
        <v>11350161</v>
      </c>
      <c r="AI84" s="151">
        <f t="shared" si="67"/>
        <v>35802363</v>
      </c>
      <c r="AJ84" s="151">
        <f t="shared" si="68"/>
        <v>20911383</v>
      </c>
      <c r="AK84" s="151">
        <f t="shared" si="69"/>
        <v>51181848</v>
      </c>
      <c r="AL84" s="151">
        <f t="shared" si="70"/>
        <v>21288711</v>
      </c>
      <c r="AM84" s="151">
        <f t="shared" si="71"/>
        <v>112933129</v>
      </c>
      <c r="AN84" s="151">
        <f t="shared" si="72"/>
        <v>65961789</v>
      </c>
      <c r="AO84" s="151">
        <f t="shared" si="73"/>
        <v>161445384</v>
      </c>
      <c r="AP84" s="151">
        <f t="shared" si="74"/>
        <v>67152013</v>
      </c>
      <c r="AQ84" s="151">
        <f t="shared" si="75"/>
        <v>38526849</v>
      </c>
      <c r="AR84" s="151">
        <f t="shared" si="76"/>
        <v>94296744</v>
      </c>
      <c r="AS84" s="151">
        <f t="shared" si="77"/>
        <v>39222033</v>
      </c>
      <c r="AT84" s="151">
        <f t="shared" si="78"/>
        <v>230796864</v>
      </c>
      <c r="AU84" s="151">
        <f t="shared" si="79"/>
        <v>95998248</v>
      </c>
      <c r="AV84" s="151">
        <f t="shared" si="80"/>
        <v>39929761</v>
      </c>
      <c r="AW84" s="151">
        <f t="shared" si="81"/>
        <v>1336725</v>
      </c>
      <c r="AX84" s="151">
        <f t="shared" si="82"/>
        <v>49200</v>
      </c>
      <c r="AY84" s="151">
        <f t="shared" si="83"/>
        <v>293875</v>
      </c>
      <c r="AZ84" s="151">
        <f t="shared" si="84"/>
        <v>84225</v>
      </c>
      <c r="BA84" s="151">
        <f t="shared" si="85"/>
        <v>265675</v>
      </c>
      <c r="BB84" s="151">
        <f t="shared" si="86"/>
        <v>155175</v>
      </c>
      <c r="BC84" s="151">
        <f t="shared" si="87"/>
        <v>379800</v>
      </c>
      <c r="BD84" s="151">
        <f t="shared" si="88"/>
        <v>157975</v>
      </c>
      <c r="BE84" s="151">
        <f t="shared" si="89"/>
        <v>625</v>
      </c>
    </row>
    <row r="85" spans="1:57" ht="15.75" x14ac:dyDescent="0.25">
      <c r="A85" s="151">
        <v>80</v>
      </c>
      <c r="B85" s="159" t="s">
        <v>334</v>
      </c>
      <c r="C85" s="160">
        <v>55754</v>
      </c>
      <c r="D85" s="161">
        <v>1726</v>
      </c>
      <c r="E85" s="151">
        <v>8267</v>
      </c>
      <c r="F85" s="151">
        <v>5202</v>
      </c>
      <c r="G85" s="151">
        <v>11472</v>
      </c>
      <c r="H85" s="151">
        <v>8961</v>
      </c>
      <c r="I85" s="151">
        <v>17914</v>
      </c>
      <c r="J85" s="151">
        <v>3938</v>
      </c>
      <c r="K85" s="151">
        <v>31</v>
      </c>
      <c r="M85" s="151">
        <f t="shared" si="45"/>
        <v>3108508516</v>
      </c>
      <c r="N85" s="151">
        <f t="shared" si="46"/>
        <v>96231404</v>
      </c>
      <c r="O85" s="151">
        <f t="shared" si="47"/>
        <v>460918318</v>
      </c>
      <c r="P85" s="151">
        <f t="shared" si="48"/>
        <v>290032308</v>
      </c>
      <c r="Q85" s="151">
        <f t="shared" si="49"/>
        <v>639609888</v>
      </c>
      <c r="R85" s="151">
        <f t="shared" si="50"/>
        <v>499611594</v>
      </c>
      <c r="S85" s="151">
        <f t="shared" si="51"/>
        <v>998777156</v>
      </c>
      <c r="T85" s="151">
        <f t="shared" si="52"/>
        <v>219559252</v>
      </c>
      <c r="U85" s="151">
        <f t="shared" si="53"/>
        <v>2979076</v>
      </c>
      <c r="V85" s="151">
        <f t="shared" si="54"/>
        <v>14268842</v>
      </c>
      <c r="W85" s="151">
        <f t="shared" si="55"/>
        <v>8978652</v>
      </c>
      <c r="X85" s="151">
        <f t="shared" si="56"/>
        <v>19800672</v>
      </c>
      <c r="Y85" s="151">
        <f t="shared" si="57"/>
        <v>15466686</v>
      </c>
      <c r="Z85" s="151">
        <f t="shared" si="58"/>
        <v>30919564</v>
      </c>
      <c r="AA85" s="151">
        <f t="shared" si="59"/>
        <v>6796988</v>
      </c>
      <c r="AB85" s="151">
        <f t="shared" si="60"/>
        <v>68343289</v>
      </c>
      <c r="AC85" s="151">
        <f t="shared" si="61"/>
        <v>43004934</v>
      </c>
      <c r="AD85" s="151">
        <f t="shared" si="62"/>
        <v>94839024</v>
      </c>
      <c r="AE85" s="151">
        <f t="shared" si="63"/>
        <v>74080587</v>
      </c>
      <c r="AF85" s="151">
        <f t="shared" si="64"/>
        <v>148095038</v>
      </c>
      <c r="AG85" s="151">
        <f t="shared" si="65"/>
        <v>32555446</v>
      </c>
      <c r="AH85" s="151">
        <f t="shared" si="66"/>
        <v>27060804</v>
      </c>
      <c r="AI85" s="151">
        <f t="shared" si="67"/>
        <v>59677344</v>
      </c>
      <c r="AJ85" s="151">
        <f t="shared" si="68"/>
        <v>46615122</v>
      </c>
      <c r="AK85" s="151">
        <f t="shared" si="69"/>
        <v>93188628</v>
      </c>
      <c r="AL85" s="151">
        <f t="shared" si="70"/>
        <v>20485476</v>
      </c>
      <c r="AM85" s="151">
        <f t="shared" si="71"/>
        <v>131606784</v>
      </c>
      <c r="AN85" s="151">
        <f t="shared" si="72"/>
        <v>102800592</v>
      </c>
      <c r="AO85" s="151">
        <f t="shared" si="73"/>
        <v>205509408</v>
      </c>
      <c r="AP85" s="151">
        <f t="shared" si="74"/>
        <v>45176736</v>
      </c>
      <c r="AQ85" s="151">
        <f t="shared" si="75"/>
        <v>80299521</v>
      </c>
      <c r="AR85" s="151">
        <f t="shared" si="76"/>
        <v>160527354</v>
      </c>
      <c r="AS85" s="151">
        <f t="shared" si="77"/>
        <v>35288418</v>
      </c>
      <c r="AT85" s="151">
        <f t="shared" si="78"/>
        <v>320911396</v>
      </c>
      <c r="AU85" s="151">
        <f t="shared" si="79"/>
        <v>70545332</v>
      </c>
      <c r="AV85" s="151">
        <f t="shared" si="80"/>
        <v>15507844</v>
      </c>
      <c r="AW85" s="151">
        <f t="shared" si="81"/>
        <v>1728374</v>
      </c>
      <c r="AX85" s="151">
        <f t="shared" si="82"/>
        <v>53506</v>
      </c>
      <c r="AY85" s="151">
        <f t="shared" si="83"/>
        <v>256277</v>
      </c>
      <c r="AZ85" s="151">
        <f t="shared" si="84"/>
        <v>161262</v>
      </c>
      <c r="BA85" s="151">
        <f t="shared" si="85"/>
        <v>355632</v>
      </c>
      <c r="BB85" s="151">
        <f t="shared" si="86"/>
        <v>277791</v>
      </c>
      <c r="BC85" s="151">
        <f t="shared" si="87"/>
        <v>555334</v>
      </c>
      <c r="BD85" s="151">
        <f t="shared" si="88"/>
        <v>122078</v>
      </c>
      <c r="BE85" s="151">
        <f t="shared" si="89"/>
        <v>961</v>
      </c>
    </row>
    <row r="86" spans="1:57" ht="15.75" x14ac:dyDescent="0.25">
      <c r="A86" s="151">
        <v>81</v>
      </c>
      <c r="B86" s="159" t="s">
        <v>335</v>
      </c>
      <c r="C86" s="160">
        <v>65730</v>
      </c>
      <c r="D86" s="161">
        <v>1830</v>
      </c>
      <c r="E86" s="151">
        <v>10487</v>
      </c>
      <c r="F86" s="151">
        <v>4899</v>
      </c>
      <c r="G86" s="151">
        <v>10491</v>
      </c>
      <c r="H86" s="151">
        <v>7565</v>
      </c>
      <c r="I86" s="151">
        <v>20494</v>
      </c>
      <c r="J86" s="151">
        <v>11794</v>
      </c>
      <c r="K86" s="151">
        <v>29</v>
      </c>
      <c r="M86" s="151">
        <f t="shared" si="45"/>
        <v>4320432900</v>
      </c>
      <c r="N86" s="151">
        <f t="shared" si="46"/>
        <v>120285900</v>
      </c>
      <c r="O86" s="151">
        <f t="shared" si="47"/>
        <v>689310510</v>
      </c>
      <c r="P86" s="151">
        <f t="shared" si="48"/>
        <v>322011270</v>
      </c>
      <c r="Q86" s="151">
        <f t="shared" si="49"/>
        <v>689573430</v>
      </c>
      <c r="R86" s="151">
        <f t="shared" si="50"/>
        <v>497247450</v>
      </c>
      <c r="S86" s="151">
        <f t="shared" si="51"/>
        <v>1347070620</v>
      </c>
      <c r="T86" s="151">
        <f t="shared" si="52"/>
        <v>775219620</v>
      </c>
      <c r="U86" s="151">
        <f t="shared" si="53"/>
        <v>3348900</v>
      </c>
      <c r="V86" s="151">
        <f t="shared" si="54"/>
        <v>19191210</v>
      </c>
      <c r="W86" s="151">
        <f t="shared" si="55"/>
        <v>8965170</v>
      </c>
      <c r="X86" s="151">
        <f t="shared" si="56"/>
        <v>19198530</v>
      </c>
      <c r="Y86" s="151">
        <f t="shared" si="57"/>
        <v>13843950</v>
      </c>
      <c r="Z86" s="151">
        <f t="shared" si="58"/>
        <v>37504020</v>
      </c>
      <c r="AA86" s="151">
        <f t="shared" si="59"/>
        <v>21583020</v>
      </c>
      <c r="AB86" s="151">
        <f t="shared" si="60"/>
        <v>109977169</v>
      </c>
      <c r="AC86" s="151">
        <f t="shared" si="61"/>
        <v>51375813</v>
      </c>
      <c r="AD86" s="151">
        <f t="shared" si="62"/>
        <v>110019117</v>
      </c>
      <c r="AE86" s="151">
        <f t="shared" si="63"/>
        <v>79334155</v>
      </c>
      <c r="AF86" s="151">
        <f t="shared" si="64"/>
        <v>214920578</v>
      </c>
      <c r="AG86" s="151">
        <f t="shared" si="65"/>
        <v>123683678</v>
      </c>
      <c r="AH86" s="151">
        <f t="shared" si="66"/>
        <v>24000201</v>
      </c>
      <c r="AI86" s="151">
        <f t="shared" si="67"/>
        <v>51395409</v>
      </c>
      <c r="AJ86" s="151">
        <f t="shared" si="68"/>
        <v>37060935</v>
      </c>
      <c r="AK86" s="151">
        <f t="shared" si="69"/>
        <v>100400106</v>
      </c>
      <c r="AL86" s="151">
        <f t="shared" si="70"/>
        <v>57778806</v>
      </c>
      <c r="AM86" s="151">
        <f t="shared" si="71"/>
        <v>110061081</v>
      </c>
      <c r="AN86" s="151">
        <f t="shared" si="72"/>
        <v>79364415</v>
      </c>
      <c r="AO86" s="151">
        <f t="shared" si="73"/>
        <v>215002554</v>
      </c>
      <c r="AP86" s="151">
        <f t="shared" si="74"/>
        <v>123730854</v>
      </c>
      <c r="AQ86" s="151">
        <f t="shared" si="75"/>
        <v>57229225</v>
      </c>
      <c r="AR86" s="151">
        <f t="shared" si="76"/>
        <v>155037110</v>
      </c>
      <c r="AS86" s="151">
        <f t="shared" si="77"/>
        <v>89221610</v>
      </c>
      <c r="AT86" s="151">
        <f t="shared" si="78"/>
        <v>420004036</v>
      </c>
      <c r="AU86" s="151">
        <f t="shared" si="79"/>
        <v>241706236</v>
      </c>
      <c r="AV86" s="151">
        <f t="shared" si="80"/>
        <v>139098436</v>
      </c>
      <c r="AW86" s="151">
        <f t="shared" si="81"/>
        <v>1906170</v>
      </c>
      <c r="AX86" s="151">
        <f t="shared" si="82"/>
        <v>53070</v>
      </c>
      <c r="AY86" s="151">
        <f t="shared" si="83"/>
        <v>304123</v>
      </c>
      <c r="AZ86" s="151">
        <f t="shared" si="84"/>
        <v>142071</v>
      </c>
      <c r="BA86" s="151">
        <f t="shared" si="85"/>
        <v>304239</v>
      </c>
      <c r="BB86" s="151">
        <f t="shared" si="86"/>
        <v>219385</v>
      </c>
      <c r="BC86" s="151">
        <f t="shared" si="87"/>
        <v>594326</v>
      </c>
      <c r="BD86" s="151">
        <f t="shared" si="88"/>
        <v>342026</v>
      </c>
      <c r="BE86" s="151">
        <f t="shared" si="89"/>
        <v>841</v>
      </c>
    </row>
    <row r="87" spans="1:57" ht="15.75" x14ac:dyDescent="0.25">
      <c r="A87" s="151">
        <v>82</v>
      </c>
      <c r="B87" s="159" t="s">
        <v>336</v>
      </c>
      <c r="C87" s="160">
        <v>58404</v>
      </c>
      <c r="D87" s="161">
        <v>1510</v>
      </c>
      <c r="E87" s="151">
        <v>8773</v>
      </c>
      <c r="F87" s="151">
        <v>4201</v>
      </c>
      <c r="G87" s="151">
        <v>8364</v>
      </c>
      <c r="H87" s="151">
        <v>7314</v>
      </c>
      <c r="I87" s="151">
        <v>19577</v>
      </c>
      <c r="J87" s="151">
        <v>10175</v>
      </c>
      <c r="K87" s="151">
        <v>25</v>
      </c>
      <c r="M87" s="151">
        <f t="shared" si="45"/>
        <v>3411027216</v>
      </c>
      <c r="N87" s="151">
        <f t="shared" si="46"/>
        <v>88190040</v>
      </c>
      <c r="O87" s="151">
        <f t="shared" si="47"/>
        <v>512378292</v>
      </c>
      <c r="P87" s="151">
        <f t="shared" si="48"/>
        <v>245355204</v>
      </c>
      <c r="Q87" s="151">
        <f t="shared" si="49"/>
        <v>488491056</v>
      </c>
      <c r="R87" s="151">
        <f t="shared" si="50"/>
        <v>427166856</v>
      </c>
      <c r="S87" s="151">
        <f t="shared" si="51"/>
        <v>1143375108</v>
      </c>
      <c r="T87" s="151">
        <f t="shared" si="52"/>
        <v>594260700</v>
      </c>
      <c r="U87" s="151">
        <f t="shared" si="53"/>
        <v>2280100</v>
      </c>
      <c r="V87" s="151">
        <f t="shared" si="54"/>
        <v>13247230</v>
      </c>
      <c r="W87" s="151">
        <f t="shared" si="55"/>
        <v>6343510</v>
      </c>
      <c r="X87" s="151">
        <f t="shared" si="56"/>
        <v>12629640</v>
      </c>
      <c r="Y87" s="151">
        <f t="shared" si="57"/>
        <v>11044140</v>
      </c>
      <c r="Z87" s="151">
        <f t="shared" si="58"/>
        <v>29561270</v>
      </c>
      <c r="AA87" s="151">
        <f t="shared" si="59"/>
        <v>15364250</v>
      </c>
      <c r="AB87" s="151">
        <f t="shared" si="60"/>
        <v>76965529</v>
      </c>
      <c r="AC87" s="151">
        <f t="shared" si="61"/>
        <v>36855373</v>
      </c>
      <c r="AD87" s="151">
        <f t="shared" si="62"/>
        <v>73377372</v>
      </c>
      <c r="AE87" s="151">
        <f t="shared" si="63"/>
        <v>64165722</v>
      </c>
      <c r="AF87" s="151">
        <f t="shared" si="64"/>
        <v>171749021</v>
      </c>
      <c r="AG87" s="151">
        <f t="shared" si="65"/>
        <v>89265275</v>
      </c>
      <c r="AH87" s="151">
        <f t="shared" si="66"/>
        <v>17648401</v>
      </c>
      <c r="AI87" s="151">
        <f t="shared" si="67"/>
        <v>35137164</v>
      </c>
      <c r="AJ87" s="151">
        <f t="shared" si="68"/>
        <v>30726114</v>
      </c>
      <c r="AK87" s="151">
        <f t="shared" si="69"/>
        <v>82242977</v>
      </c>
      <c r="AL87" s="151">
        <f t="shared" si="70"/>
        <v>42745175</v>
      </c>
      <c r="AM87" s="151">
        <f t="shared" si="71"/>
        <v>69956496</v>
      </c>
      <c r="AN87" s="151">
        <f t="shared" si="72"/>
        <v>61174296</v>
      </c>
      <c r="AO87" s="151">
        <f t="shared" si="73"/>
        <v>163742028</v>
      </c>
      <c r="AP87" s="151">
        <f t="shared" si="74"/>
        <v>85103700</v>
      </c>
      <c r="AQ87" s="151">
        <f t="shared" si="75"/>
        <v>53494596</v>
      </c>
      <c r="AR87" s="151">
        <f t="shared" si="76"/>
        <v>143186178</v>
      </c>
      <c r="AS87" s="151">
        <f t="shared" si="77"/>
        <v>74419950</v>
      </c>
      <c r="AT87" s="151">
        <f t="shared" si="78"/>
        <v>383258929</v>
      </c>
      <c r="AU87" s="151">
        <f t="shared" si="79"/>
        <v>199195975</v>
      </c>
      <c r="AV87" s="151">
        <f t="shared" si="80"/>
        <v>103530625</v>
      </c>
      <c r="AW87" s="151">
        <f t="shared" si="81"/>
        <v>1460100</v>
      </c>
      <c r="AX87" s="151">
        <f t="shared" si="82"/>
        <v>37750</v>
      </c>
      <c r="AY87" s="151">
        <f t="shared" si="83"/>
        <v>219325</v>
      </c>
      <c r="AZ87" s="151">
        <f t="shared" si="84"/>
        <v>105025</v>
      </c>
      <c r="BA87" s="151">
        <f t="shared" si="85"/>
        <v>209100</v>
      </c>
      <c r="BB87" s="151">
        <f t="shared" si="86"/>
        <v>182850</v>
      </c>
      <c r="BC87" s="151">
        <f t="shared" si="87"/>
        <v>489425</v>
      </c>
      <c r="BD87" s="151">
        <f t="shared" si="88"/>
        <v>254375</v>
      </c>
      <c r="BE87" s="151">
        <f t="shared" si="89"/>
        <v>625</v>
      </c>
    </row>
    <row r="88" spans="1:57" ht="15.75" x14ac:dyDescent="0.25">
      <c r="A88" s="151">
        <v>83</v>
      </c>
      <c r="B88" s="159" t="s">
        <v>337</v>
      </c>
      <c r="C88" s="160">
        <v>44089</v>
      </c>
      <c r="D88" s="161">
        <v>1000</v>
      </c>
      <c r="E88" s="151">
        <v>6880</v>
      </c>
      <c r="F88" s="151">
        <v>2802</v>
      </c>
      <c r="G88" s="151">
        <v>4486</v>
      </c>
      <c r="H88" s="151">
        <v>4395</v>
      </c>
      <c r="I88" s="151">
        <v>14088</v>
      </c>
      <c r="J88" s="151">
        <v>11438</v>
      </c>
      <c r="K88" s="151">
        <v>21</v>
      </c>
      <c r="M88" s="151">
        <f t="shared" si="45"/>
        <v>1943839921</v>
      </c>
      <c r="N88" s="151">
        <f t="shared" si="46"/>
        <v>44089000</v>
      </c>
      <c r="O88" s="151">
        <f t="shared" si="47"/>
        <v>303332320</v>
      </c>
      <c r="P88" s="151">
        <f t="shared" si="48"/>
        <v>123537378</v>
      </c>
      <c r="Q88" s="151">
        <f t="shared" si="49"/>
        <v>197783254</v>
      </c>
      <c r="R88" s="151">
        <f t="shared" si="50"/>
        <v>193771155</v>
      </c>
      <c r="S88" s="151">
        <f t="shared" si="51"/>
        <v>621125832</v>
      </c>
      <c r="T88" s="151">
        <f t="shared" si="52"/>
        <v>504289982</v>
      </c>
      <c r="U88" s="151">
        <f t="shared" si="53"/>
        <v>1000000</v>
      </c>
      <c r="V88" s="151">
        <f t="shared" si="54"/>
        <v>6880000</v>
      </c>
      <c r="W88" s="151">
        <f t="shared" si="55"/>
        <v>2802000</v>
      </c>
      <c r="X88" s="151">
        <f t="shared" si="56"/>
        <v>4486000</v>
      </c>
      <c r="Y88" s="151">
        <f t="shared" si="57"/>
        <v>4395000</v>
      </c>
      <c r="Z88" s="151">
        <f t="shared" si="58"/>
        <v>14088000</v>
      </c>
      <c r="AA88" s="151">
        <f t="shared" si="59"/>
        <v>11438000</v>
      </c>
      <c r="AB88" s="151">
        <f t="shared" si="60"/>
        <v>47334400</v>
      </c>
      <c r="AC88" s="151">
        <f t="shared" si="61"/>
        <v>19277760</v>
      </c>
      <c r="AD88" s="151">
        <f t="shared" si="62"/>
        <v>30863680</v>
      </c>
      <c r="AE88" s="151">
        <f t="shared" si="63"/>
        <v>30237600</v>
      </c>
      <c r="AF88" s="151">
        <f t="shared" si="64"/>
        <v>96925440</v>
      </c>
      <c r="AG88" s="151">
        <f t="shared" si="65"/>
        <v>78693440</v>
      </c>
      <c r="AH88" s="151">
        <f t="shared" si="66"/>
        <v>7851204</v>
      </c>
      <c r="AI88" s="151">
        <f t="shared" si="67"/>
        <v>12569772</v>
      </c>
      <c r="AJ88" s="151">
        <f t="shared" si="68"/>
        <v>12314790</v>
      </c>
      <c r="AK88" s="151">
        <f t="shared" si="69"/>
        <v>39474576</v>
      </c>
      <c r="AL88" s="151">
        <f t="shared" si="70"/>
        <v>32049276</v>
      </c>
      <c r="AM88" s="151">
        <f t="shared" si="71"/>
        <v>20124196</v>
      </c>
      <c r="AN88" s="151">
        <f t="shared" si="72"/>
        <v>19715970</v>
      </c>
      <c r="AO88" s="151">
        <f t="shared" si="73"/>
        <v>63198768</v>
      </c>
      <c r="AP88" s="151">
        <f t="shared" si="74"/>
        <v>51310868</v>
      </c>
      <c r="AQ88" s="151">
        <f t="shared" si="75"/>
        <v>19316025</v>
      </c>
      <c r="AR88" s="151">
        <f t="shared" si="76"/>
        <v>61916760</v>
      </c>
      <c r="AS88" s="151">
        <f t="shared" si="77"/>
        <v>50270010</v>
      </c>
      <c r="AT88" s="151">
        <f t="shared" si="78"/>
        <v>198471744</v>
      </c>
      <c r="AU88" s="151">
        <f t="shared" si="79"/>
        <v>161138544</v>
      </c>
      <c r="AV88" s="151">
        <f t="shared" si="80"/>
        <v>130827844</v>
      </c>
      <c r="AW88" s="151">
        <f t="shared" si="81"/>
        <v>925869</v>
      </c>
      <c r="AX88" s="151">
        <f t="shared" si="82"/>
        <v>21000</v>
      </c>
      <c r="AY88" s="151">
        <f t="shared" si="83"/>
        <v>144480</v>
      </c>
      <c r="AZ88" s="151">
        <f t="shared" si="84"/>
        <v>58842</v>
      </c>
      <c r="BA88" s="151">
        <f t="shared" si="85"/>
        <v>94206</v>
      </c>
      <c r="BB88" s="151">
        <f t="shared" si="86"/>
        <v>92295</v>
      </c>
      <c r="BC88" s="151">
        <f t="shared" si="87"/>
        <v>295848</v>
      </c>
      <c r="BD88" s="151">
        <f t="shared" si="88"/>
        <v>240198</v>
      </c>
      <c r="BE88" s="151">
        <f t="shared" si="89"/>
        <v>441</v>
      </c>
    </row>
    <row r="89" spans="1:57" ht="15.75" x14ac:dyDescent="0.25">
      <c r="A89" s="151">
        <v>84</v>
      </c>
      <c r="B89" s="159" t="s">
        <v>338</v>
      </c>
      <c r="C89" s="160">
        <v>47548</v>
      </c>
      <c r="D89" s="161">
        <v>1596</v>
      </c>
      <c r="E89" s="151">
        <v>6918</v>
      </c>
      <c r="F89" s="151">
        <v>4238</v>
      </c>
      <c r="G89" s="151">
        <v>5196</v>
      </c>
      <c r="H89" s="151">
        <v>5575</v>
      </c>
      <c r="I89" s="151">
        <v>15448</v>
      </c>
      <c r="J89" s="151">
        <v>10173</v>
      </c>
      <c r="K89" s="151">
        <v>20</v>
      </c>
      <c r="M89" s="151">
        <f t="shared" si="45"/>
        <v>2260812304</v>
      </c>
      <c r="N89" s="151">
        <f t="shared" si="46"/>
        <v>75886608</v>
      </c>
      <c r="O89" s="151">
        <f t="shared" si="47"/>
        <v>328937064</v>
      </c>
      <c r="P89" s="151">
        <f t="shared" si="48"/>
        <v>201508424</v>
      </c>
      <c r="Q89" s="151">
        <f t="shared" si="49"/>
        <v>247059408</v>
      </c>
      <c r="R89" s="151">
        <f t="shared" si="50"/>
        <v>265080100</v>
      </c>
      <c r="S89" s="151">
        <f t="shared" si="51"/>
        <v>734521504</v>
      </c>
      <c r="T89" s="151">
        <f t="shared" si="52"/>
        <v>483705804</v>
      </c>
      <c r="U89" s="151">
        <f t="shared" si="53"/>
        <v>2547216</v>
      </c>
      <c r="V89" s="151">
        <f t="shared" si="54"/>
        <v>11041128</v>
      </c>
      <c r="W89" s="151">
        <f t="shared" si="55"/>
        <v>6763848</v>
      </c>
      <c r="X89" s="151">
        <f t="shared" si="56"/>
        <v>8292816</v>
      </c>
      <c r="Y89" s="151">
        <f t="shared" si="57"/>
        <v>8897700</v>
      </c>
      <c r="Z89" s="151">
        <f t="shared" si="58"/>
        <v>24655008</v>
      </c>
      <c r="AA89" s="151">
        <f t="shared" si="59"/>
        <v>16236108</v>
      </c>
      <c r="AB89" s="151">
        <f t="shared" si="60"/>
        <v>47858724</v>
      </c>
      <c r="AC89" s="151">
        <f t="shared" si="61"/>
        <v>29318484</v>
      </c>
      <c r="AD89" s="151">
        <f t="shared" si="62"/>
        <v>35945928</v>
      </c>
      <c r="AE89" s="151">
        <f t="shared" si="63"/>
        <v>38567850</v>
      </c>
      <c r="AF89" s="151">
        <f t="shared" si="64"/>
        <v>106869264</v>
      </c>
      <c r="AG89" s="151">
        <f t="shared" si="65"/>
        <v>70376814</v>
      </c>
      <c r="AH89" s="151">
        <f t="shared" si="66"/>
        <v>17960644</v>
      </c>
      <c r="AI89" s="151">
        <f t="shared" si="67"/>
        <v>22020648</v>
      </c>
      <c r="AJ89" s="151">
        <f t="shared" si="68"/>
        <v>23626850</v>
      </c>
      <c r="AK89" s="151">
        <f t="shared" si="69"/>
        <v>65468624</v>
      </c>
      <c r="AL89" s="151">
        <f t="shared" si="70"/>
        <v>43113174</v>
      </c>
      <c r="AM89" s="151">
        <f t="shared" si="71"/>
        <v>26998416</v>
      </c>
      <c r="AN89" s="151">
        <f t="shared" si="72"/>
        <v>28967700</v>
      </c>
      <c r="AO89" s="151">
        <f t="shared" si="73"/>
        <v>80267808</v>
      </c>
      <c r="AP89" s="151">
        <f t="shared" si="74"/>
        <v>52858908</v>
      </c>
      <c r="AQ89" s="151">
        <f t="shared" si="75"/>
        <v>31080625</v>
      </c>
      <c r="AR89" s="151">
        <f t="shared" si="76"/>
        <v>86122600</v>
      </c>
      <c r="AS89" s="151">
        <f t="shared" si="77"/>
        <v>56714475</v>
      </c>
      <c r="AT89" s="151">
        <f t="shared" si="78"/>
        <v>238640704</v>
      </c>
      <c r="AU89" s="151">
        <f t="shared" si="79"/>
        <v>157152504</v>
      </c>
      <c r="AV89" s="151">
        <f t="shared" si="80"/>
        <v>103489929</v>
      </c>
      <c r="AW89" s="151">
        <f t="shared" si="81"/>
        <v>950960</v>
      </c>
      <c r="AX89" s="151">
        <f t="shared" si="82"/>
        <v>31920</v>
      </c>
      <c r="AY89" s="151">
        <f t="shared" si="83"/>
        <v>138360</v>
      </c>
      <c r="AZ89" s="151">
        <f t="shared" si="84"/>
        <v>84760</v>
      </c>
      <c r="BA89" s="151">
        <f t="shared" si="85"/>
        <v>103920</v>
      </c>
      <c r="BB89" s="151">
        <f t="shared" si="86"/>
        <v>111500</v>
      </c>
      <c r="BC89" s="151">
        <f t="shared" si="87"/>
        <v>308960</v>
      </c>
      <c r="BD89" s="151">
        <f t="shared" si="88"/>
        <v>203460</v>
      </c>
      <c r="BE89" s="151">
        <f t="shared" si="89"/>
        <v>400</v>
      </c>
    </row>
    <row r="90" spans="1:57" ht="15.75" x14ac:dyDescent="0.25">
      <c r="A90" s="151">
        <v>85</v>
      </c>
      <c r="B90" s="159" t="s">
        <v>339</v>
      </c>
      <c r="C90" s="160">
        <v>54855</v>
      </c>
      <c r="D90" s="161">
        <v>886</v>
      </c>
      <c r="E90" s="151">
        <v>7600</v>
      </c>
      <c r="F90" s="151">
        <v>4515</v>
      </c>
      <c r="G90" s="151">
        <v>6683</v>
      </c>
      <c r="H90" s="151">
        <v>7259</v>
      </c>
      <c r="I90" s="151">
        <v>17610</v>
      </c>
      <c r="J90" s="151">
        <v>11188</v>
      </c>
      <c r="K90" s="151">
        <v>16</v>
      </c>
      <c r="M90" s="151">
        <f t="shared" si="45"/>
        <v>3009071025</v>
      </c>
      <c r="N90" s="151">
        <f t="shared" si="46"/>
        <v>48601530</v>
      </c>
      <c r="O90" s="151">
        <f t="shared" si="47"/>
        <v>416898000</v>
      </c>
      <c r="P90" s="151">
        <f t="shared" si="48"/>
        <v>247670325</v>
      </c>
      <c r="Q90" s="151">
        <f t="shared" si="49"/>
        <v>366595965</v>
      </c>
      <c r="R90" s="151">
        <f t="shared" si="50"/>
        <v>398192445</v>
      </c>
      <c r="S90" s="151">
        <f t="shared" si="51"/>
        <v>965996550</v>
      </c>
      <c r="T90" s="151">
        <f t="shared" si="52"/>
        <v>613717740</v>
      </c>
      <c r="U90" s="151">
        <f t="shared" si="53"/>
        <v>784996</v>
      </c>
      <c r="V90" s="151">
        <f t="shared" si="54"/>
        <v>6733600</v>
      </c>
      <c r="W90" s="151">
        <f t="shared" si="55"/>
        <v>4000290</v>
      </c>
      <c r="X90" s="151">
        <f t="shared" si="56"/>
        <v>5921138</v>
      </c>
      <c r="Y90" s="151">
        <f t="shared" si="57"/>
        <v>6431474</v>
      </c>
      <c r="Z90" s="151">
        <f t="shared" si="58"/>
        <v>15602460</v>
      </c>
      <c r="AA90" s="151">
        <f t="shared" si="59"/>
        <v>9912568</v>
      </c>
      <c r="AB90" s="151">
        <f t="shared" si="60"/>
        <v>57760000</v>
      </c>
      <c r="AC90" s="151">
        <f t="shared" si="61"/>
        <v>34314000</v>
      </c>
      <c r="AD90" s="151">
        <f t="shared" si="62"/>
        <v>50790800</v>
      </c>
      <c r="AE90" s="151">
        <f t="shared" si="63"/>
        <v>55168400</v>
      </c>
      <c r="AF90" s="151">
        <f t="shared" si="64"/>
        <v>133836000</v>
      </c>
      <c r="AG90" s="151">
        <f t="shared" si="65"/>
        <v>85028800</v>
      </c>
      <c r="AH90" s="151">
        <f t="shared" si="66"/>
        <v>20385225</v>
      </c>
      <c r="AI90" s="151">
        <f t="shared" si="67"/>
        <v>30173745</v>
      </c>
      <c r="AJ90" s="151">
        <f t="shared" si="68"/>
        <v>32774385</v>
      </c>
      <c r="AK90" s="151">
        <f t="shared" si="69"/>
        <v>79509150</v>
      </c>
      <c r="AL90" s="151">
        <f t="shared" si="70"/>
        <v>50513820</v>
      </c>
      <c r="AM90" s="151">
        <f t="shared" si="71"/>
        <v>44662489</v>
      </c>
      <c r="AN90" s="151">
        <f t="shared" si="72"/>
        <v>48511897</v>
      </c>
      <c r="AO90" s="151">
        <f t="shared" si="73"/>
        <v>117687630</v>
      </c>
      <c r="AP90" s="151">
        <f t="shared" si="74"/>
        <v>74769404</v>
      </c>
      <c r="AQ90" s="151">
        <f t="shared" si="75"/>
        <v>52693081</v>
      </c>
      <c r="AR90" s="151">
        <f t="shared" si="76"/>
        <v>127830990</v>
      </c>
      <c r="AS90" s="151">
        <f t="shared" si="77"/>
        <v>81213692</v>
      </c>
      <c r="AT90" s="151">
        <f t="shared" si="78"/>
        <v>310112100</v>
      </c>
      <c r="AU90" s="151">
        <f t="shared" si="79"/>
        <v>197020680</v>
      </c>
      <c r="AV90" s="151">
        <f t="shared" si="80"/>
        <v>125171344</v>
      </c>
      <c r="AW90" s="151">
        <f t="shared" si="81"/>
        <v>877680</v>
      </c>
      <c r="AX90" s="151">
        <f t="shared" si="82"/>
        <v>14176</v>
      </c>
      <c r="AY90" s="151">
        <f t="shared" si="83"/>
        <v>121600</v>
      </c>
      <c r="AZ90" s="151">
        <f t="shared" si="84"/>
        <v>72240</v>
      </c>
      <c r="BA90" s="151">
        <f t="shared" si="85"/>
        <v>106928</v>
      </c>
      <c r="BB90" s="151">
        <f t="shared" si="86"/>
        <v>116144</v>
      </c>
      <c r="BC90" s="151">
        <f t="shared" si="87"/>
        <v>281760</v>
      </c>
      <c r="BD90" s="151">
        <f t="shared" si="88"/>
        <v>179008</v>
      </c>
      <c r="BE90" s="151">
        <f t="shared" si="89"/>
        <v>256</v>
      </c>
    </row>
    <row r="91" spans="1:57" ht="15.75" x14ac:dyDescent="0.25">
      <c r="A91" s="151">
        <v>86</v>
      </c>
      <c r="B91" s="159" t="s">
        <v>340</v>
      </c>
      <c r="C91" s="160">
        <v>52119</v>
      </c>
      <c r="D91" s="161">
        <v>1261</v>
      </c>
      <c r="E91" s="151">
        <v>7474</v>
      </c>
      <c r="F91" s="151">
        <v>4519</v>
      </c>
      <c r="G91" s="151">
        <v>5704</v>
      </c>
      <c r="H91" s="151">
        <v>6281</v>
      </c>
      <c r="I91" s="151">
        <v>15515</v>
      </c>
      <c r="J91" s="151">
        <v>12626</v>
      </c>
      <c r="K91" s="151">
        <v>20</v>
      </c>
      <c r="M91" s="151">
        <f t="shared" si="45"/>
        <v>2716390161</v>
      </c>
      <c r="N91" s="151">
        <f t="shared" si="46"/>
        <v>65722059</v>
      </c>
      <c r="O91" s="151">
        <f t="shared" si="47"/>
        <v>389537406</v>
      </c>
      <c r="P91" s="151">
        <f t="shared" si="48"/>
        <v>235525761</v>
      </c>
      <c r="Q91" s="151">
        <f t="shared" si="49"/>
        <v>297286776</v>
      </c>
      <c r="R91" s="151">
        <f t="shared" si="50"/>
        <v>327359439</v>
      </c>
      <c r="S91" s="151">
        <f t="shared" si="51"/>
        <v>808626285</v>
      </c>
      <c r="T91" s="151">
        <f t="shared" si="52"/>
        <v>658054494</v>
      </c>
      <c r="U91" s="151">
        <f t="shared" si="53"/>
        <v>1590121</v>
      </c>
      <c r="V91" s="151">
        <f t="shared" si="54"/>
        <v>9424714</v>
      </c>
      <c r="W91" s="151">
        <f t="shared" si="55"/>
        <v>5698459</v>
      </c>
      <c r="X91" s="151">
        <f t="shared" si="56"/>
        <v>7192744</v>
      </c>
      <c r="Y91" s="151">
        <f t="shared" si="57"/>
        <v>7920341</v>
      </c>
      <c r="Z91" s="151">
        <f t="shared" si="58"/>
        <v>19564415</v>
      </c>
      <c r="AA91" s="151">
        <f t="shared" si="59"/>
        <v>15921386</v>
      </c>
      <c r="AB91" s="151">
        <f t="shared" si="60"/>
        <v>55860676</v>
      </c>
      <c r="AC91" s="151">
        <f t="shared" si="61"/>
        <v>33775006</v>
      </c>
      <c r="AD91" s="151">
        <f t="shared" si="62"/>
        <v>42631696</v>
      </c>
      <c r="AE91" s="151">
        <f t="shared" si="63"/>
        <v>46944194</v>
      </c>
      <c r="AF91" s="151">
        <f t="shared" si="64"/>
        <v>115959110</v>
      </c>
      <c r="AG91" s="151">
        <f t="shared" si="65"/>
        <v>94366724</v>
      </c>
      <c r="AH91" s="151">
        <f t="shared" si="66"/>
        <v>20421361</v>
      </c>
      <c r="AI91" s="151">
        <f t="shared" si="67"/>
        <v>25776376</v>
      </c>
      <c r="AJ91" s="151">
        <f t="shared" si="68"/>
        <v>28383839</v>
      </c>
      <c r="AK91" s="151">
        <f t="shared" si="69"/>
        <v>70112285</v>
      </c>
      <c r="AL91" s="151">
        <f t="shared" si="70"/>
        <v>57056894</v>
      </c>
      <c r="AM91" s="151">
        <f t="shared" si="71"/>
        <v>32535616</v>
      </c>
      <c r="AN91" s="151">
        <f t="shared" si="72"/>
        <v>35826824</v>
      </c>
      <c r="AO91" s="151">
        <f t="shared" si="73"/>
        <v>88497560</v>
      </c>
      <c r="AP91" s="151">
        <f t="shared" si="74"/>
        <v>72018704</v>
      </c>
      <c r="AQ91" s="151">
        <f t="shared" si="75"/>
        <v>39450961</v>
      </c>
      <c r="AR91" s="151">
        <f t="shared" si="76"/>
        <v>97449715</v>
      </c>
      <c r="AS91" s="151">
        <f t="shared" si="77"/>
        <v>79303906</v>
      </c>
      <c r="AT91" s="151">
        <f t="shared" si="78"/>
        <v>240715225</v>
      </c>
      <c r="AU91" s="151">
        <f t="shared" si="79"/>
        <v>195892390</v>
      </c>
      <c r="AV91" s="151">
        <f t="shared" si="80"/>
        <v>159415876</v>
      </c>
      <c r="AW91" s="151">
        <f t="shared" si="81"/>
        <v>1042380</v>
      </c>
      <c r="AX91" s="151">
        <f t="shared" si="82"/>
        <v>25220</v>
      </c>
      <c r="AY91" s="151">
        <f t="shared" si="83"/>
        <v>149480</v>
      </c>
      <c r="AZ91" s="151">
        <f t="shared" si="84"/>
        <v>90380</v>
      </c>
      <c r="BA91" s="151">
        <f t="shared" si="85"/>
        <v>114080</v>
      </c>
      <c r="BB91" s="151">
        <f t="shared" si="86"/>
        <v>125620</v>
      </c>
      <c r="BC91" s="151">
        <f t="shared" si="87"/>
        <v>310300</v>
      </c>
      <c r="BD91" s="151">
        <f t="shared" si="88"/>
        <v>252520</v>
      </c>
      <c r="BE91" s="151">
        <f t="shared" si="89"/>
        <v>400</v>
      </c>
    </row>
    <row r="92" spans="1:57" ht="15.75" x14ac:dyDescent="0.25">
      <c r="A92" s="151">
        <v>87</v>
      </c>
      <c r="B92" s="159" t="s">
        <v>341</v>
      </c>
      <c r="C92" s="160">
        <v>82762</v>
      </c>
      <c r="D92" s="161">
        <v>1744</v>
      </c>
      <c r="E92" s="151">
        <v>14723</v>
      </c>
      <c r="F92" s="151">
        <v>4182</v>
      </c>
      <c r="G92" s="151">
        <v>10847</v>
      </c>
      <c r="H92" s="151">
        <v>9370</v>
      </c>
      <c r="I92" s="151">
        <v>23954</v>
      </c>
      <c r="J92" s="151">
        <v>19686</v>
      </c>
      <c r="K92" s="151">
        <v>19</v>
      </c>
      <c r="M92" s="151">
        <f t="shared" si="45"/>
        <v>6849548644</v>
      </c>
      <c r="N92" s="151">
        <f t="shared" si="46"/>
        <v>144336928</v>
      </c>
      <c r="O92" s="151">
        <f t="shared" si="47"/>
        <v>1218504926</v>
      </c>
      <c r="P92" s="151">
        <f t="shared" si="48"/>
        <v>346110684</v>
      </c>
      <c r="Q92" s="151">
        <f t="shared" si="49"/>
        <v>897719414</v>
      </c>
      <c r="R92" s="151">
        <f t="shared" si="50"/>
        <v>775479940</v>
      </c>
      <c r="S92" s="151">
        <f t="shared" si="51"/>
        <v>1982480948</v>
      </c>
      <c r="T92" s="151">
        <f t="shared" si="52"/>
        <v>1629252732</v>
      </c>
      <c r="U92" s="151">
        <f t="shared" si="53"/>
        <v>3041536</v>
      </c>
      <c r="V92" s="151">
        <f t="shared" si="54"/>
        <v>25676912</v>
      </c>
      <c r="W92" s="151">
        <f t="shared" si="55"/>
        <v>7293408</v>
      </c>
      <c r="X92" s="151">
        <f t="shared" si="56"/>
        <v>18917168</v>
      </c>
      <c r="Y92" s="151">
        <f t="shared" si="57"/>
        <v>16341280</v>
      </c>
      <c r="Z92" s="151">
        <f t="shared" si="58"/>
        <v>41775776</v>
      </c>
      <c r="AA92" s="151">
        <f t="shared" si="59"/>
        <v>34332384</v>
      </c>
      <c r="AB92" s="151">
        <f t="shared" si="60"/>
        <v>216766729</v>
      </c>
      <c r="AC92" s="151">
        <f t="shared" si="61"/>
        <v>61571586</v>
      </c>
      <c r="AD92" s="151">
        <f t="shared" si="62"/>
        <v>159700381</v>
      </c>
      <c r="AE92" s="151">
        <f t="shared" si="63"/>
        <v>137954510</v>
      </c>
      <c r="AF92" s="151">
        <f t="shared" si="64"/>
        <v>352674742</v>
      </c>
      <c r="AG92" s="151">
        <f t="shared" si="65"/>
        <v>289836978</v>
      </c>
      <c r="AH92" s="151">
        <f t="shared" si="66"/>
        <v>17489124</v>
      </c>
      <c r="AI92" s="151">
        <f t="shared" si="67"/>
        <v>45362154</v>
      </c>
      <c r="AJ92" s="151">
        <f t="shared" si="68"/>
        <v>39185340</v>
      </c>
      <c r="AK92" s="151">
        <f t="shared" si="69"/>
        <v>100175628</v>
      </c>
      <c r="AL92" s="151">
        <f t="shared" si="70"/>
        <v>82326852</v>
      </c>
      <c r="AM92" s="151">
        <f t="shared" si="71"/>
        <v>117657409</v>
      </c>
      <c r="AN92" s="151">
        <f t="shared" si="72"/>
        <v>101636390</v>
      </c>
      <c r="AO92" s="151">
        <f t="shared" si="73"/>
        <v>259829038</v>
      </c>
      <c r="AP92" s="151">
        <f t="shared" si="74"/>
        <v>213534042</v>
      </c>
      <c r="AQ92" s="151">
        <f t="shared" si="75"/>
        <v>87796900</v>
      </c>
      <c r="AR92" s="151">
        <f t="shared" si="76"/>
        <v>224448980</v>
      </c>
      <c r="AS92" s="151">
        <f t="shared" si="77"/>
        <v>184457820</v>
      </c>
      <c r="AT92" s="151">
        <f t="shared" si="78"/>
        <v>573794116</v>
      </c>
      <c r="AU92" s="151">
        <f t="shared" si="79"/>
        <v>471558444</v>
      </c>
      <c r="AV92" s="151">
        <f t="shared" si="80"/>
        <v>387538596</v>
      </c>
      <c r="AW92" s="151">
        <f t="shared" si="81"/>
        <v>1572478</v>
      </c>
      <c r="AX92" s="151">
        <f t="shared" si="82"/>
        <v>33136</v>
      </c>
      <c r="AY92" s="151">
        <f t="shared" si="83"/>
        <v>279737</v>
      </c>
      <c r="AZ92" s="151">
        <f t="shared" si="84"/>
        <v>79458</v>
      </c>
      <c r="BA92" s="151">
        <f t="shared" si="85"/>
        <v>206093</v>
      </c>
      <c r="BB92" s="151">
        <f t="shared" si="86"/>
        <v>178030</v>
      </c>
      <c r="BC92" s="151">
        <f t="shared" si="87"/>
        <v>455126</v>
      </c>
      <c r="BD92" s="151">
        <f t="shared" si="88"/>
        <v>374034</v>
      </c>
      <c r="BE92" s="151">
        <f t="shared" si="89"/>
        <v>361</v>
      </c>
    </row>
    <row r="93" spans="1:57" ht="15.75" x14ac:dyDescent="0.25">
      <c r="A93" s="151">
        <v>88</v>
      </c>
      <c r="B93" s="159" t="s">
        <v>342</v>
      </c>
      <c r="C93" s="160">
        <v>97901</v>
      </c>
      <c r="D93" s="161">
        <v>2287</v>
      </c>
      <c r="E93" s="151">
        <v>16601</v>
      </c>
      <c r="F93" s="151">
        <v>6838</v>
      </c>
      <c r="G93" s="151">
        <v>15556</v>
      </c>
      <c r="H93" s="151">
        <v>13378</v>
      </c>
      <c r="I93" s="151">
        <v>33036</v>
      </c>
      <c r="J93" s="151">
        <v>12492</v>
      </c>
      <c r="K93" s="151">
        <v>31</v>
      </c>
      <c r="M93" s="151">
        <f t="shared" si="45"/>
        <v>9584605801</v>
      </c>
      <c r="N93" s="151">
        <f t="shared" si="46"/>
        <v>223899587</v>
      </c>
      <c r="O93" s="151">
        <f t="shared" si="47"/>
        <v>1625254501</v>
      </c>
      <c r="P93" s="151">
        <f t="shared" si="48"/>
        <v>669447038</v>
      </c>
      <c r="Q93" s="151">
        <f t="shared" si="49"/>
        <v>1522947956</v>
      </c>
      <c r="R93" s="151">
        <f t="shared" si="50"/>
        <v>1309719578</v>
      </c>
      <c r="S93" s="151">
        <f t="shared" si="51"/>
        <v>3234257436</v>
      </c>
      <c r="T93" s="151">
        <f t="shared" si="52"/>
        <v>1222979292</v>
      </c>
      <c r="U93" s="151">
        <f t="shared" si="53"/>
        <v>5230369</v>
      </c>
      <c r="V93" s="151">
        <f t="shared" si="54"/>
        <v>37966487</v>
      </c>
      <c r="W93" s="151">
        <f t="shared" si="55"/>
        <v>15638506</v>
      </c>
      <c r="X93" s="151">
        <f t="shared" si="56"/>
        <v>35576572</v>
      </c>
      <c r="Y93" s="151">
        <f t="shared" si="57"/>
        <v>30595486</v>
      </c>
      <c r="Z93" s="151">
        <f t="shared" si="58"/>
        <v>75553332</v>
      </c>
      <c r="AA93" s="151">
        <f t="shared" si="59"/>
        <v>28569204</v>
      </c>
      <c r="AB93" s="151">
        <f t="shared" si="60"/>
        <v>275593201</v>
      </c>
      <c r="AC93" s="151">
        <f t="shared" si="61"/>
        <v>113517638</v>
      </c>
      <c r="AD93" s="151">
        <f t="shared" si="62"/>
        <v>258245156</v>
      </c>
      <c r="AE93" s="151">
        <f t="shared" si="63"/>
        <v>222088178</v>
      </c>
      <c r="AF93" s="151">
        <f t="shared" si="64"/>
        <v>548430636</v>
      </c>
      <c r="AG93" s="151">
        <f t="shared" si="65"/>
        <v>207379692</v>
      </c>
      <c r="AH93" s="151">
        <f t="shared" si="66"/>
        <v>46758244</v>
      </c>
      <c r="AI93" s="151">
        <f t="shared" si="67"/>
        <v>106371928</v>
      </c>
      <c r="AJ93" s="151">
        <f t="shared" si="68"/>
        <v>91478764</v>
      </c>
      <c r="AK93" s="151">
        <f t="shared" si="69"/>
        <v>225900168</v>
      </c>
      <c r="AL93" s="151">
        <f t="shared" si="70"/>
        <v>85420296</v>
      </c>
      <c r="AM93" s="151">
        <f t="shared" si="71"/>
        <v>241989136</v>
      </c>
      <c r="AN93" s="151">
        <f t="shared" si="72"/>
        <v>208108168</v>
      </c>
      <c r="AO93" s="151">
        <f t="shared" si="73"/>
        <v>513908016</v>
      </c>
      <c r="AP93" s="151">
        <f t="shared" si="74"/>
        <v>194325552</v>
      </c>
      <c r="AQ93" s="151">
        <f t="shared" si="75"/>
        <v>178970884</v>
      </c>
      <c r="AR93" s="151">
        <f t="shared" si="76"/>
        <v>441955608</v>
      </c>
      <c r="AS93" s="151">
        <f t="shared" si="77"/>
        <v>167117976</v>
      </c>
      <c r="AT93" s="151">
        <f t="shared" si="78"/>
        <v>1091377296</v>
      </c>
      <c r="AU93" s="151">
        <f t="shared" si="79"/>
        <v>412685712</v>
      </c>
      <c r="AV93" s="151">
        <f t="shared" si="80"/>
        <v>156050064</v>
      </c>
      <c r="AW93" s="151">
        <f t="shared" si="81"/>
        <v>3034931</v>
      </c>
      <c r="AX93" s="151">
        <f t="shared" si="82"/>
        <v>70897</v>
      </c>
      <c r="AY93" s="151">
        <f t="shared" si="83"/>
        <v>514631</v>
      </c>
      <c r="AZ93" s="151">
        <f t="shared" si="84"/>
        <v>211978</v>
      </c>
      <c r="BA93" s="151">
        <f t="shared" si="85"/>
        <v>482236</v>
      </c>
      <c r="BB93" s="151">
        <f t="shared" si="86"/>
        <v>414718</v>
      </c>
      <c r="BC93" s="151">
        <f t="shared" si="87"/>
        <v>1024116</v>
      </c>
      <c r="BD93" s="151">
        <f t="shared" si="88"/>
        <v>387252</v>
      </c>
      <c r="BE93" s="151">
        <f t="shared" si="89"/>
        <v>961</v>
      </c>
    </row>
    <row r="94" spans="1:57" ht="15.75" x14ac:dyDescent="0.25">
      <c r="A94" s="151">
        <v>89</v>
      </c>
      <c r="B94" s="159" t="s">
        <v>343</v>
      </c>
      <c r="C94" s="160">
        <v>42973</v>
      </c>
      <c r="D94" s="161">
        <v>2053</v>
      </c>
      <c r="E94" s="151">
        <v>10440</v>
      </c>
      <c r="F94" s="151">
        <v>1758</v>
      </c>
      <c r="G94" s="151">
        <v>13621</v>
      </c>
      <c r="H94" s="151">
        <v>6229</v>
      </c>
      <c r="I94" s="151">
        <v>8861</v>
      </c>
      <c r="J94" s="151">
        <v>2064</v>
      </c>
      <c r="K94" s="151">
        <v>5</v>
      </c>
      <c r="M94" s="151">
        <f t="shared" si="45"/>
        <v>1846678729</v>
      </c>
      <c r="N94" s="151">
        <f t="shared" si="46"/>
        <v>88223569</v>
      </c>
      <c r="O94" s="151">
        <f t="shared" si="47"/>
        <v>448638120</v>
      </c>
      <c r="P94" s="151">
        <f t="shared" si="48"/>
        <v>75546534</v>
      </c>
      <c r="Q94" s="151">
        <f t="shared" si="49"/>
        <v>585335233</v>
      </c>
      <c r="R94" s="151">
        <f t="shared" si="50"/>
        <v>267678817</v>
      </c>
      <c r="S94" s="151">
        <f t="shared" si="51"/>
        <v>380783753</v>
      </c>
      <c r="T94" s="151">
        <f t="shared" si="52"/>
        <v>88696272</v>
      </c>
      <c r="U94" s="151">
        <f t="shared" si="53"/>
        <v>4214809</v>
      </c>
      <c r="V94" s="151">
        <f t="shared" si="54"/>
        <v>21433320</v>
      </c>
      <c r="W94" s="151">
        <f t="shared" si="55"/>
        <v>3609174</v>
      </c>
      <c r="X94" s="151">
        <f t="shared" si="56"/>
        <v>27963913</v>
      </c>
      <c r="Y94" s="151">
        <f t="shared" si="57"/>
        <v>12788137</v>
      </c>
      <c r="Z94" s="151">
        <f t="shared" si="58"/>
        <v>18191633</v>
      </c>
      <c r="AA94" s="151">
        <f t="shared" si="59"/>
        <v>4237392</v>
      </c>
      <c r="AB94" s="151">
        <f t="shared" si="60"/>
        <v>108993600</v>
      </c>
      <c r="AC94" s="151">
        <f t="shared" si="61"/>
        <v>18353520</v>
      </c>
      <c r="AD94" s="151">
        <f t="shared" si="62"/>
        <v>142203240</v>
      </c>
      <c r="AE94" s="151">
        <f t="shared" si="63"/>
        <v>65030760</v>
      </c>
      <c r="AF94" s="151">
        <f t="shared" si="64"/>
        <v>92508840</v>
      </c>
      <c r="AG94" s="151">
        <f t="shared" si="65"/>
        <v>21548160</v>
      </c>
      <c r="AH94" s="151">
        <f t="shared" si="66"/>
        <v>3090564</v>
      </c>
      <c r="AI94" s="151">
        <f t="shared" si="67"/>
        <v>23945718</v>
      </c>
      <c r="AJ94" s="151">
        <f t="shared" si="68"/>
        <v>10950582</v>
      </c>
      <c r="AK94" s="151">
        <f t="shared" si="69"/>
        <v>15577638</v>
      </c>
      <c r="AL94" s="151">
        <f t="shared" si="70"/>
        <v>3628512</v>
      </c>
      <c r="AM94" s="151">
        <f t="shared" si="71"/>
        <v>185531641</v>
      </c>
      <c r="AN94" s="151">
        <f t="shared" si="72"/>
        <v>84845209</v>
      </c>
      <c r="AO94" s="151">
        <f t="shared" si="73"/>
        <v>120695681</v>
      </c>
      <c r="AP94" s="151">
        <f t="shared" si="74"/>
        <v>28113744</v>
      </c>
      <c r="AQ94" s="151">
        <f t="shared" si="75"/>
        <v>38800441</v>
      </c>
      <c r="AR94" s="151">
        <f t="shared" si="76"/>
        <v>55195169</v>
      </c>
      <c r="AS94" s="151">
        <f t="shared" si="77"/>
        <v>12856656</v>
      </c>
      <c r="AT94" s="151">
        <f t="shared" si="78"/>
        <v>78517321</v>
      </c>
      <c r="AU94" s="151">
        <f t="shared" si="79"/>
        <v>18289104</v>
      </c>
      <c r="AV94" s="151">
        <f t="shared" si="80"/>
        <v>4260096</v>
      </c>
      <c r="AW94" s="151">
        <f t="shared" si="81"/>
        <v>214865</v>
      </c>
      <c r="AX94" s="151">
        <f t="shared" si="82"/>
        <v>10265</v>
      </c>
      <c r="AY94" s="151">
        <f t="shared" si="83"/>
        <v>52200</v>
      </c>
      <c r="AZ94" s="151">
        <f t="shared" si="84"/>
        <v>8790</v>
      </c>
      <c r="BA94" s="151">
        <f t="shared" si="85"/>
        <v>68105</v>
      </c>
      <c r="BB94" s="151">
        <f t="shared" si="86"/>
        <v>31145</v>
      </c>
      <c r="BC94" s="151">
        <f t="shared" si="87"/>
        <v>44305</v>
      </c>
      <c r="BD94" s="151">
        <f t="shared" si="88"/>
        <v>10320</v>
      </c>
      <c r="BE94" s="151">
        <f t="shared" si="89"/>
        <v>25</v>
      </c>
    </row>
    <row r="95" spans="1:57" ht="15.75" x14ac:dyDescent="0.25">
      <c r="A95" s="151">
        <v>90</v>
      </c>
      <c r="B95" s="159" t="s">
        <v>344</v>
      </c>
      <c r="C95" s="160">
        <v>40642</v>
      </c>
      <c r="D95" s="161">
        <v>1391</v>
      </c>
      <c r="E95" s="151">
        <v>8550</v>
      </c>
      <c r="F95" s="151">
        <v>2569</v>
      </c>
      <c r="G95" s="151">
        <v>8951</v>
      </c>
      <c r="H95" s="151">
        <v>5511</v>
      </c>
      <c r="I95" s="151">
        <v>10930</v>
      </c>
      <c r="J95" s="151">
        <v>4131</v>
      </c>
      <c r="K95" s="151">
        <v>8</v>
      </c>
      <c r="M95" s="151">
        <f t="shared" si="45"/>
        <v>1651772164</v>
      </c>
      <c r="N95" s="151">
        <f t="shared" si="46"/>
        <v>56533022</v>
      </c>
      <c r="O95" s="151">
        <f t="shared" si="47"/>
        <v>347489100</v>
      </c>
      <c r="P95" s="151">
        <f t="shared" si="48"/>
        <v>104409298</v>
      </c>
      <c r="Q95" s="151">
        <f t="shared" si="49"/>
        <v>363786542</v>
      </c>
      <c r="R95" s="151">
        <f t="shared" si="50"/>
        <v>223978062</v>
      </c>
      <c r="S95" s="151">
        <f t="shared" si="51"/>
        <v>444217060</v>
      </c>
      <c r="T95" s="151">
        <f t="shared" si="52"/>
        <v>167892102</v>
      </c>
      <c r="U95" s="151">
        <f t="shared" si="53"/>
        <v>1934881</v>
      </c>
      <c r="V95" s="151">
        <f t="shared" si="54"/>
        <v>11893050</v>
      </c>
      <c r="W95" s="151">
        <f t="shared" si="55"/>
        <v>3573479</v>
      </c>
      <c r="X95" s="151">
        <f t="shared" si="56"/>
        <v>12450841</v>
      </c>
      <c r="Y95" s="151">
        <f t="shared" si="57"/>
        <v>7665801</v>
      </c>
      <c r="Z95" s="151">
        <f t="shared" si="58"/>
        <v>15203630</v>
      </c>
      <c r="AA95" s="151">
        <f t="shared" si="59"/>
        <v>5746221</v>
      </c>
      <c r="AB95" s="151">
        <f t="shared" si="60"/>
        <v>73102500</v>
      </c>
      <c r="AC95" s="151">
        <f t="shared" si="61"/>
        <v>21964950</v>
      </c>
      <c r="AD95" s="151">
        <f t="shared" si="62"/>
        <v>76531050</v>
      </c>
      <c r="AE95" s="151">
        <f t="shared" si="63"/>
        <v>47119050</v>
      </c>
      <c r="AF95" s="151">
        <f t="shared" si="64"/>
        <v>93451500</v>
      </c>
      <c r="AG95" s="151">
        <f t="shared" si="65"/>
        <v>35320050</v>
      </c>
      <c r="AH95" s="151">
        <f t="shared" si="66"/>
        <v>6599761</v>
      </c>
      <c r="AI95" s="151">
        <f t="shared" si="67"/>
        <v>22995119</v>
      </c>
      <c r="AJ95" s="151">
        <f t="shared" si="68"/>
        <v>14157759</v>
      </c>
      <c r="AK95" s="151">
        <f t="shared" si="69"/>
        <v>28079170</v>
      </c>
      <c r="AL95" s="151">
        <f t="shared" si="70"/>
        <v>10612539</v>
      </c>
      <c r="AM95" s="151">
        <f t="shared" si="71"/>
        <v>80120401</v>
      </c>
      <c r="AN95" s="151">
        <f t="shared" si="72"/>
        <v>49328961</v>
      </c>
      <c r="AO95" s="151">
        <f t="shared" si="73"/>
        <v>97834430</v>
      </c>
      <c r="AP95" s="151">
        <f t="shared" si="74"/>
        <v>36976581</v>
      </c>
      <c r="AQ95" s="151">
        <f t="shared" si="75"/>
        <v>30371121</v>
      </c>
      <c r="AR95" s="151">
        <f t="shared" si="76"/>
        <v>60235230</v>
      </c>
      <c r="AS95" s="151">
        <f t="shared" si="77"/>
        <v>22765941</v>
      </c>
      <c r="AT95" s="151">
        <f t="shared" si="78"/>
        <v>119464900</v>
      </c>
      <c r="AU95" s="151">
        <f t="shared" si="79"/>
        <v>45151830</v>
      </c>
      <c r="AV95" s="151">
        <f t="shared" si="80"/>
        <v>17065161</v>
      </c>
      <c r="AW95" s="151">
        <f t="shared" si="81"/>
        <v>325136</v>
      </c>
      <c r="AX95" s="151">
        <f t="shared" si="82"/>
        <v>11128</v>
      </c>
      <c r="AY95" s="151">
        <f t="shared" si="83"/>
        <v>68400</v>
      </c>
      <c r="AZ95" s="151">
        <f t="shared" si="84"/>
        <v>20552</v>
      </c>
      <c r="BA95" s="151">
        <f t="shared" si="85"/>
        <v>71608</v>
      </c>
      <c r="BB95" s="151">
        <f t="shared" si="86"/>
        <v>44088</v>
      </c>
      <c r="BC95" s="151">
        <f t="shared" si="87"/>
        <v>87440</v>
      </c>
      <c r="BD95" s="151">
        <f t="shared" si="88"/>
        <v>33048</v>
      </c>
      <c r="BE95" s="151">
        <f t="shared" si="89"/>
        <v>64</v>
      </c>
    </row>
    <row r="96" spans="1:57" ht="15.75" x14ac:dyDescent="0.25">
      <c r="A96" s="151">
        <v>91</v>
      </c>
      <c r="B96" s="159" t="s">
        <v>345</v>
      </c>
      <c r="C96" s="160">
        <v>48484</v>
      </c>
      <c r="D96" s="161">
        <v>1331</v>
      </c>
      <c r="E96" s="151">
        <v>8208</v>
      </c>
      <c r="F96" s="151">
        <v>3965</v>
      </c>
      <c r="G96" s="151">
        <v>8451</v>
      </c>
      <c r="H96" s="151">
        <v>7315</v>
      </c>
      <c r="I96" s="151">
        <v>15599</v>
      </c>
      <c r="J96" s="151">
        <v>4946</v>
      </c>
      <c r="K96" s="151">
        <v>6</v>
      </c>
      <c r="M96" s="151">
        <f t="shared" si="45"/>
        <v>2350698256</v>
      </c>
      <c r="N96" s="151">
        <f t="shared" si="46"/>
        <v>64532204</v>
      </c>
      <c r="O96" s="151">
        <f t="shared" si="47"/>
        <v>397956672</v>
      </c>
      <c r="P96" s="151">
        <f t="shared" si="48"/>
        <v>192239060</v>
      </c>
      <c r="Q96" s="151">
        <f t="shared" si="49"/>
        <v>409738284</v>
      </c>
      <c r="R96" s="151">
        <f t="shared" si="50"/>
        <v>354660460</v>
      </c>
      <c r="S96" s="151">
        <f t="shared" si="51"/>
        <v>756301916</v>
      </c>
      <c r="T96" s="151">
        <f t="shared" si="52"/>
        <v>239801864</v>
      </c>
      <c r="U96" s="151">
        <f t="shared" si="53"/>
        <v>1771561</v>
      </c>
      <c r="V96" s="151">
        <f t="shared" si="54"/>
        <v>10924848</v>
      </c>
      <c r="W96" s="151">
        <f t="shared" si="55"/>
        <v>5277415</v>
      </c>
      <c r="X96" s="151">
        <f t="shared" si="56"/>
        <v>11248281</v>
      </c>
      <c r="Y96" s="151">
        <f t="shared" si="57"/>
        <v>9736265</v>
      </c>
      <c r="Z96" s="151">
        <f t="shared" si="58"/>
        <v>20762269</v>
      </c>
      <c r="AA96" s="151">
        <f t="shared" si="59"/>
        <v>6583126</v>
      </c>
      <c r="AB96" s="151">
        <f t="shared" si="60"/>
        <v>67371264</v>
      </c>
      <c r="AC96" s="151">
        <f t="shared" si="61"/>
        <v>32544720</v>
      </c>
      <c r="AD96" s="151">
        <f t="shared" si="62"/>
        <v>69365808</v>
      </c>
      <c r="AE96" s="151">
        <f t="shared" si="63"/>
        <v>60041520</v>
      </c>
      <c r="AF96" s="151">
        <f t="shared" si="64"/>
        <v>128036592</v>
      </c>
      <c r="AG96" s="151">
        <f t="shared" si="65"/>
        <v>40596768</v>
      </c>
      <c r="AH96" s="151">
        <f t="shared" si="66"/>
        <v>15721225</v>
      </c>
      <c r="AI96" s="151">
        <f t="shared" si="67"/>
        <v>33508215</v>
      </c>
      <c r="AJ96" s="151">
        <f t="shared" si="68"/>
        <v>29003975</v>
      </c>
      <c r="AK96" s="151">
        <f t="shared" si="69"/>
        <v>61850035</v>
      </c>
      <c r="AL96" s="151">
        <f t="shared" si="70"/>
        <v>19610890</v>
      </c>
      <c r="AM96" s="151">
        <f t="shared" si="71"/>
        <v>71419401</v>
      </c>
      <c r="AN96" s="151">
        <f t="shared" si="72"/>
        <v>61819065</v>
      </c>
      <c r="AO96" s="151">
        <f t="shared" si="73"/>
        <v>131827149</v>
      </c>
      <c r="AP96" s="151">
        <f t="shared" si="74"/>
        <v>41798646</v>
      </c>
      <c r="AQ96" s="151">
        <f t="shared" si="75"/>
        <v>53509225</v>
      </c>
      <c r="AR96" s="151">
        <f t="shared" si="76"/>
        <v>114106685</v>
      </c>
      <c r="AS96" s="151">
        <f t="shared" si="77"/>
        <v>36179990</v>
      </c>
      <c r="AT96" s="151">
        <f t="shared" si="78"/>
        <v>243328801</v>
      </c>
      <c r="AU96" s="151">
        <f t="shared" si="79"/>
        <v>77152654</v>
      </c>
      <c r="AV96" s="151">
        <f t="shared" si="80"/>
        <v>24462916</v>
      </c>
      <c r="AW96" s="151">
        <f t="shared" si="81"/>
        <v>290904</v>
      </c>
      <c r="AX96" s="151">
        <f t="shared" si="82"/>
        <v>7986</v>
      </c>
      <c r="AY96" s="151">
        <f t="shared" si="83"/>
        <v>49248</v>
      </c>
      <c r="AZ96" s="151">
        <f t="shared" si="84"/>
        <v>23790</v>
      </c>
      <c r="BA96" s="151">
        <f t="shared" si="85"/>
        <v>50706</v>
      </c>
      <c r="BB96" s="151">
        <f t="shared" si="86"/>
        <v>43890</v>
      </c>
      <c r="BC96" s="151">
        <f t="shared" si="87"/>
        <v>93594</v>
      </c>
      <c r="BD96" s="151">
        <f t="shared" si="88"/>
        <v>29676</v>
      </c>
      <c r="BE96" s="151">
        <f t="shared" si="89"/>
        <v>36</v>
      </c>
    </row>
    <row r="97" spans="1:57" ht="15.75" x14ac:dyDescent="0.25">
      <c r="A97" s="151">
        <v>92</v>
      </c>
      <c r="B97" s="159" t="s">
        <v>346</v>
      </c>
      <c r="C97" s="160">
        <v>58564</v>
      </c>
      <c r="D97" s="161">
        <v>1181</v>
      </c>
      <c r="E97" s="151">
        <v>9559</v>
      </c>
      <c r="F97" s="151">
        <v>4966</v>
      </c>
      <c r="G97" s="151">
        <v>10203</v>
      </c>
      <c r="H97" s="151">
        <v>8146</v>
      </c>
      <c r="I97" s="151">
        <v>17841</v>
      </c>
      <c r="J97" s="151">
        <v>7849</v>
      </c>
      <c r="K97" s="151">
        <v>23</v>
      </c>
      <c r="M97" s="151">
        <f t="shared" si="45"/>
        <v>3429742096</v>
      </c>
      <c r="N97" s="151">
        <f t="shared" si="46"/>
        <v>69164084</v>
      </c>
      <c r="O97" s="151">
        <f t="shared" si="47"/>
        <v>559813276</v>
      </c>
      <c r="P97" s="151">
        <f t="shared" si="48"/>
        <v>290828824</v>
      </c>
      <c r="Q97" s="151">
        <f t="shared" si="49"/>
        <v>597528492</v>
      </c>
      <c r="R97" s="151">
        <f t="shared" si="50"/>
        <v>477062344</v>
      </c>
      <c r="S97" s="151">
        <f t="shared" si="51"/>
        <v>1044840324</v>
      </c>
      <c r="T97" s="151">
        <f t="shared" si="52"/>
        <v>459668836</v>
      </c>
      <c r="U97" s="151">
        <f t="shared" si="53"/>
        <v>1394761</v>
      </c>
      <c r="V97" s="151">
        <f t="shared" si="54"/>
        <v>11289179</v>
      </c>
      <c r="W97" s="151">
        <f t="shared" si="55"/>
        <v>5864846</v>
      </c>
      <c r="X97" s="151">
        <f t="shared" si="56"/>
        <v>12049743</v>
      </c>
      <c r="Y97" s="151">
        <f t="shared" si="57"/>
        <v>9620426</v>
      </c>
      <c r="Z97" s="151">
        <f t="shared" si="58"/>
        <v>21070221</v>
      </c>
      <c r="AA97" s="151">
        <f t="shared" si="59"/>
        <v>9269669</v>
      </c>
      <c r="AB97" s="151">
        <f t="shared" si="60"/>
        <v>91374481</v>
      </c>
      <c r="AC97" s="151">
        <f t="shared" si="61"/>
        <v>47469994</v>
      </c>
      <c r="AD97" s="151">
        <f t="shared" si="62"/>
        <v>97530477</v>
      </c>
      <c r="AE97" s="151">
        <f t="shared" si="63"/>
        <v>77867614</v>
      </c>
      <c r="AF97" s="151">
        <f t="shared" si="64"/>
        <v>170542119</v>
      </c>
      <c r="AG97" s="151">
        <f t="shared" si="65"/>
        <v>75028591</v>
      </c>
      <c r="AH97" s="151">
        <f t="shared" si="66"/>
        <v>24661156</v>
      </c>
      <c r="AI97" s="151">
        <f t="shared" si="67"/>
        <v>50668098</v>
      </c>
      <c r="AJ97" s="151">
        <f t="shared" si="68"/>
        <v>40453036</v>
      </c>
      <c r="AK97" s="151">
        <f t="shared" si="69"/>
        <v>88598406</v>
      </c>
      <c r="AL97" s="151">
        <f t="shared" si="70"/>
        <v>38978134</v>
      </c>
      <c r="AM97" s="151">
        <f t="shared" si="71"/>
        <v>104101209</v>
      </c>
      <c r="AN97" s="151">
        <f t="shared" si="72"/>
        <v>83113638</v>
      </c>
      <c r="AO97" s="151">
        <f t="shared" si="73"/>
        <v>182031723</v>
      </c>
      <c r="AP97" s="151">
        <f t="shared" si="74"/>
        <v>80083347</v>
      </c>
      <c r="AQ97" s="151">
        <f t="shared" si="75"/>
        <v>66357316</v>
      </c>
      <c r="AR97" s="151">
        <f t="shared" si="76"/>
        <v>145332786</v>
      </c>
      <c r="AS97" s="151">
        <f t="shared" si="77"/>
        <v>63937954</v>
      </c>
      <c r="AT97" s="151">
        <f t="shared" si="78"/>
        <v>318301281</v>
      </c>
      <c r="AU97" s="151">
        <f t="shared" si="79"/>
        <v>140034009</v>
      </c>
      <c r="AV97" s="151">
        <f t="shared" si="80"/>
        <v>61606801</v>
      </c>
      <c r="AW97" s="151">
        <f t="shared" si="81"/>
        <v>1346972</v>
      </c>
      <c r="AX97" s="151">
        <f t="shared" si="82"/>
        <v>27163</v>
      </c>
      <c r="AY97" s="151">
        <f t="shared" si="83"/>
        <v>219857</v>
      </c>
      <c r="AZ97" s="151">
        <f t="shared" si="84"/>
        <v>114218</v>
      </c>
      <c r="BA97" s="151">
        <f t="shared" si="85"/>
        <v>234669</v>
      </c>
      <c r="BB97" s="151">
        <f t="shared" si="86"/>
        <v>187358</v>
      </c>
      <c r="BC97" s="151">
        <f t="shared" si="87"/>
        <v>410343</v>
      </c>
      <c r="BD97" s="151">
        <f t="shared" si="88"/>
        <v>180527</v>
      </c>
      <c r="BE97" s="151">
        <f t="shared" si="89"/>
        <v>529</v>
      </c>
    </row>
    <row r="98" spans="1:57" ht="15.75" x14ac:dyDescent="0.25">
      <c r="A98" s="151">
        <v>93</v>
      </c>
      <c r="B98" s="159" t="s">
        <v>347</v>
      </c>
      <c r="C98" s="160">
        <v>72379</v>
      </c>
      <c r="D98" s="152">
        <v>1625</v>
      </c>
      <c r="E98" s="151">
        <v>8706</v>
      </c>
      <c r="F98" s="151">
        <v>5364</v>
      </c>
      <c r="G98" s="151">
        <v>7260</v>
      </c>
      <c r="H98" s="151">
        <v>7888</v>
      </c>
      <c r="I98" s="151">
        <v>22279</v>
      </c>
      <c r="J98" s="151">
        <v>10288</v>
      </c>
      <c r="K98" s="151">
        <v>11</v>
      </c>
      <c r="M98" s="151">
        <f t="shared" si="45"/>
        <v>5238719641</v>
      </c>
      <c r="N98" s="151">
        <f t="shared" si="46"/>
        <v>117615875</v>
      </c>
      <c r="O98" s="151">
        <f t="shared" si="47"/>
        <v>630131574</v>
      </c>
      <c r="P98" s="151">
        <f t="shared" si="48"/>
        <v>388240956</v>
      </c>
      <c r="Q98" s="151">
        <f t="shared" si="49"/>
        <v>525471540</v>
      </c>
      <c r="R98" s="151">
        <f t="shared" si="50"/>
        <v>570925552</v>
      </c>
      <c r="S98" s="151">
        <f t="shared" si="51"/>
        <v>1612531741</v>
      </c>
      <c r="T98" s="151">
        <f t="shared" si="52"/>
        <v>744635152</v>
      </c>
      <c r="U98" s="151">
        <f t="shared" si="53"/>
        <v>2640625</v>
      </c>
      <c r="V98" s="151">
        <f t="shared" si="54"/>
        <v>14147250</v>
      </c>
      <c r="W98" s="151">
        <f t="shared" si="55"/>
        <v>8716500</v>
      </c>
      <c r="X98" s="151">
        <f t="shared" si="56"/>
        <v>11797500</v>
      </c>
      <c r="Y98" s="151">
        <f t="shared" si="57"/>
        <v>12818000</v>
      </c>
      <c r="Z98" s="151">
        <f t="shared" si="58"/>
        <v>36203375</v>
      </c>
      <c r="AA98" s="151">
        <f t="shared" si="59"/>
        <v>16718000</v>
      </c>
      <c r="AB98" s="151">
        <f t="shared" si="60"/>
        <v>75794436</v>
      </c>
      <c r="AC98" s="151">
        <f t="shared" si="61"/>
        <v>46698984</v>
      </c>
      <c r="AD98" s="151">
        <f t="shared" si="62"/>
        <v>63205560</v>
      </c>
      <c r="AE98" s="151">
        <f t="shared" si="63"/>
        <v>68672928</v>
      </c>
      <c r="AF98" s="151">
        <f t="shared" si="64"/>
        <v>193960974</v>
      </c>
      <c r="AG98" s="151">
        <f t="shared" si="65"/>
        <v>89567328</v>
      </c>
      <c r="AH98" s="151">
        <f t="shared" si="66"/>
        <v>28772496</v>
      </c>
      <c r="AI98" s="151">
        <f t="shared" si="67"/>
        <v>38942640</v>
      </c>
      <c r="AJ98" s="151">
        <f t="shared" si="68"/>
        <v>42311232</v>
      </c>
      <c r="AK98" s="151">
        <f t="shared" si="69"/>
        <v>119504556</v>
      </c>
      <c r="AL98" s="151">
        <f t="shared" si="70"/>
        <v>55184832</v>
      </c>
      <c r="AM98" s="151">
        <f t="shared" si="71"/>
        <v>52707600</v>
      </c>
      <c r="AN98" s="151">
        <f t="shared" si="72"/>
        <v>57266880</v>
      </c>
      <c r="AO98" s="151">
        <f t="shared" si="73"/>
        <v>161745540</v>
      </c>
      <c r="AP98" s="151">
        <f t="shared" si="74"/>
        <v>74690880</v>
      </c>
      <c r="AQ98" s="151">
        <f t="shared" si="75"/>
        <v>62220544</v>
      </c>
      <c r="AR98" s="151">
        <f t="shared" si="76"/>
        <v>175736752</v>
      </c>
      <c r="AS98" s="151">
        <f t="shared" si="77"/>
        <v>81151744</v>
      </c>
      <c r="AT98" s="151">
        <f t="shared" si="78"/>
        <v>496353841</v>
      </c>
      <c r="AU98" s="151">
        <f t="shared" si="79"/>
        <v>229206352</v>
      </c>
      <c r="AV98" s="151">
        <f t="shared" si="80"/>
        <v>105842944</v>
      </c>
      <c r="AW98" s="151">
        <f t="shared" si="81"/>
        <v>796169</v>
      </c>
      <c r="AX98" s="151">
        <f t="shared" si="82"/>
        <v>17875</v>
      </c>
      <c r="AY98" s="151">
        <f t="shared" si="83"/>
        <v>95766</v>
      </c>
      <c r="AZ98" s="151">
        <f t="shared" si="84"/>
        <v>59004</v>
      </c>
      <c r="BA98" s="151">
        <f t="shared" si="85"/>
        <v>79860</v>
      </c>
      <c r="BB98" s="151">
        <f t="shared" si="86"/>
        <v>86768</v>
      </c>
      <c r="BC98" s="151">
        <f t="shared" si="87"/>
        <v>245069</v>
      </c>
      <c r="BD98" s="151">
        <f t="shared" si="88"/>
        <v>113168</v>
      </c>
      <c r="BE98" s="151">
        <f t="shared" si="89"/>
        <v>121</v>
      </c>
    </row>
    <row r="99" spans="1:57" ht="15.75" x14ac:dyDescent="0.25">
      <c r="A99" s="151">
        <v>94</v>
      </c>
      <c r="B99" s="159" t="s">
        <v>348</v>
      </c>
      <c r="C99" s="160">
        <v>80436</v>
      </c>
      <c r="D99" s="152">
        <v>1835</v>
      </c>
      <c r="E99" s="151">
        <v>10060</v>
      </c>
      <c r="F99" s="151">
        <v>5532</v>
      </c>
      <c r="G99" s="151">
        <v>8279</v>
      </c>
      <c r="H99" s="151">
        <v>9263</v>
      </c>
      <c r="I99" s="151">
        <v>22657</v>
      </c>
      <c r="J99" s="151">
        <v>14066</v>
      </c>
      <c r="K99" s="151">
        <v>10</v>
      </c>
      <c r="M99" s="151">
        <f t="shared" si="45"/>
        <v>6469950096</v>
      </c>
      <c r="N99" s="151">
        <f t="shared" si="46"/>
        <v>147600060</v>
      </c>
      <c r="O99" s="151">
        <f t="shared" si="47"/>
        <v>809186160</v>
      </c>
      <c r="P99" s="151">
        <f t="shared" si="48"/>
        <v>444971952</v>
      </c>
      <c r="Q99" s="151">
        <f t="shared" si="49"/>
        <v>665929644</v>
      </c>
      <c r="R99" s="151">
        <f t="shared" si="50"/>
        <v>745078668</v>
      </c>
      <c r="S99" s="151">
        <f t="shared" si="51"/>
        <v>1822438452</v>
      </c>
      <c r="T99" s="151">
        <f t="shared" si="52"/>
        <v>1131412776</v>
      </c>
      <c r="U99" s="151">
        <f t="shared" si="53"/>
        <v>3367225</v>
      </c>
      <c r="V99" s="151">
        <f t="shared" si="54"/>
        <v>18460100</v>
      </c>
      <c r="W99" s="151">
        <f t="shared" si="55"/>
        <v>10151220</v>
      </c>
      <c r="X99" s="151">
        <f t="shared" si="56"/>
        <v>15191965</v>
      </c>
      <c r="Y99" s="151">
        <f t="shared" si="57"/>
        <v>16997605</v>
      </c>
      <c r="Z99" s="151">
        <f t="shared" si="58"/>
        <v>41575595</v>
      </c>
      <c r="AA99" s="151">
        <f t="shared" si="59"/>
        <v>25811110</v>
      </c>
      <c r="AB99" s="151">
        <f t="shared" si="60"/>
        <v>101203600</v>
      </c>
      <c r="AC99" s="151">
        <f t="shared" si="61"/>
        <v>55651920</v>
      </c>
      <c r="AD99" s="151">
        <f t="shared" si="62"/>
        <v>83286740</v>
      </c>
      <c r="AE99" s="151">
        <f t="shared" si="63"/>
        <v>93185780</v>
      </c>
      <c r="AF99" s="151">
        <f t="shared" si="64"/>
        <v>227929420</v>
      </c>
      <c r="AG99" s="151">
        <f t="shared" si="65"/>
        <v>141503960</v>
      </c>
      <c r="AH99" s="151">
        <f t="shared" si="66"/>
        <v>30603024</v>
      </c>
      <c r="AI99" s="151">
        <f t="shared" si="67"/>
        <v>45799428</v>
      </c>
      <c r="AJ99" s="151">
        <f t="shared" si="68"/>
        <v>51242916</v>
      </c>
      <c r="AK99" s="151">
        <f t="shared" si="69"/>
        <v>125338524</v>
      </c>
      <c r="AL99" s="151">
        <f t="shared" si="70"/>
        <v>77813112</v>
      </c>
      <c r="AM99" s="151">
        <f t="shared" si="71"/>
        <v>68541841</v>
      </c>
      <c r="AN99" s="151">
        <f t="shared" si="72"/>
        <v>76688377</v>
      </c>
      <c r="AO99" s="151">
        <f t="shared" si="73"/>
        <v>187577303</v>
      </c>
      <c r="AP99" s="151">
        <f t="shared" si="74"/>
        <v>116452414</v>
      </c>
      <c r="AQ99" s="151">
        <f t="shared" si="75"/>
        <v>85803169</v>
      </c>
      <c r="AR99" s="151">
        <f t="shared" si="76"/>
        <v>209871791</v>
      </c>
      <c r="AS99" s="151">
        <f t="shared" si="77"/>
        <v>130293358</v>
      </c>
      <c r="AT99" s="151">
        <f t="shared" si="78"/>
        <v>513339649</v>
      </c>
      <c r="AU99" s="151">
        <f t="shared" si="79"/>
        <v>318693362</v>
      </c>
      <c r="AV99" s="151">
        <f t="shared" si="80"/>
        <v>197852356</v>
      </c>
      <c r="AW99" s="151">
        <f t="shared" si="81"/>
        <v>804360</v>
      </c>
      <c r="AX99" s="151">
        <f t="shared" si="82"/>
        <v>18350</v>
      </c>
      <c r="AY99" s="151">
        <f t="shared" si="83"/>
        <v>100600</v>
      </c>
      <c r="AZ99" s="151">
        <f t="shared" si="84"/>
        <v>55320</v>
      </c>
      <c r="BA99" s="151">
        <f t="shared" si="85"/>
        <v>82790</v>
      </c>
      <c r="BB99" s="151">
        <f t="shared" si="86"/>
        <v>92630</v>
      </c>
      <c r="BC99" s="151">
        <f t="shared" si="87"/>
        <v>226570</v>
      </c>
      <c r="BD99" s="151">
        <f t="shared" si="88"/>
        <v>140660</v>
      </c>
      <c r="BE99" s="151">
        <f t="shared" si="89"/>
        <v>100</v>
      </c>
    </row>
    <row r="100" spans="1:57" ht="15.75" x14ac:dyDescent="0.25">
      <c r="A100" s="151">
        <v>95</v>
      </c>
      <c r="B100" s="159" t="s">
        <v>349</v>
      </c>
      <c r="C100" s="160">
        <v>108494</v>
      </c>
      <c r="D100" s="152">
        <v>1892</v>
      </c>
      <c r="E100" s="151">
        <v>13694</v>
      </c>
      <c r="F100" s="151">
        <v>7235</v>
      </c>
      <c r="G100" s="151">
        <v>10495</v>
      </c>
      <c r="H100" s="151">
        <v>11322</v>
      </c>
      <c r="I100" s="151">
        <v>30438</v>
      </c>
      <c r="J100" s="151">
        <v>22706</v>
      </c>
      <c r="K100" s="151">
        <v>34</v>
      </c>
      <c r="M100" s="151">
        <f t="shared" si="45"/>
        <v>11770948036</v>
      </c>
      <c r="N100" s="151">
        <f t="shared" si="46"/>
        <v>205270648</v>
      </c>
      <c r="O100" s="151">
        <f t="shared" si="47"/>
        <v>1485716836</v>
      </c>
      <c r="P100" s="151">
        <f t="shared" si="48"/>
        <v>784954090</v>
      </c>
      <c r="Q100" s="151">
        <f t="shared" si="49"/>
        <v>1138644530</v>
      </c>
      <c r="R100" s="151">
        <f t="shared" si="50"/>
        <v>1228369068</v>
      </c>
      <c r="S100" s="151">
        <f t="shared" si="51"/>
        <v>3302340372</v>
      </c>
      <c r="T100" s="151">
        <f t="shared" si="52"/>
        <v>2463464764</v>
      </c>
      <c r="U100" s="151">
        <f t="shared" si="53"/>
        <v>3579664</v>
      </c>
      <c r="V100" s="151">
        <f t="shared" si="54"/>
        <v>25909048</v>
      </c>
      <c r="W100" s="151">
        <f t="shared" si="55"/>
        <v>13688620</v>
      </c>
      <c r="X100" s="151">
        <f t="shared" si="56"/>
        <v>19856540</v>
      </c>
      <c r="Y100" s="151">
        <f t="shared" si="57"/>
        <v>21421224</v>
      </c>
      <c r="Z100" s="151">
        <f t="shared" si="58"/>
        <v>57588696</v>
      </c>
      <c r="AA100" s="151">
        <f t="shared" si="59"/>
        <v>42959752</v>
      </c>
      <c r="AB100" s="151">
        <f t="shared" si="60"/>
        <v>187525636</v>
      </c>
      <c r="AC100" s="151">
        <f t="shared" si="61"/>
        <v>99076090</v>
      </c>
      <c r="AD100" s="151">
        <f t="shared" si="62"/>
        <v>143718530</v>
      </c>
      <c r="AE100" s="151">
        <f t="shared" si="63"/>
        <v>155043468</v>
      </c>
      <c r="AF100" s="151">
        <f t="shared" si="64"/>
        <v>416817972</v>
      </c>
      <c r="AG100" s="151">
        <f t="shared" si="65"/>
        <v>310935964</v>
      </c>
      <c r="AH100" s="151">
        <f t="shared" si="66"/>
        <v>52345225</v>
      </c>
      <c r="AI100" s="151">
        <f t="shared" si="67"/>
        <v>75931325</v>
      </c>
      <c r="AJ100" s="151">
        <f t="shared" si="68"/>
        <v>81914670</v>
      </c>
      <c r="AK100" s="151">
        <f t="shared" si="69"/>
        <v>220218930</v>
      </c>
      <c r="AL100" s="151">
        <f t="shared" si="70"/>
        <v>164277910</v>
      </c>
      <c r="AM100" s="151">
        <f t="shared" si="71"/>
        <v>110145025</v>
      </c>
      <c r="AN100" s="151">
        <f t="shared" si="72"/>
        <v>118824390</v>
      </c>
      <c r="AO100" s="151">
        <f t="shared" si="73"/>
        <v>319446810</v>
      </c>
      <c r="AP100" s="151">
        <f t="shared" si="74"/>
        <v>238299470</v>
      </c>
      <c r="AQ100" s="151">
        <f t="shared" si="75"/>
        <v>128187684</v>
      </c>
      <c r="AR100" s="151">
        <f t="shared" si="76"/>
        <v>344619036</v>
      </c>
      <c r="AS100" s="151">
        <f t="shared" si="77"/>
        <v>257077332</v>
      </c>
      <c r="AT100" s="151">
        <f t="shared" si="78"/>
        <v>926471844</v>
      </c>
      <c r="AU100" s="151">
        <f t="shared" si="79"/>
        <v>691125228</v>
      </c>
      <c r="AV100" s="151">
        <f t="shared" si="80"/>
        <v>515562436</v>
      </c>
      <c r="AW100" s="151">
        <f t="shared" si="81"/>
        <v>3688796</v>
      </c>
      <c r="AX100" s="151">
        <f t="shared" si="82"/>
        <v>64328</v>
      </c>
      <c r="AY100" s="151">
        <f t="shared" si="83"/>
        <v>465596</v>
      </c>
      <c r="AZ100" s="151">
        <f t="shared" si="84"/>
        <v>245990</v>
      </c>
      <c r="BA100" s="151">
        <f t="shared" si="85"/>
        <v>356830</v>
      </c>
      <c r="BB100" s="151">
        <f t="shared" si="86"/>
        <v>384948</v>
      </c>
      <c r="BC100" s="151">
        <f t="shared" si="87"/>
        <v>1034892</v>
      </c>
      <c r="BD100" s="151">
        <f t="shared" si="88"/>
        <v>772004</v>
      </c>
      <c r="BE100" s="151">
        <f t="shared" si="89"/>
        <v>1156</v>
      </c>
    </row>
    <row r="101" spans="1:57" ht="15.75" x14ac:dyDescent="0.25">
      <c r="A101" s="151">
        <v>96</v>
      </c>
      <c r="B101" s="159" t="s">
        <v>350</v>
      </c>
      <c r="C101" s="160">
        <v>164122</v>
      </c>
      <c r="D101" s="152">
        <v>5710</v>
      </c>
      <c r="E101" s="151">
        <v>20616</v>
      </c>
      <c r="F101" s="151">
        <v>10402</v>
      </c>
      <c r="G101" s="151">
        <v>15407</v>
      </c>
      <c r="H101" s="151">
        <v>16833</v>
      </c>
      <c r="I101" s="151">
        <v>43401</v>
      </c>
      <c r="J101" s="151">
        <v>18432</v>
      </c>
      <c r="K101" s="151">
        <v>41</v>
      </c>
      <c r="M101" s="151">
        <f t="shared" si="45"/>
        <v>26936030884</v>
      </c>
      <c r="N101" s="151">
        <f t="shared" si="46"/>
        <v>937136620</v>
      </c>
      <c r="O101" s="151">
        <f t="shared" si="47"/>
        <v>3383539152</v>
      </c>
      <c r="P101" s="151">
        <f t="shared" si="48"/>
        <v>1707197044</v>
      </c>
      <c r="Q101" s="151">
        <f t="shared" si="49"/>
        <v>2528627654</v>
      </c>
      <c r="R101" s="151">
        <f t="shared" si="50"/>
        <v>2762665626</v>
      </c>
      <c r="S101" s="151">
        <f t="shared" si="51"/>
        <v>7123058922</v>
      </c>
      <c r="T101" s="151">
        <f t="shared" si="52"/>
        <v>3025096704</v>
      </c>
      <c r="U101" s="151">
        <f t="shared" si="53"/>
        <v>32604100</v>
      </c>
      <c r="V101" s="151">
        <f t="shared" si="54"/>
        <v>117717360</v>
      </c>
      <c r="W101" s="151">
        <f t="shared" si="55"/>
        <v>59395420</v>
      </c>
      <c r="X101" s="151">
        <f t="shared" si="56"/>
        <v>87973970</v>
      </c>
      <c r="Y101" s="151">
        <f t="shared" si="57"/>
        <v>96116430</v>
      </c>
      <c r="Z101" s="151">
        <f t="shared" si="58"/>
        <v>247819710</v>
      </c>
      <c r="AA101" s="151">
        <f t="shared" si="59"/>
        <v>105246720</v>
      </c>
      <c r="AB101" s="151">
        <f t="shared" si="60"/>
        <v>425019456</v>
      </c>
      <c r="AC101" s="151">
        <f t="shared" si="61"/>
        <v>214447632</v>
      </c>
      <c r="AD101" s="151">
        <f t="shared" si="62"/>
        <v>317630712</v>
      </c>
      <c r="AE101" s="151">
        <f t="shared" si="63"/>
        <v>347029128</v>
      </c>
      <c r="AF101" s="151">
        <f t="shared" si="64"/>
        <v>894755016</v>
      </c>
      <c r="AG101" s="151">
        <f t="shared" si="65"/>
        <v>379994112</v>
      </c>
      <c r="AH101" s="151">
        <f t="shared" si="66"/>
        <v>108201604</v>
      </c>
      <c r="AI101" s="151">
        <f t="shared" si="67"/>
        <v>160263614</v>
      </c>
      <c r="AJ101" s="151">
        <f t="shared" si="68"/>
        <v>175096866</v>
      </c>
      <c r="AK101" s="151">
        <f t="shared" si="69"/>
        <v>451457202</v>
      </c>
      <c r="AL101" s="151">
        <f t="shared" si="70"/>
        <v>191729664</v>
      </c>
      <c r="AM101" s="151">
        <f t="shared" si="71"/>
        <v>237375649</v>
      </c>
      <c r="AN101" s="151">
        <f t="shared" si="72"/>
        <v>259346031</v>
      </c>
      <c r="AO101" s="151">
        <f t="shared" si="73"/>
        <v>668679207</v>
      </c>
      <c r="AP101" s="151">
        <f t="shared" si="74"/>
        <v>283981824</v>
      </c>
      <c r="AQ101" s="151">
        <f t="shared" si="75"/>
        <v>283349889</v>
      </c>
      <c r="AR101" s="151">
        <f t="shared" si="76"/>
        <v>730569033</v>
      </c>
      <c r="AS101" s="151">
        <f t="shared" si="77"/>
        <v>310265856</v>
      </c>
      <c r="AT101" s="151">
        <f t="shared" si="78"/>
        <v>1883646801</v>
      </c>
      <c r="AU101" s="151">
        <f t="shared" si="79"/>
        <v>799967232</v>
      </c>
      <c r="AV101" s="151">
        <f t="shared" si="80"/>
        <v>339738624</v>
      </c>
      <c r="AW101" s="151">
        <f t="shared" si="81"/>
        <v>6729002</v>
      </c>
      <c r="AX101" s="151">
        <f t="shared" si="82"/>
        <v>234110</v>
      </c>
      <c r="AY101" s="151">
        <f t="shared" si="83"/>
        <v>845256</v>
      </c>
      <c r="AZ101" s="151">
        <f t="shared" si="84"/>
        <v>426482</v>
      </c>
      <c r="BA101" s="151">
        <f t="shared" si="85"/>
        <v>631687</v>
      </c>
      <c r="BB101" s="151">
        <f t="shared" si="86"/>
        <v>690153</v>
      </c>
      <c r="BC101" s="151">
        <f t="shared" si="87"/>
        <v>1779441</v>
      </c>
      <c r="BD101" s="151">
        <f t="shared" si="88"/>
        <v>755712</v>
      </c>
      <c r="BE101" s="151">
        <f t="shared" si="89"/>
        <v>1681</v>
      </c>
    </row>
    <row r="102" spans="1:57" ht="15.75" x14ac:dyDescent="0.25">
      <c r="A102" s="151">
        <v>97</v>
      </c>
      <c r="B102" s="159" t="s">
        <v>351</v>
      </c>
      <c r="C102" s="160">
        <v>104109</v>
      </c>
      <c r="D102" s="152">
        <v>2431</v>
      </c>
      <c r="E102" s="151">
        <v>10050</v>
      </c>
      <c r="F102" s="151">
        <v>6964</v>
      </c>
      <c r="G102" s="151">
        <v>10703</v>
      </c>
      <c r="H102" s="151">
        <v>12247</v>
      </c>
      <c r="I102" s="151">
        <v>35463</v>
      </c>
      <c r="J102" s="151">
        <v>9776</v>
      </c>
      <c r="K102" s="151">
        <v>13</v>
      </c>
      <c r="M102" s="151">
        <f t="shared" si="45"/>
        <v>10838683881</v>
      </c>
      <c r="N102" s="151">
        <f t="shared" si="46"/>
        <v>253088979</v>
      </c>
      <c r="O102" s="151">
        <f t="shared" si="47"/>
        <v>1046295450</v>
      </c>
      <c r="P102" s="151">
        <f t="shared" si="48"/>
        <v>725015076</v>
      </c>
      <c r="Q102" s="151">
        <f t="shared" si="49"/>
        <v>1114278627</v>
      </c>
      <c r="R102" s="151">
        <f t="shared" si="50"/>
        <v>1275022923</v>
      </c>
      <c r="S102" s="151">
        <f t="shared" si="51"/>
        <v>3692017467</v>
      </c>
      <c r="T102" s="151">
        <f t="shared" si="52"/>
        <v>1017769584</v>
      </c>
      <c r="U102" s="151">
        <f t="shared" si="53"/>
        <v>5909761</v>
      </c>
      <c r="V102" s="151">
        <f t="shared" si="54"/>
        <v>24431550</v>
      </c>
      <c r="W102" s="151">
        <f t="shared" si="55"/>
        <v>16929484</v>
      </c>
      <c r="X102" s="151">
        <f t="shared" si="56"/>
        <v>26018993</v>
      </c>
      <c r="Y102" s="151">
        <f t="shared" si="57"/>
        <v>29772457</v>
      </c>
      <c r="Z102" s="151">
        <f t="shared" si="58"/>
        <v>86210553</v>
      </c>
      <c r="AA102" s="151">
        <f t="shared" si="59"/>
        <v>23765456</v>
      </c>
      <c r="AB102" s="151">
        <f t="shared" si="60"/>
        <v>101002500</v>
      </c>
      <c r="AC102" s="151">
        <f t="shared" si="61"/>
        <v>69988200</v>
      </c>
      <c r="AD102" s="151">
        <f t="shared" si="62"/>
        <v>107565150</v>
      </c>
      <c r="AE102" s="151">
        <f t="shared" si="63"/>
        <v>123082350</v>
      </c>
      <c r="AF102" s="151">
        <f t="shared" si="64"/>
        <v>356403150</v>
      </c>
      <c r="AG102" s="151">
        <f t="shared" si="65"/>
        <v>98248800</v>
      </c>
      <c r="AH102" s="151">
        <f t="shared" si="66"/>
        <v>48497296</v>
      </c>
      <c r="AI102" s="151">
        <f t="shared" si="67"/>
        <v>74535692</v>
      </c>
      <c r="AJ102" s="151">
        <f t="shared" si="68"/>
        <v>85288108</v>
      </c>
      <c r="AK102" s="151">
        <f t="shared" si="69"/>
        <v>246964332</v>
      </c>
      <c r="AL102" s="151">
        <f t="shared" si="70"/>
        <v>68080064</v>
      </c>
      <c r="AM102" s="151">
        <f t="shared" si="71"/>
        <v>114554209</v>
      </c>
      <c r="AN102" s="151">
        <f t="shared" si="72"/>
        <v>131079641</v>
      </c>
      <c r="AO102" s="151">
        <f t="shared" si="73"/>
        <v>379560489</v>
      </c>
      <c r="AP102" s="151">
        <f t="shared" si="74"/>
        <v>104632528</v>
      </c>
      <c r="AQ102" s="151">
        <f t="shared" si="75"/>
        <v>149989009</v>
      </c>
      <c r="AR102" s="151">
        <f t="shared" si="76"/>
        <v>434315361</v>
      </c>
      <c r="AS102" s="151">
        <f t="shared" si="77"/>
        <v>119726672</v>
      </c>
      <c r="AT102" s="151">
        <f t="shared" si="78"/>
        <v>1257624369</v>
      </c>
      <c r="AU102" s="151">
        <f t="shared" si="79"/>
        <v>346686288</v>
      </c>
      <c r="AV102" s="151">
        <f t="shared" si="80"/>
        <v>95570176</v>
      </c>
      <c r="AW102" s="151">
        <f t="shared" si="81"/>
        <v>1353417</v>
      </c>
      <c r="AX102" s="151">
        <f t="shared" si="82"/>
        <v>31603</v>
      </c>
      <c r="AY102" s="151">
        <f t="shared" si="83"/>
        <v>130650</v>
      </c>
      <c r="AZ102" s="151">
        <f t="shared" si="84"/>
        <v>90532</v>
      </c>
      <c r="BA102" s="151">
        <f t="shared" si="85"/>
        <v>139139</v>
      </c>
      <c r="BB102" s="151">
        <f t="shared" si="86"/>
        <v>159211</v>
      </c>
      <c r="BC102" s="151">
        <f t="shared" si="87"/>
        <v>461019</v>
      </c>
      <c r="BD102" s="151">
        <f t="shared" si="88"/>
        <v>127088</v>
      </c>
      <c r="BE102" s="151">
        <f t="shared" si="89"/>
        <v>169</v>
      </c>
    </row>
    <row r="103" spans="1:57" ht="15.75" x14ac:dyDescent="0.25">
      <c r="A103" s="151">
        <v>98</v>
      </c>
      <c r="B103" s="159" t="s">
        <v>352</v>
      </c>
      <c r="C103" s="160">
        <v>207101</v>
      </c>
      <c r="D103" s="152">
        <v>6690</v>
      </c>
      <c r="E103" s="151">
        <v>39160</v>
      </c>
      <c r="F103" s="151">
        <v>8082</v>
      </c>
      <c r="G103" s="151">
        <v>29243</v>
      </c>
      <c r="H103" s="151">
        <v>24156</v>
      </c>
      <c r="I103" s="151">
        <v>52495</v>
      </c>
      <c r="J103" s="151">
        <v>16063</v>
      </c>
      <c r="K103" s="151">
        <v>33</v>
      </c>
      <c r="M103" s="151">
        <f t="shared" si="45"/>
        <v>42890824201</v>
      </c>
      <c r="N103" s="151">
        <f t="shared" si="46"/>
        <v>1385505690</v>
      </c>
      <c r="O103" s="151">
        <f t="shared" si="47"/>
        <v>8110075160</v>
      </c>
      <c r="P103" s="151">
        <f t="shared" si="48"/>
        <v>1673790282</v>
      </c>
      <c r="Q103" s="151">
        <f t="shared" si="49"/>
        <v>6056254543</v>
      </c>
      <c r="R103" s="151">
        <f t="shared" si="50"/>
        <v>5002731756</v>
      </c>
      <c r="S103" s="151">
        <f t="shared" si="51"/>
        <v>10871766995</v>
      </c>
      <c r="T103" s="151">
        <f t="shared" si="52"/>
        <v>3326663363</v>
      </c>
      <c r="U103" s="151">
        <f t="shared" si="53"/>
        <v>44756100</v>
      </c>
      <c r="V103" s="151">
        <f t="shared" si="54"/>
        <v>261980400</v>
      </c>
      <c r="W103" s="151">
        <f t="shared" si="55"/>
        <v>54068580</v>
      </c>
      <c r="X103" s="151">
        <f t="shared" si="56"/>
        <v>195635670</v>
      </c>
      <c r="Y103" s="151">
        <f t="shared" si="57"/>
        <v>161603640</v>
      </c>
      <c r="Z103" s="151">
        <f t="shared" si="58"/>
        <v>351191550</v>
      </c>
      <c r="AA103" s="151">
        <f t="shared" si="59"/>
        <v>107461470</v>
      </c>
      <c r="AB103" s="151">
        <f t="shared" si="60"/>
        <v>1533505600</v>
      </c>
      <c r="AC103" s="151">
        <f t="shared" si="61"/>
        <v>316491120</v>
      </c>
      <c r="AD103" s="151">
        <f t="shared" si="62"/>
        <v>1145155880</v>
      </c>
      <c r="AE103" s="151">
        <f t="shared" si="63"/>
        <v>945948960</v>
      </c>
      <c r="AF103" s="151">
        <f t="shared" si="64"/>
        <v>2055704200</v>
      </c>
      <c r="AG103" s="151">
        <f t="shared" si="65"/>
        <v>629027080</v>
      </c>
      <c r="AH103" s="151">
        <f t="shared" si="66"/>
        <v>65318724</v>
      </c>
      <c r="AI103" s="151">
        <f t="shared" si="67"/>
        <v>236341926</v>
      </c>
      <c r="AJ103" s="151">
        <f t="shared" si="68"/>
        <v>195228792</v>
      </c>
      <c r="AK103" s="151">
        <f t="shared" si="69"/>
        <v>424264590</v>
      </c>
      <c r="AL103" s="151">
        <f t="shared" si="70"/>
        <v>129821166</v>
      </c>
      <c r="AM103" s="151">
        <f t="shared" si="71"/>
        <v>855153049</v>
      </c>
      <c r="AN103" s="151">
        <f t="shared" si="72"/>
        <v>706393908</v>
      </c>
      <c r="AO103" s="151">
        <f t="shared" si="73"/>
        <v>1535111285</v>
      </c>
      <c r="AP103" s="151">
        <f t="shared" si="74"/>
        <v>469730309</v>
      </c>
      <c r="AQ103" s="151">
        <f t="shared" si="75"/>
        <v>583512336</v>
      </c>
      <c r="AR103" s="151">
        <f t="shared" si="76"/>
        <v>1268069220</v>
      </c>
      <c r="AS103" s="151">
        <f t="shared" si="77"/>
        <v>388017828</v>
      </c>
      <c r="AT103" s="151">
        <f t="shared" si="78"/>
        <v>2755725025</v>
      </c>
      <c r="AU103" s="151">
        <f t="shared" si="79"/>
        <v>843227185</v>
      </c>
      <c r="AV103" s="151">
        <f t="shared" si="80"/>
        <v>258019969</v>
      </c>
      <c r="AW103" s="151">
        <f t="shared" si="81"/>
        <v>6834333</v>
      </c>
      <c r="AX103" s="151">
        <f t="shared" si="82"/>
        <v>220770</v>
      </c>
      <c r="AY103" s="151">
        <f t="shared" si="83"/>
        <v>1292280</v>
      </c>
      <c r="AZ103" s="151">
        <f t="shared" si="84"/>
        <v>266706</v>
      </c>
      <c r="BA103" s="151">
        <f t="shared" si="85"/>
        <v>965019</v>
      </c>
      <c r="BB103" s="151">
        <f t="shared" si="86"/>
        <v>797148</v>
      </c>
      <c r="BC103" s="151">
        <f t="shared" si="87"/>
        <v>1732335</v>
      </c>
      <c r="BD103" s="151">
        <f t="shared" si="88"/>
        <v>530079</v>
      </c>
      <c r="BE103" s="151">
        <f t="shared" si="89"/>
        <v>1089</v>
      </c>
    </row>
    <row r="104" spans="1:57" ht="15.75" x14ac:dyDescent="0.25">
      <c r="A104" s="151">
        <v>99</v>
      </c>
      <c r="B104" s="159" t="s">
        <v>353</v>
      </c>
      <c r="C104" s="160">
        <v>60462</v>
      </c>
      <c r="D104" s="152">
        <v>1994</v>
      </c>
      <c r="E104" s="151">
        <v>6217</v>
      </c>
      <c r="F104" s="151">
        <v>4079</v>
      </c>
      <c r="G104" s="151">
        <v>7605</v>
      </c>
      <c r="H104" s="151">
        <v>7745</v>
      </c>
      <c r="I104" s="151">
        <v>17715</v>
      </c>
      <c r="J104" s="151">
        <v>6537</v>
      </c>
      <c r="K104" s="151">
        <v>28</v>
      </c>
      <c r="M104" s="151">
        <f t="shared" si="45"/>
        <v>3655653444</v>
      </c>
      <c r="N104" s="151">
        <f t="shared" si="46"/>
        <v>120561228</v>
      </c>
      <c r="O104" s="151">
        <f t="shared" si="47"/>
        <v>375892254</v>
      </c>
      <c r="P104" s="151">
        <f t="shared" si="48"/>
        <v>246624498</v>
      </c>
      <c r="Q104" s="151">
        <f t="shared" si="49"/>
        <v>459813510</v>
      </c>
      <c r="R104" s="151">
        <f t="shared" si="50"/>
        <v>468278190</v>
      </c>
      <c r="S104" s="151">
        <f t="shared" si="51"/>
        <v>1071084330</v>
      </c>
      <c r="T104" s="151">
        <f t="shared" si="52"/>
        <v>395240094</v>
      </c>
      <c r="U104" s="151">
        <f t="shared" si="53"/>
        <v>3976036</v>
      </c>
      <c r="V104" s="151">
        <f t="shared" si="54"/>
        <v>12396698</v>
      </c>
      <c r="W104" s="151">
        <f t="shared" si="55"/>
        <v>8133526</v>
      </c>
      <c r="X104" s="151">
        <f t="shared" si="56"/>
        <v>15164370</v>
      </c>
      <c r="Y104" s="151">
        <f t="shared" si="57"/>
        <v>15443530</v>
      </c>
      <c r="Z104" s="151">
        <f t="shared" si="58"/>
        <v>35323710</v>
      </c>
      <c r="AA104" s="151">
        <f t="shared" si="59"/>
        <v>13034778</v>
      </c>
      <c r="AB104" s="151">
        <f t="shared" si="60"/>
        <v>38651089</v>
      </c>
      <c r="AC104" s="151">
        <f t="shared" si="61"/>
        <v>25359143</v>
      </c>
      <c r="AD104" s="151">
        <f t="shared" si="62"/>
        <v>47280285</v>
      </c>
      <c r="AE104" s="151">
        <f t="shared" si="63"/>
        <v>48150665</v>
      </c>
      <c r="AF104" s="151">
        <f t="shared" si="64"/>
        <v>110134155</v>
      </c>
      <c r="AG104" s="151">
        <f t="shared" si="65"/>
        <v>40640529</v>
      </c>
      <c r="AH104" s="151">
        <f t="shared" si="66"/>
        <v>16638241</v>
      </c>
      <c r="AI104" s="151">
        <f t="shared" si="67"/>
        <v>31020795</v>
      </c>
      <c r="AJ104" s="151">
        <f t="shared" si="68"/>
        <v>31591855</v>
      </c>
      <c r="AK104" s="151">
        <f t="shared" si="69"/>
        <v>72259485</v>
      </c>
      <c r="AL104" s="151">
        <f t="shared" si="70"/>
        <v>26664423</v>
      </c>
      <c r="AM104" s="151">
        <f t="shared" si="71"/>
        <v>57836025</v>
      </c>
      <c r="AN104" s="151">
        <f t="shared" si="72"/>
        <v>58900725</v>
      </c>
      <c r="AO104" s="151">
        <f t="shared" si="73"/>
        <v>134722575</v>
      </c>
      <c r="AP104" s="151">
        <f t="shared" si="74"/>
        <v>49713885</v>
      </c>
      <c r="AQ104" s="151">
        <f t="shared" si="75"/>
        <v>59985025</v>
      </c>
      <c r="AR104" s="151">
        <f t="shared" si="76"/>
        <v>137202675</v>
      </c>
      <c r="AS104" s="151">
        <f t="shared" si="77"/>
        <v>50629065</v>
      </c>
      <c r="AT104" s="151">
        <f t="shared" si="78"/>
        <v>313821225</v>
      </c>
      <c r="AU104" s="151">
        <f t="shared" si="79"/>
        <v>115802955</v>
      </c>
      <c r="AV104" s="151">
        <f t="shared" si="80"/>
        <v>42732369</v>
      </c>
      <c r="AW104" s="151">
        <f t="shared" si="81"/>
        <v>1692936</v>
      </c>
      <c r="AX104" s="151">
        <f t="shared" si="82"/>
        <v>55832</v>
      </c>
      <c r="AY104" s="151">
        <f t="shared" si="83"/>
        <v>174076</v>
      </c>
      <c r="AZ104" s="151">
        <f t="shared" si="84"/>
        <v>114212</v>
      </c>
      <c r="BA104" s="151">
        <f t="shared" si="85"/>
        <v>212940</v>
      </c>
      <c r="BB104" s="151">
        <f t="shared" si="86"/>
        <v>216860</v>
      </c>
      <c r="BC104" s="151">
        <f t="shared" si="87"/>
        <v>496020</v>
      </c>
      <c r="BD104" s="151">
        <f t="shared" si="88"/>
        <v>183036</v>
      </c>
      <c r="BE104" s="151">
        <f t="shared" si="89"/>
        <v>784</v>
      </c>
    </row>
    <row r="105" spans="1:57" ht="15.75" x14ac:dyDescent="0.25">
      <c r="A105" s="151">
        <v>100</v>
      </c>
      <c r="B105" s="159" t="s">
        <v>354</v>
      </c>
      <c r="C105" s="157">
        <v>139355</v>
      </c>
      <c r="D105" s="152">
        <v>5754</v>
      </c>
      <c r="E105" s="151">
        <v>15527</v>
      </c>
      <c r="F105" s="151">
        <v>10062</v>
      </c>
      <c r="G105" s="151">
        <v>11842</v>
      </c>
      <c r="H105" s="151">
        <v>14257</v>
      </c>
      <c r="I105" s="151">
        <v>42198</v>
      </c>
      <c r="J105" s="151">
        <v>23104</v>
      </c>
      <c r="K105" s="151">
        <v>55</v>
      </c>
      <c r="M105" s="151">
        <f t="shared" si="45"/>
        <v>19419816025</v>
      </c>
      <c r="N105" s="151">
        <f t="shared" si="46"/>
        <v>801848670</v>
      </c>
      <c r="O105" s="151">
        <f t="shared" si="47"/>
        <v>2163765085</v>
      </c>
      <c r="P105" s="151">
        <f t="shared" si="48"/>
        <v>1402190010</v>
      </c>
      <c r="Q105" s="151">
        <f t="shared" si="49"/>
        <v>1650241910</v>
      </c>
      <c r="R105" s="151">
        <f t="shared" si="50"/>
        <v>1986784235</v>
      </c>
      <c r="S105" s="151">
        <f t="shared" si="51"/>
        <v>5880502290</v>
      </c>
      <c r="T105" s="151">
        <f t="shared" si="52"/>
        <v>3219657920</v>
      </c>
      <c r="U105" s="151">
        <f t="shared" si="53"/>
        <v>33108516</v>
      </c>
      <c r="V105" s="151">
        <f t="shared" si="54"/>
        <v>89342358</v>
      </c>
      <c r="W105" s="151">
        <f t="shared" si="55"/>
        <v>57896748</v>
      </c>
      <c r="X105" s="151">
        <f t="shared" si="56"/>
        <v>68138868</v>
      </c>
      <c r="Y105" s="151">
        <f t="shared" si="57"/>
        <v>82034778</v>
      </c>
      <c r="Z105" s="151">
        <f t="shared" si="58"/>
        <v>242807292</v>
      </c>
      <c r="AA105" s="151">
        <f t="shared" si="59"/>
        <v>132940416</v>
      </c>
      <c r="AB105" s="151">
        <f t="shared" si="60"/>
        <v>241087729</v>
      </c>
      <c r="AC105" s="151">
        <f t="shared" si="61"/>
        <v>156232674</v>
      </c>
      <c r="AD105" s="151">
        <f t="shared" si="62"/>
        <v>183870734</v>
      </c>
      <c r="AE105" s="151">
        <f t="shared" si="63"/>
        <v>221368439</v>
      </c>
      <c r="AF105" s="151">
        <f t="shared" si="64"/>
        <v>655208346</v>
      </c>
      <c r="AG105" s="151">
        <f t="shared" si="65"/>
        <v>358735808</v>
      </c>
      <c r="AH105" s="151">
        <f t="shared" si="66"/>
        <v>101243844</v>
      </c>
      <c r="AI105" s="151">
        <f t="shared" si="67"/>
        <v>119154204</v>
      </c>
      <c r="AJ105" s="151">
        <f t="shared" si="68"/>
        <v>143453934</v>
      </c>
      <c r="AK105" s="151">
        <f t="shared" si="69"/>
        <v>424596276</v>
      </c>
      <c r="AL105" s="151">
        <f t="shared" si="70"/>
        <v>232472448</v>
      </c>
      <c r="AM105" s="151">
        <f t="shared" si="71"/>
        <v>140232964</v>
      </c>
      <c r="AN105" s="151">
        <f t="shared" si="72"/>
        <v>168831394</v>
      </c>
      <c r="AO105" s="151">
        <f t="shared" si="73"/>
        <v>499708716</v>
      </c>
      <c r="AP105" s="151">
        <f t="shared" si="74"/>
        <v>273597568</v>
      </c>
      <c r="AQ105" s="151">
        <f t="shared" si="75"/>
        <v>203262049</v>
      </c>
      <c r="AR105" s="151">
        <f t="shared" si="76"/>
        <v>601616886</v>
      </c>
      <c r="AS105" s="151">
        <f t="shared" si="77"/>
        <v>329393728</v>
      </c>
      <c r="AT105" s="151">
        <f t="shared" si="78"/>
        <v>1780671204</v>
      </c>
      <c r="AU105" s="151">
        <f t="shared" si="79"/>
        <v>974942592</v>
      </c>
      <c r="AV105" s="151">
        <f t="shared" si="80"/>
        <v>533794816</v>
      </c>
      <c r="AW105" s="151">
        <f t="shared" si="81"/>
        <v>7664525</v>
      </c>
      <c r="AX105" s="151">
        <f t="shared" si="82"/>
        <v>316470</v>
      </c>
      <c r="AY105" s="151">
        <f t="shared" si="83"/>
        <v>853985</v>
      </c>
      <c r="AZ105" s="151">
        <f t="shared" si="84"/>
        <v>553410</v>
      </c>
      <c r="BA105" s="151">
        <f t="shared" si="85"/>
        <v>651310</v>
      </c>
      <c r="BB105" s="151">
        <f t="shared" si="86"/>
        <v>784135</v>
      </c>
      <c r="BC105" s="151">
        <f t="shared" si="87"/>
        <v>2320890</v>
      </c>
      <c r="BD105" s="151">
        <f t="shared" si="88"/>
        <v>1270720</v>
      </c>
      <c r="BE105" s="151">
        <f t="shared" si="89"/>
        <v>3025</v>
      </c>
    </row>
    <row r="106" spans="1:57" ht="15.75" x14ac:dyDescent="0.25">
      <c r="A106" s="151">
        <v>101</v>
      </c>
      <c r="B106" s="159" t="s">
        <v>355</v>
      </c>
      <c r="C106" s="157">
        <v>108292</v>
      </c>
      <c r="D106" s="152">
        <v>2117</v>
      </c>
      <c r="E106" s="151">
        <v>16783</v>
      </c>
      <c r="F106" s="151">
        <v>5155</v>
      </c>
      <c r="G106" s="151">
        <v>14867</v>
      </c>
      <c r="H106" s="151">
        <v>11656</v>
      </c>
      <c r="I106" s="151">
        <v>25620</v>
      </c>
      <c r="J106" s="151">
        <v>21056</v>
      </c>
      <c r="K106" s="151">
        <v>14</v>
      </c>
      <c r="M106" s="151">
        <f t="shared" si="45"/>
        <v>11727157264</v>
      </c>
      <c r="N106" s="151">
        <f t="shared" si="46"/>
        <v>229254164</v>
      </c>
      <c r="O106" s="151">
        <f t="shared" si="47"/>
        <v>1817464636</v>
      </c>
      <c r="P106" s="151">
        <f t="shared" si="48"/>
        <v>558245260</v>
      </c>
      <c r="Q106" s="151">
        <f t="shared" si="49"/>
        <v>1609977164</v>
      </c>
      <c r="R106" s="151">
        <f t="shared" si="50"/>
        <v>1262251552</v>
      </c>
      <c r="S106" s="151">
        <f t="shared" si="51"/>
        <v>2774441040</v>
      </c>
      <c r="T106" s="151">
        <f t="shared" si="52"/>
        <v>2280196352</v>
      </c>
      <c r="U106" s="151">
        <f t="shared" si="53"/>
        <v>4481689</v>
      </c>
      <c r="V106" s="151">
        <f t="shared" si="54"/>
        <v>35529611</v>
      </c>
      <c r="W106" s="151">
        <f t="shared" si="55"/>
        <v>10913135</v>
      </c>
      <c r="X106" s="151">
        <f t="shared" si="56"/>
        <v>31473439</v>
      </c>
      <c r="Y106" s="151">
        <f t="shared" si="57"/>
        <v>24675752</v>
      </c>
      <c r="Z106" s="151">
        <f t="shared" si="58"/>
        <v>54237540</v>
      </c>
      <c r="AA106" s="151">
        <f t="shared" si="59"/>
        <v>44575552</v>
      </c>
      <c r="AB106" s="151">
        <f t="shared" si="60"/>
        <v>281669089</v>
      </c>
      <c r="AC106" s="151">
        <f t="shared" si="61"/>
        <v>86516365</v>
      </c>
      <c r="AD106" s="151">
        <f t="shared" si="62"/>
        <v>249512861</v>
      </c>
      <c r="AE106" s="151">
        <f t="shared" si="63"/>
        <v>195622648</v>
      </c>
      <c r="AF106" s="151">
        <f t="shared" si="64"/>
        <v>429980460</v>
      </c>
      <c r="AG106" s="151">
        <f t="shared" si="65"/>
        <v>353382848</v>
      </c>
      <c r="AH106" s="151">
        <f t="shared" si="66"/>
        <v>26574025</v>
      </c>
      <c r="AI106" s="151">
        <f t="shared" si="67"/>
        <v>76639385</v>
      </c>
      <c r="AJ106" s="151">
        <f t="shared" si="68"/>
        <v>60086680</v>
      </c>
      <c r="AK106" s="151">
        <f t="shared" si="69"/>
        <v>132071100</v>
      </c>
      <c r="AL106" s="151">
        <f t="shared" si="70"/>
        <v>108543680</v>
      </c>
      <c r="AM106" s="151">
        <f t="shared" si="71"/>
        <v>221027689</v>
      </c>
      <c r="AN106" s="151">
        <f t="shared" si="72"/>
        <v>173289752</v>
      </c>
      <c r="AO106" s="151">
        <f t="shared" si="73"/>
        <v>380892540</v>
      </c>
      <c r="AP106" s="151">
        <f t="shared" si="74"/>
        <v>313039552</v>
      </c>
      <c r="AQ106" s="151">
        <f t="shared" si="75"/>
        <v>135862336</v>
      </c>
      <c r="AR106" s="151">
        <f t="shared" si="76"/>
        <v>298626720</v>
      </c>
      <c r="AS106" s="151">
        <f t="shared" si="77"/>
        <v>245428736</v>
      </c>
      <c r="AT106" s="151">
        <f t="shared" si="78"/>
        <v>656384400</v>
      </c>
      <c r="AU106" s="151">
        <f t="shared" si="79"/>
        <v>539454720</v>
      </c>
      <c r="AV106" s="151">
        <f t="shared" si="80"/>
        <v>443355136</v>
      </c>
      <c r="AW106" s="151">
        <f t="shared" si="81"/>
        <v>1516088</v>
      </c>
      <c r="AX106" s="151">
        <f t="shared" si="82"/>
        <v>29638</v>
      </c>
      <c r="AY106" s="151">
        <f t="shared" si="83"/>
        <v>234962</v>
      </c>
      <c r="AZ106" s="151">
        <f t="shared" si="84"/>
        <v>72170</v>
      </c>
      <c r="BA106" s="151">
        <f t="shared" si="85"/>
        <v>208138</v>
      </c>
      <c r="BB106" s="151">
        <f t="shared" si="86"/>
        <v>163184</v>
      </c>
      <c r="BC106" s="151">
        <f t="shared" si="87"/>
        <v>358680</v>
      </c>
      <c r="BD106" s="151">
        <f t="shared" si="88"/>
        <v>294784</v>
      </c>
      <c r="BE106" s="151">
        <f t="shared" si="89"/>
        <v>196</v>
      </c>
    </row>
    <row r="107" spans="1:57" ht="15.75" x14ac:dyDescent="0.25">
      <c r="A107" s="151">
        <v>102</v>
      </c>
      <c r="B107" s="159" t="s">
        <v>356</v>
      </c>
      <c r="C107" s="160">
        <v>223906</v>
      </c>
      <c r="D107" s="152">
        <v>8920</v>
      </c>
      <c r="E107" s="151">
        <v>43057</v>
      </c>
      <c r="F107" s="151">
        <v>7346</v>
      </c>
      <c r="G107" s="151">
        <v>33067</v>
      </c>
      <c r="H107" s="151">
        <v>27562</v>
      </c>
      <c r="I107" s="151">
        <v>55746</v>
      </c>
      <c r="J107" s="151">
        <v>19091</v>
      </c>
      <c r="K107" s="151">
        <v>24</v>
      </c>
      <c r="M107" s="151">
        <f t="shared" si="45"/>
        <v>50133896836</v>
      </c>
      <c r="N107" s="151">
        <f t="shared" si="46"/>
        <v>1997241520</v>
      </c>
      <c r="O107" s="151">
        <f t="shared" si="47"/>
        <v>9640720642</v>
      </c>
      <c r="P107" s="151">
        <f t="shared" si="48"/>
        <v>1644813476</v>
      </c>
      <c r="Q107" s="151">
        <f t="shared" si="49"/>
        <v>7403899702</v>
      </c>
      <c r="R107" s="151">
        <f t="shared" si="50"/>
        <v>6171297172</v>
      </c>
      <c r="S107" s="151">
        <f t="shared" si="51"/>
        <v>12481863876</v>
      </c>
      <c r="T107" s="151">
        <f t="shared" si="52"/>
        <v>4274589446</v>
      </c>
      <c r="U107" s="151">
        <f t="shared" si="53"/>
        <v>79566400</v>
      </c>
      <c r="V107" s="151">
        <f t="shared" si="54"/>
        <v>384068440</v>
      </c>
      <c r="W107" s="151">
        <f t="shared" si="55"/>
        <v>65526320</v>
      </c>
      <c r="X107" s="151">
        <f t="shared" si="56"/>
        <v>294957640</v>
      </c>
      <c r="Y107" s="151">
        <f t="shared" si="57"/>
        <v>245853040</v>
      </c>
      <c r="Z107" s="151">
        <f t="shared" si="58"/>
        <v>497254320</v>
      </c>
      <c r="AA107" s="151">
        <f t="shared" si="59"/>
        <v>170291720</v>
      </c>
      <c r="AB107" s="151">
        <f t="shared" si="60"/>
        <v>1853905249</v>
      </c>
      <c r="AC107" s="151">
        <f t="shared" si="61"/>
        <v>316296722</v>
      </c>
      <c r="AD107" s="151">
        <f t="shared" si="62"/>
        <v>1423765819</v>
      </c>
      <c r="AE107" s="151">
        <f t="shared" si="63"/>
        <v>1186737034</v>
      </c>
      <c r="AF107" s="151">
        <f t="shared" si="64"/>
        <v>2400255522</v>
      </c>
      <c r="AG107" s="151">
        <f t="shared" si="65"/>
        <v>822001187</v>
      </c>
      <c r="AH107" s="151">
        <f t="shared" si="66"/>
        <v>53963716</v>
      </c>
      <c r="AI107" s="151">
        <f t="shared" si="67"/>
        <v>242910182</v>
      </c>
      <c r="AJ107" s="151">
        <f t="shared" si="68"/>
        <v>202470452</v>
      </c>
      <c r="AK107" s="151">
        <f t="shared" si="69"/>
        <v>409510116</v>
      </c>
      <c r="AL107" s="151">
        <f t="shared" si="70"/>
        <v>140242486</v>
      </c>
      <c r="AM107" s="151">
        <f t="shared" si="71"/>
        <v>1093426489</v>
      </c>
      <c r="AN107" s="151">
        <f t="shared" si="72"/>
        <v>911392654</v>
      </c>
      <c r="AO107" s="151">
        <f t="shared" si="73"/>
        <v>1843352982</v>
      </c>
      <c r="AP107" s="151">
        <f t="shared" si="74"/>
        <v>631282097</v>
      </c>
      <c r="AQ107" s="151">
        <f t="shared" si="75"/>
        <v>759663844</v>
      </c>
      <c r="AR107" s="151">
        <f t="shared" si="76"/>
        <v>1536471252</v>
      </c>
      <c r="AS107" s="151">
        <f t="shared" si="77"/>
        <v>526186142</v>
      </c>
      <c r="AT107" s="151">
        <f t="shared" si="78"/>
        <v>3107616516</v>
      </c>
      <c r="AU107" s="151">
        <f t="shared" si="79"/>
        <v>1064246886</v>
      </c>
      <c r="AV107" s="151">
        <f t="shared" si="80"/>
        <v>364466281</v>
      </c>
      <c r="AW107" s="151">
        <f t="shared" si="81"/>
        <v>5373744</v>
      </c>
      <c r="AX107" s="151">
        <f t="shared" si="82"/>
        <v>214080</v>
      </c>
      <c r="AY107" s="151">
        <f t="shared" si="83"/>
        <v>1033368</v>
      </c>
      <c r="AZ107" s="151">
        <f t="shared" si="84"/>
        <v>176304</v>
      </c>
      <c r="BA107" s="151">
        <f t="shared" si="85"/>
        <v>793608</v>
      </c>
      <c r="BB107" s="151">
        <f t="shared" si="86"/>
        <v>661488</v>
      </c>
      <c r="BC107" s="151">
        <f t="shared" si="87"/>
        <v>1337904</v>
      </c>
      <c r="BD107" s="151">
        <f t="shared" si="88"/>
        <v>458184</v>
      </c>
      <c r="BE107" s="151">
        <f t="shared" si="89"/>
        <v>576</v>
      </c>
    </row>
    <row r="108" spans="1:57" ht="15.75" x14ac:dyDescent="0.25">
      <c r="A108" s="151">
        <v>103</v>
      </c>
      <c r="B108" s="159" t="s">
        <v>357</v>
      </c>
      <c r="C108" s="160">
        <v>100050</v>
      </c>
      <c r="D108" s="152">
        <v>5572</v>
      </c>
      <c r="E108" s="151">
        <v>16266</v>
      </c>
      <c r="F108" s="151">
        <v>7034</v>
      </c>
      <c r="G108" s="151">
        <v>22069</v>
      </c>
      <c r="H108" s="151">
        <v>13408</v>
      </c>
      <c r="I108" s="151">
        <v>23051</v>
      </c>
      <c r="J108" s="151">
        <v>5351</v>
      </c>
      <c r="K108" s="151">
        <v>7</v>
      </c>
      <c r="M108" s="151">
        <f t="shared" si="45"/>
        <v>10010002500</v>
      </c>
      <c r="N108" s="151">
        <f t="shared" si="46"/>
        <v>557478600</v>
      </c>
      <c r="O108" s="151">
        <f t="shared" si="47"/>
        <v>1627413300</v>
      </c>
      <c r="P108" s="151">
        <f t="shared" si="48"/>
        <v>703751700</v>
      </c>
      <c r="Q108" s="151">
        <f t="shared" si="49"/>
        <v>2208003450</v>
      </c>
      <c r="R108" s="151">
        <f t="shared" si="50"/>
        <v>1341470400</v>
      </c>
      <c r="S108" s="151">
        <f t="shared" si="51"/>
        <v>2306252550</v>
      </c>
      <c r="T108" s="151">
        <f t="shared" si="52"/>
        <v>535367550</v>
      </c>
      <c r="U108" s="151">
        <f t="shared" si="53"/>
        <v>31047184</v>
      </c>
      <c r="V108" s="151">
        <f t="shared" si="54"/>
        <v>90634152</v>
      </c>
      <c r="W108" s="151">
        <f t="shared" si="55"/>
        <v>39193448</v>
      </c>
      <c r="X108" s="151">
        <f t="shared" si="56"/>
        <v>122968468</v>
      </c>
      <c r="Y108" s="151">
        <f t="shared" si="57"/>
        <v>74709376</v>
      </c>
      <c r="Z108" s="151">
        <f t="shared" si="58"/>
        <v>128440172</v>
      </c>
      <c r="AA108" s="151">
        <f t="shared" si="59"/>
        <v>29815772</v>
      </c>
      <c r="AB108" s="151">
        <f t="shared" si="60"/>
        <v>264582756</v>
      </c>
      <c r="AC108" s="151">
        <f t="shared" si="61"/>
        <v>114415044</v>
      </c>
      <c r="AD108" s="151">
        <f t="shared" si="62"/>
        <v>358974354</v>
      </c>
      <c r="AE108" s="151">
        <f t="shared" si="63"/>
        <v>218094528</v>
      </c>
      <c r="AF108" s="151">
        <f t="shared" si="64"/>
        <v>374947566</v>
      </c>
      <c r="AG108" s="151">
        <f t="shared" si="65"/>
        <v>87039366</v>
      </c>
      <c r="AH108" s="151">
        <f t="shared" si="66"/>
        <v>49477156</v>
      </c>
      <c r="AI108" s="151">
        <f t="shared" si="67"/>
        <v>155233346</v>
      </c>
      <c r="AJ108" s="151">
        <f t="shared" si="68"/>
        <v>94311872</v>
      </c>
      <c r="AK108" s="151">
        <f t="shared" si="69"/>
        <v>162140734</v>
      </c>
      <c r="AL108" s="151">
        <f t="shared" si="70"/>
        <v>37638934</v>
      </c>
      <c r="AM108" s="151">
        <f t="shared" si="71"/>
        <v>487040761</v>
      </c>
      <c r="AN108" s="151">
        <f t="shared" si="72"/>
        <v>295901152</v>
      </c>
      <c r="AO108" s="151">
        <f t="shared" si="73"/>
        <v>508712519</v>
      </c>
      <c r="AP108" s="151">
        <f t="shared" si="74"/>
        <v>118091219</v>
      </c>
      <c r="AQ108" s="151">
        <f t="shared" si="75"/>
        <v>179774464</v>
      </c>
      <c r="AR108" s="151">
        <f t="shared" si="76"/>
        <v>309067808</v>
      </c>
      <c r="AS108" s="151">
        <f t="shared" si="77"/>
        <v>71746208</v>
      </c>
      <c r="AT108" s="151">
        <f t="shared" si="78"/>
        <v>531348601</v>
      </c>
      <c r="AU108" s="151">
        <f t="shared" si="79"/>
        <v>123345901</v>
      </c>
      <c r="AV108" s="151">
        <f t="shared" si="80"/>
        <v>28633201</v>
      </c>
      <c r="AW108" s="151">
        <f t="shared" si="81"/>
        <v>700350</v>
      </c>
      <c r="AX108" s="151">
        <f t="shared" si="82"/>
        <v>39004</v>
      </c>
      <c r="AY108" s="151">
        <f t="shared" si="83"/>
        <v>113862</v>
      </c>
      <c r="AZ108" s="151">
        <f t="shared" si="84"/>
        <v>49238</v>
      </c>
      <c r="BA108" s="151">
        <f t="shared" si="85"/>
        <v>154483</v>
      </c>
      <c r="BB108" s="151">
        <f t="shared" si="86"/>
        <v>93856</v>
      </c>
      <c r="BC108" s="151">
        <f t="shared" si="87"/>
        <v>161357</v>
      </c>
      <c r="BD108" s="151">
        <f t="shared" si="88"/>
        <v>37457</v>
      </c>
      <c r="BE108" s="151">
        <f t="shared" si="89"/>
        <v>49</v>
      </c>
    </row>
    <row r="109" spans="1:57" ht="15.75" x14ac:dyDescent="0.25">
      <c r="A109" s="151">
        <v>104</v>
      </c>
      <c r="B109" s="159" t="s">
        <v>358</v>
      </c>
      <c r="C109" s="160">
        <v>82601</v>
      </c>
      <c r="D109" s="152">
        <v>2897</v>
      </c>
      <c r="E109" s="151">
        <v>11472</v>
      </c>
      <c r="F109" s="151">
        <v>3500</v>
      </c>
      <c r="G109" s="151">
        <v>18668</v>
      </c>
      <c r="H109" s="151">
        <v>10671</v>
      </c>
      <c r="I109" s="151">
        <v>20333</v>
      </c>
      <c r="J109" s="151">
        <v>6105</v>
      </c>
      <c r="K109" s="151">
        <v>12</v>
      </c>
      <c r="M109" s="151">
        <f t="shared" si="45"/>
        <v>6822925201</v>
      </c>
      <c r="N109" s="151">
        <f t="shared" si="46"/>
        <v>239295097</v>
      </c>
      <c r="O109" s="151">
        <f t="shared" si="47"/>
        <v>947598672</v>
      </c>
      <c r="P109" s="151">
        <f t="shared" si="48"/>
        <v>289103500</v>
      </c>
      <c r="Q109" s="151">
        <f t="shared" si="49"/>
        <v>1541995468</v>
      </c>
      <c r="R109" s="151">
        <f t="shared" si="50"/>
        <v>881435271</v>
      </c>
      <c r="S109" s="151">
        <f t="shared" si="51"/>
        <v>1679526133</v>
      </c>
      <c r="T109" s="151">
        <f t="shared" si="52"/>
        <v>504279105</v>
      </c>
      <c r="U109" s="151">
        <f t="shared" si="53"/>
        <v>8392609</v>
      </c>
      <c r="V109" s="151">
        <f t="shared" si="54"/>
        <v>33234384</v>
      </c>
      <c r="W109" s="151">
        <f t="shared" si="55"/>
        <v>10139500</v>
      </c>
      <c r="X109" s="151">
        <f t="shared" si="56"/>
        <v>54081196</v>
      </c>
      <c r="Y109" s="151">
        <f t="shared" si="57"/>
        <v>30913887</v>
      </c>
      <c r="Z109" s="151">
        <f t="shared" si="58"/>
        <v>58904701</v>
      </c>
      <c r="AA109" s="151">
        <f t="shared" si="59"/>
        <v>17686185</v>
      </c>
      <c r="AB109" s="151">
        <f t="shared" si="60"/>
        <v>131606784</v>
      </c>
      <c r="AC109" s="151">
        <f t="shared" si="61"/>
        <v>40152000</v>
      </c>
      <c r="AD109" s="151">
        <f t="shared" si="62"/>
        <v>214159296</v>
      </c>
      <c r="AE109" s="151">
        <f t="shared" si="63"/>
        <v>122417712</v>
      </c>
      <c r="AF109" s="151">
        <f t="shared" si="64"/>
        <v>233260176</v>
      </c>
      <c r="AG109" s="151">
        <f t="shared" si="65"/>
        <v>70036560</v>
      </c>
      <c r="AH109" s="151">
        <f t="shared" si="66"/>
        <v>12250000</v>
      </c>
      <c r="AI109" s="151">
        <f t="shared" si="67"/>
        <v>65338000</v>
      </c>
      <c r="AJ109" s="151">
        <f t="shared" si="68"/>
        <v>37348500</v>
      </c>
      <c r="AK109" s="151">
        <f t="shared" si="69"/>
        <v>71165500</v>
      </c>
      <c r="AL109" s="151">
        <f t="shared" si="70"/>
        <v>21367500</v>
      </c>
      <c r="AM109" s="151">
        <f t="shared" si="71"/>
        <v>348494224</v>
      </c>
      <c r="AN109" s="151">
        <f t="shared" si="72"/>
        <v>199206228</v>
      </c>
      <c r="AO109" s="151">
        <f t="shared" si="73"/>
        <v>379576444</v>
      </c>
      <c r="AP109" s="151">
        <f t="shared" si="74"/>
        <v>113968140</v>
      </c>
      <c r="AQ109" s="151">
        <f t="shared" si="75"/>
        <v>113870241</v>
      </c>
      <c r="AR109" s="151">
        <f t="shared" si="76"/>
        <v>216973443</v>
      </c>
      <c r="AS109" s="151">
        <f t="shared" si="77"/>
        <v>65146455</v>
      </c>
      <c r="AT109" s="151">
        <f t="shared" si="78"/>
        <v>413430889</v>
      </c>
      <c r="AU109" s="151">
        <f t="shared" si="79"/>
        <v>124132965</v>
      </c>
      <c r="AV109" s="151">
        <f t="shared" si="80"/>
        <v>37271025</v>
      </c>
      <c r="AW109" s="151">
        <f t="shared" si="81"/>
        <v>991212</v>
      </c>
      <c r="AX109" s="151">
        <f t="shared" si="82"/>
        <v>34764</v>
      </c>
      <c r="AY109" s="151">
        <f t="shared" si="83"/>
        <v>137664</v>
      </c>
      <c r="AZ109" s="151">
        <f t="shared" si="84"/>
        <v>42000</v>
      </c>
      <c r="BA109" s="151">
        <f t="shared" si="85"/>
        <v>224016</v>
      </c>
      <c r="BB109" s="151">
        <f t="shared" si="86"/>
        <v>128052</v>
      </c>
      <c r="BC109" s="151">
        <f t="shared" si="87"/>
        <v>243996</v>
      </c>
      <c r="BD109" s="151">
        <f t="shared" si="88"/>
        <v>73260</v>
      </c>
      <c r="BE109" s="151">
        <f t="shared" si="89"/>
        <v>144</v>
      </c>
    </row>
    <row r="110" spans="1:57" ht="15.75" x14ac:dyDescent="0.25">
      <c r="A110" s="151">
        <v>105</v>
      </c>
      <c r="B110" s="159" t="s">
        <v>359</v>
      </c>
      <c r="C110" s="160">
        <v>103942</v>
      </c>
      <c r="D110" s="152">
        <v>4229</v>
      </c>
      <c r="E110" s="151">
        <v>12279</v>
      </c>
      <c r="F110" s="151">
        <v>7445</v>
      </c>
      <c r="G110" s="151">
        <v>15550</v>
      </c>
      <c r="H110" s="151">
        <v>13269</v>
      </c>
      <c r="I110" s="151">
        <v>29875</v>
      </c>
      <c r="J110" s="151">
        <v>7912</v>
      </c>
      <c r="K110" s="151">
        <v>16</v>
      </c>
      <c r="M110" s="151">
        <f t="shared" si="45"/>
        <v>10803939364</v>
      </c>
      <c r="N110" s="151">
        <f t="shared" si="46"/>
        <v>439570718</v>
      </c>
      <c r="O110" s="151">
        <f t="shared" si="47"/>
        <v>1276303818</v>
      </c>
      <c r="P110" s="151">
        <f t="shared" si="48"/>
        <v>773848190</v>
      </c>
      <c r="Q110" s="151">
        <f t="shared" si="49"/>
        <v>1616298100</v>
      </c>
      <c r="R110" s="151">
        <f t="shared" si="50"/>
        <v>1379206398</v>
      </c>
      <c r="S110" s="151">
        <f t="shared" si="51"/>
        <v>3105267250</v>
      </c>
      <c r="T110" s="151">
        <f t="shared" si="52"/>
        <v>822389104</v>
      </c>
      <c r="U110" s="151">
        <f t="shared" si="53"/>
        <v>17884441</v>
      </c>
      <c r="V110" s="151">
        <f t="shared" si="54"/>
        <v>51927891</v>
      </c>
      <c r="W110" s="151">
        <f t="shared" si="55"/>
        <v>31484905</v>
      </c>
      <c r="X110" s="151">
        <f t="shared" si="56"/>
        <v>65760950</v>
      </c>
      <c r="Y110" s="151">
        <f t="shared" si="57"/>
        <v>56114601</v>
      </c>
      <c r="Z110" s="151">
        <f t="shared" si="58"/>
        <v>126341375</v>
      </c>
      <c r="AA110" s="151">
        <f t="shared" si="59"/>
        <v>33459848</v>
      </c>
      <c r="AB110" s="151">
        <f t="shared" si="60"/>
        <v>150773841</v>
      </c>
      <c r="AC110" s="151">
        <f t="shared" si="61"/>
        <v>91417155</v>
      </c>
      <c r="AD110" s="151">
        <f t="shared" si="62"/>
        <v>190938450</v>
      </c>
      <c r="AE110" s="151">
        <f t="shared" si="63"/>
        <v>162930051</v>
      </c>
      <c r="AF110" s="151">
        <f t="shared" si="64"/>
        <v>366835125</v>
      </c>
      <c r="AG110" s="151">
        <f t="shared" si="65"/>
        <v>97151448</v>
      </c>
      <c r="AH110" s="151">
        <f t="shared" si="66"/>
        <v>55428025</v>
      </c>
      <c r="AI110" s="151">
        <f t="shared" si="67"/>
        <v>115769750</v>
      </c>
      <c r="AJ110" s="151">
        <f t="shared" si="68"/>
        <v>98787705</v>
      </c>
      <c r="AK110" s="151">
        <f t="shared" si="69"/>
        <v>222419375</v>
      </c>
      <c r="AL110" s="151">
        <f t="shared" si="70"/>
        <v>58904840</v>
      </c>
      <c r="AM110" s="151">
        <f t="shared" si="71"/>
        <v>241802500</v>
      </c>
      <c r="AN110" s="151">
        <f t="shared" si="72"/>
        <v>206332950</v>
      </c>
      <c r="AO110" s="151">
        <f t="shared" si="73"/>
        <v>464556250</v>
      </c>
      <c r="AP110" s="151">
        <f t="shared" si="74"/>
        <v>123031600</v>
      </c>
      <c r="AQ110" s="151">
        <f t="shared" si="75"/>
        <v>176066361</v>
      </c>
      <c r="AR110" s="151">
        <f t="shared" si="76"/>
        <v>396411375</v>
      </c>
      <c r="AS110" s="151">
        <f t="shared" si="77"/>
        <v>104984328</v>
      </c>
      <c r="AT110" s="151">
        <f t="shared" si="78"/>
        <v>892515625</v>
      </c>
      <c r="AU110" s="151">
        <f t="shared" si="79"/>
        <v>236371000</v>
      </c>
      <c r="AV110" s="151">
        <f t="shared" si="80"/>
        <v>62599744</v>
      </c>
      <c r="AW110" s="151">
        <f t="shared" si="81"/>
        <v>1663072</v>
      </c>
      <c r="AX110" s="151">
        <f t="shared" si="82"/>
        <v>67664</v>
      </c>
      <c r="AY110" s="151">
        <f t="shared" si="83"/>
        <v>196464</v>
      </c>
      <c r="AZ110" s="151">
        <f t="shared" si="84"/>
        <v>119120</v>
      </c>
      <c r="BA110" s="151">
        <f t="shared" si="85"/>
        <v>248800</v>
      </c>
      <c r="BB110" s="151">
        <f t="shared" si="86"/>
        <v>212304</v>
      </c>
      <c r="BC110" s="151">
        <f t="shared" si="87"/>
        <v>478000</v>
      </c>
      <c r="BD110" s="151">
        <f t="shared" si="88"/>
        <v>126592</v>
      </c>
      <c r="BE110" s="151">
        <f t="shared" si="89"/>
        <v>256</v>
      </c>
    </row>
    <row r="111" spans="1:57" ht="15.75" x14ac:dyDescent="0.25">
      <c r="A111" s="151">
        <v>106</v>
      </c>
      <c r="B111" s="159" t="s">
        <v>360</v>
      </c>
      <c r="C111" s="160">
        <v>91497</v>
      </c>
      <c r="D111" s="152">
        <v>2340</v>
      </c>
      <c r="E111" s="151">
        <v>12577</v>
      </c>
      <c r="F111" s="151">
        <v>6581</v>
      </c>
      <c r="G111" s="151">
        <v>10156</v>
      </c>
      <c r="H111" s="151">
        <v>10884</v>
      </c>
      <c r="I111" s="151">
        <v>27346</v>
      </c>
      <c r="J111" s="151">
        <v>12154</v>
      </c>
      <c r="K111" s="151">
        <v>59</v>
      </c>
      <c r="M111" s="151">
        <f t="shared" si="45"/>
        <v>8371701009</v>
      </c>
      <c r="N111" s="151">
        <f t="shared" si="46"/>
        <v>214102980</v>
      </c>
      <c r="O111" s="151">
        <f t="shared" si="47"/>
        <v>1150757769</v>
      </c>
      <c r="P111" s="151">
        <f t="shared" si="48"/>
        <v>602141757</v>
      </c>
      <c r="Q111" s="151">
        <f t="shared" si="49"/>
        <v>929243532</v>
      </c>
      <c r="R111" s="151">
        <f t="shared" si="50"/>
        <v>995853348</v>
      </c>
      <c r="S111" s="151">
        <f t="shared" si="51"/>
        <v>2502076962</v>
      </c>
      <c r="T111" s="151">
        <f t="shared" si="52"/>
        <v>1112054538</v>
      </c>
      <c r="U111" s="151">
        <f t="shared" si="53"/>
        <v>5475600</v>
      </c>
      <c r="V111" s="151">
        <f t="shared" si="54"/>
        <v>29430180</v>
      </c>
      <c r="W111" s="151">
        <f t="shared" si="55"/>
        <v>15399540</v>
      </c>
      <c r="X111" s="151">
        <f t="shared" si="56"/>
        <v>23765040</v>
      </c>
      <c r="Y111" s="151">
        <f t="shared" si="57"/>
        <v>25468560</v>
      </c>
      <c r="Z111" s="151">
        <f t="shared" si="58"/>
        <v>63989640</v>
      </c>
      <c r="AA111" s="151">
        <f t="shared" si="59"/>
        <v>28440360</v>
      </c>
      <c r="AB111" s="151">
        <f t="shared" si="60"/>
        <v>158180929</v>
      </c>
      <c r="AC111" s="151">
        <f t="shared" si="61"/>
        <v>82769237</v>
      </c>
      <c r="AD111" s="151">
        <f t="shared" si="62"/>
        <v>127732012</v>
      </c>
      <c r="AE111" s="151">
        <f t="shared" si="63"/>
        <v>136888068</v>
      </c>
      <c r="AF111" s="151">
        <f t="shared" si="64"/>
        <v>343930642</v>
      </c>
      <c r="AG111" s="151">
        <f t="shared" si="65"/>
        <v>152860858</v>
      </c>
      <c r="AH111" s="151">
        <f t="shared" si="66"/>
        <v>43309561</v>
      </c>
      <c r="AI111" s="151">
        <f t="shared" si="67"/>
        <v>66836636</v>
      </c>
      <c r="AJ111" s="151">
        <f t="shared" si="68"/>
        <v>71627604</v>
      </c>
      <c r="AK111" s="151">
        <f t="shared" si="69"/>
        <v>179964026</v>
      </c>
      <c r="AL111" s="151">
        <f t="shared" si="70"/>
        <v>79985474</v>
      </c>
      <c r="AM111" s="151">
        <f t="shared" si="71"/>
        <v>103144336</v>
      </c>
      <c r="AN111" s="151">
        <f t="shared" si="72"/>
        <v>110537904</v>
      </c>
      <c r="AO111" s="151">
        <f t="shared" si="73"/>
        <v>277725976</v>
      </c>
      <c r="AP111" s="151">
        <f t="shared" si="74"/>
        <v>123436024</v>
      </c>
      <c r="AQ111" s="151">
        <f t="shared" si="75"/>
        <v>118461456</v>
      </c>
      <c r="AR111" s="151">
        <f t="shared" si="76"/>
        <v>297633864</v>
      </c>
      <c r="AS111" s="151">
        <f t="shared" si="77"/>
        <v>132284136</v>
      </c>
      <c r="AT111" s="151">
        <f t="shared" si="78"/>
        <v>747803716</v>
      </c>
      <c r="AU111" s="151">
        <f t="shared" si="79"/>
        <v>332363284</v>
      </c>
      <c r="AV111" s="151">
        <f t="shared" si="80"/>
        <v>147719716</v>
      </c>
      <c r="AW111" s="151">
        <f t="shared" si="81"/>
        <v>5398323</v>
      </c>
      <c r="AX111" s="151">
        <f t="shared" si="82"/>
        <v>138060</v>
      </c>
      <c r="AY111" s="151">
        <f t="shared" si="83"/>
        <v>742043</v>
      </c>
      <c r="AZ111" s="151">
        <f t="shared" si="84"/>
        <v>388279</v>
      </c>
      <c r="BA111" s="151">
        <f t="shared" si="85"/>
        <v>599204</v>
      </c>
      <c r="BB111" s="151">
        <f t="shared" si="86"/>
        <v>642156</v>
      </c>
      <c r="BC111" s="151">
        <f t="shared" si="87"/>
        <v>1613414</v>
      </c>
      <c r="BD111" s="151">
        <f t="shared" si="88"/>
        <v>717086</v>
      </c>
      <c r="BE111" s="151">
        <f t="shared" si="89"/>
        <v>3481</v>
      </c>
    </row>
    <row r="112" spans="1:57" ht="15.75" x14ac:dyDescent="0.25">
      <c r="A112" s="151">
        <v>107</v>
      </c>
      <c r="B112" s="159" t="s">
        <v>361</v>
      </c>
      <c r="C112" s="160">
        <v>119159</v>
      </c>
      <c r="D112" s="152">
        <v>4851</v>
      </c>
      <c r="E112" s="151">
        <v>21956</v>
      </c>
      <c r="F112" s="151">
        <v>4776</v>
      </c>
      <c r="G112" s="151">
        <v>24040</v>
      </c>
      <c r="H112" s="151">
        <v>14737</v>
      </c>
      <c r="I112" s="151">
        <v>25254</v>
      </c>
      <c r="J112" s="151">
        <v>7419</v>
      </c>
      <c r="K112" s="151">
        <v>27</v>
      </c>
      <c r="M112" s="151">
        <f t="shared" si="45"/>
        <v>14198867281</v>
      </c>
      <c r="N112" s="151">
        <f t="shared" si="46"/>
        <v>578040309</v>
      </c>
      <c r="O112" s="151">
        <f t="shared" si="47"/>
        <v>2616255004</v>
      </c>
      <c r="P112" s="151">
        <f t="shared" si="48"/>
        <v>569103384</v>
      </c>
      <c r="Q112" s="151">
        <f t="shared" si="49"/>
        <v>2864582360</v>
      </c>
      <c r="R112" s="151">
        <f t="shared" si="50"/>
        <v>1756046183</v>
      </c>
      <c r="S112" s="151">
        <f t="shared" si="51"/>
        <v>3009241386</v>
      </c>
      <c r="T112" s="151">
        <f t="shared" si="52"/>
        <v>884040621</v>
      </c>
      <c r="U112" s="151">
        <f t="shared" si="53"/>
        <v>23532201</v>
      </c>
      <c r="V112" s="151">
        <f t="shared" si="54"/>
        <v>106508556</v>
      </c>
      <c r="W112" s="151">
        <f t="shared" si="55"/>
        <v>23168376</v>
      </c>
      <c r="X112" s="151">
        <f t="shared" si="56"/>
        <v>116618040</v>
      </c>
      <c r="Y112" s="151">
        <f t="shared" si="57"/>
        <v>71489187</v>
      </c>
      <c r="Z112" s="151">
        <f t="shared" si="58"/>
        <v>122507154</v>
      </c>
      <c r="AA112" s="151">
        <f t="shared" si="59"/>
        <v>35989569</v>
      </c>
      <c r="AB112" s="151">
        <f t="shared" si="60"/>
        <v>482065936</v>
      </c>
      <c r="AC112" s="151">
        <f t="shared" si="61"/>
        <v>104861856</v>
      </c>
      <c r="AD112" s="151">
        <f t="shared" si="62"/>
        <v>527822240</v>
      </c>
      <c r="AE112" s="151">
        <f t="shared" si="63"/>
        <v>323565572</v>
      </c>
      <c r="AF112" s="151">
        <f t="shared" si="64"/>
        <v>554476824</v>
      </c>
      <c r="AG112" s="151">
        <f t="shared" si="65"/>
        <v>162891564</v>
      </c>
      <c r="AH112" s="151">
        <f t="shared" si="66"/>
        <v>22810176</v>
      </c>
      <c r="AI112" s="151">
        <f t="shared" si="67"/>
        <v>114815040</v>
      </c>
      <c r="AJ112" s="151">
        <f t="shared" si="68"/>
        <v>70383912</v>
      </c>
      <c r="AK112" s="151">
        <f t="shared" si="69"/>
        <v>120613104</v>
      </c>
      <c r="AL112" s="151">
        <f t="shared" si="70"/>
        <v>35433144</v>
      </c>
      <c r="AM112" s="151">
        <f t="shared" si="71"/>
        <v>577921600</v>
      </c>
      <c r="AN112" s="151">
        <f t="shared" si="72"/>
        <v>354277480</v>
      </c>
      <c r="AO112" s="151">
        <f t="shared" si="73"/>
        <v>607106160</v>
      </c>
      <c r="AP112" s="151">
        <f t="shared" si="74"/>
        <v>178352760</v>
      </c>
      <c r="AQ112" s="151">
        <f t="shared" si="75"/>
        <v>217179169</v>
      </c>
      <c r="AR112" s="151">
        <f t="shared" si="76"/>
        <v>372168198</v>
      </c>
      <c r="AS112" s="151">
        <f t="shared" si="77"/>
        <v>109333803</v>
      </c>
      <c r="AT112" s="151">
        <f t="shared" si="78"/>
        <v>637764516</v>
      </c>
      <c r="AU112" s="151">
        <f t="shared" si="79"/>
        <v>187359426</v>
      </c>
      <c r="AV112" s="151">
        <f t="shared" si="80"/>
        <v>55041561</v>
      </c>
      <c r="AW112" s="151">
        <f t="shared" si="81"/>
        <v>3217293</v>
      </c>
      <c r="AX112" s="151">
        <f t="shared" si="82"/>
        <v>130977</v>
      </c>
      <c r="AY112" s="151">
        <f t="shared" si="83"/>
        <v>592812</v>
      </c>
      <c r="AZ112" s="151">
        <f t="shared" si="84"/>
        <v>128952</v>
      </c>
      <c r="BA112" s="151">
        <f t="shared" si="85"/>
        <v>649080</v>
      </c>
      <c r="BB112" s="151">
        <f t="shared" si="86"/>
        <v>397899</v>
      </c>
      <c r="BC112" s="151">
        <f t="shared" si="87"/>
        <v>681858</v>
      </c>
      <c r="BD112" s="151">
        <f t="shared" si="88"/>
        <v>200313</v>
      </c>
      <c r="BE112" s="151">
        <f t="shared" si="89"/>
        <v>729</v>
      </c>
    </row>
    <row r="113" spans="1:57" ht="15.75" x14ac:dyDescent="0.25">
      <c r="A113" s="151">
        <v>108</v>
      </c>
      <c r="B113" s="159" t="s">
        <v>362</v>
      </c>
      <c r="C113" s="160">
        <v>190158</v>
      </c>
      <c r="D113" s="152">
        <v>10344</v>
      </c>
      <c r="E113" s="151">
        <v>26982</v>
      </c>
      <c r="F113" s="151">
        <v>13413</v>
      </c>
      <c r="G113" s="151">
        <v>50809</v>
      </c>
      <c r="H113" s="151">
        <v>27161</v>
      </c>
      <c r="I113" s="151">
        <v>30132</v>
      </c>
      <c r="J113" s="151">
        <v>6354</v>
      </c>
      <c r="K113" s="151">
        <v>35</v>
      </c>
      <c r="M113" s="151">
        <f t="shared" si="45"/>
        <v>36160064964</v>
      </c>
      <c r="N113" s="151">
        <f t="shared" si="46"/>
        <v>1966994352</v>
      </c>
      <c r="O113" s="151">
        <f t="shared" si="47"/>
        <v>5130843156</v>
      </c>
      <c r="P113" s="151">
        <f t="shared" si="48"/>
        <v>2550589254</v>
      </c>
      <c r="Q113" s="151">
        <f t="shared" si="49"/>
        <v>9661737822</v>
      </c>
      <c r="R113" s="151">
        <f t="shared" si="50"/>
        <v>5164881438</v>
      </c>
      <c r="S113" s="151">
        <f t="shared" si="51"/>
        <v>5729840856</v>
      </c>
      <c r="T113" s="151">
        <f t="shared" si="52"/>
        <v>1208263932</v>
      </c>
      <c r="U113" s="151">
        <f t="shared" si="53"/>
        <v>106998336</v>
      </c>
      <c r="V113" s="151">
        <f t="shared" si="54"/>
        <v>279101808</v>
      </c>
      <c r="W113" s="151">
        <f t="shared" si="55"/>
        <v>138744072</v>
      </c>
      <c r="X113" s="151">
        <f t="shared" si="56"/>
        <v>525568296</v>
      </c>
      <c r="Y113" s="151">
        <f t="shared" si="57"/>
        <v>280953384</v>
      </c>
      <c r="Z113" s="151">
        <f t="shared" si="58"/>
        <v>311685408</v>
      </c>
      <c r="AA113" s="151">
        <f t="shared" si="59"/>
        <v>65725776</v>
      </c>
      <c r="AB113" s="151">
        <f t="shared" si="60"/>
        <v>728028324</v>
      </c>
      <c r="AC113" s="151">
        <f t="shared" si="61"/>
        <v>361909566</v>
      </c>
      <c r="AD113" s="151">
        <f t="shared" si="62"/>
        <v>1370928438</v>
      </c>
      <c r="AE113" s="151">
        <f t="shared" si="63"/>
        <v>732858102</v>
      </c>
      <c r="AF113" s="151">
        <f t="shared" si="64"/>
        <v>813021624</v>
      </c>
      <c r="AG113" s="151">
        <f t="shared" si="65"/>
        <v>171443628</v>
      </c>
      <c r="AH113" s="151">
        <f t="shared" si="66"/>
        <v>179908569</v>
      </c>
      <c r="AI113" s="151">
        <f t="shared" si="67"/>
        <v>681501117</v>
      </c>
      <c r="AJ113" s="151">
        <f t="shared" si="68"/>
        <v>364310493</v>
      </c>
      <c r="AK113" s="151">
        <f t="shared" si="69"/>
        <v>404160516</v>
      </c>
      <c r="AL113" s="151">
        <f t="shared" si="70"/>
        <v>85226202</v>
      </c>
      <c r="AM113" s="151">
        <f t="shared" si="71"/>
        <v>2581554481</v>
      </c>
      <c r="AN113" s="151">
        <f t="shared" si="72"/>
        <v>1380023249</v>
      </c>
      <c r="AO113" s="151">
        <f t="shared" si="73"/>
        <v>1530976788</v>
      </c>
      <c r="AP113" s="151">
        <f t="shared" si="74"/>
        <v>322840386</v>
      </c>
      <c r="AQ113" s="151">
        <f t="shared" si="75"/>
        <v>737719921</v>
      </c>
      <c r="AR113" s="151">
        <f t="shared" si="76"/>
        <v>818415252</v>
      </c>
      <c r="AS113" s="151">
        <f t="shared" si="77"/>
        <v>172580994</v>
      </c>
      <c r="AT113" s="151">
        <f t="shared" si="78"/>
        <v>907937424</v>
      </c>
      <c r="AU113" s="151">
        <f t="shared" si="79"/>
        <v>191458728</v>
      </c>
      <c r="AV113" s="151">
        <f t="shared" si="80"/>
        <v>40373316</v>
      </c>
      <c r="AW113" s="151">
        <f t="shared" si="81"/>
        <v>6655530</v>
      </c>
      <c r="AX113" s="151">
        <f t="shared" si="82"/>
        <v>362040</v>
      </c>
      <c r="AY113" s="151">
        <f t="shared" si="83"/>
        <v>944370</v>
      </c>
      <c r="AZ113" s="151">
        <f t="shared" si="84"/>
        <v>469455</v>
      </c>
      <c r="BA113" s="151">
        <f t="shared" si="85"/>
        <v>1778315</v>
      </c>
      <c r="BB113" s="151">
        <f t="shared" si="86"/>
        <v>950635</v>
      </c>
      <c r="BC113" s="151">
        <f t="shared" si="87"/>
        <v>1054620</v>
      </c>
      <c r="BD113" s="151">
        <f t="shared" si="88"/>
        <v>222390</v>
      </c>
      <c r="BE113" s="151">
        <f t="shared" si="89"/>
        <v>1225</v>
      </c>
    </row>
    <row r="114" spans="1:57" ht="15.75" x14ac:dyDescent="0.25">
      <c r="A114" s="151">
        <v>109</v>
      </c>
      <c r="B114" s="159" t="s">
        <v>363</v>
      </c>
      <c r="C114" s="160">
        <v>154531</v>
      </c>
      <c r="D114" s="152">
        <v>4892</v>
      </c>
      <c r="E114" s="151">
        <v>26216</v>
      </c>
      <c r="F114" s="151">
        <v>9729</v>
      </c>
      <c r="G114" s="151">
        <v>37670</v>
      </c>
      <c r="H114" s="151">
        <v>19866</v>
      </c>
      <c r="I114" s="151">
        <v>35124</v>
      </c>
      <c r="J114" s="151">
        <v>6336</v>
      </c>
      <c r="K114" s="151">
        <v>21</v>
      </c>
      <c r="M114" s="151">
        <f t="shared" si="45"/>
        <v>23879829961</v>
      </c>
      <c r="N114" s="151">
        <f t="shared" si="46"/>
        <v>755965652</v>
      </c>
      <c r="O114" s="151">
        <f t="shared" si="47"/>
        <v>4051184696</v>
      </c>
      <c r="P114" s="151">
        <f t="shared" si="48"/>
        <v>1503432099</v>
      </c>
      <c r="Q114" s="151">
        <f t="shared" si="49"/>
        <v>5821182770</v>
      </c>
      <c r="R114" s="151">
        <f t="shared" si="50"/>
        <v>3069912846</v>
      </c>
      <c r="S114" s="151">
        <f t="shared" si="51"/>
        <v>5427746844</v>
      </c>
      <c r="T114" s="151">
        <f t="shared" si="52"/>
        <v>979108416</v>
      </c>
      <c r="U114" s="151">
        <f t="shared" si="53"/>
        <v>23931664</v>
      </c>
      <c r="V114" s="151">
        <f t="shared" si="54"/>
        <v>128248672</v>
      </c>
      <c r="W114" s="151">
        <f t="shared" si="55"/>
        <v>47594268</v>
      </c>
      <c r="X114" s="151">
        <f t="shared" si="56"/>
        <v>184281640</v>
      </c>
      <c r="Y114" s="151">
        <f t="shared" si="57"/>
        <v>97184472</v>
      </c>
      <c r="Z114" s="151">
        <f t="shared" si="58"/>
        <v>171826608</v>
      </c>
      <c r="AA114" s="151">
        <f t="shared" si="59"/>
        <v>30995712</v>
      </c>
      <c r="AB114" s="151">
        <f t="shared" si="60"/>
        <v>687278656</v>
      </c>
      <c r="AC114" s="151">
        <f t="shared" si="61"/>
        <v>255055464</v>
      </c>
      <c r="AD114" s="151">
        <f t="shared" si="62"/>
        <v>987556720</v>
      </c>
      <c r="AE114" s="151">
        <f t="shared" si="63"/>
        <v>520807056</v>
      </c>
      <c r="AF114" s="151">
        <f t="shared" si="64"/>
        <v>920810784</v>
      </c>
      <c r="AG114" s="151">
        <f t="shared" si="65"/>
        <v>166104576</v>
      </c>
      <c r="AH114" s="151">
        <f t="shared" si="66"/>
        <v>94653441</v>
      </c>
      <c r="AI114" s="151">
        <f t="shared" si="67"/>
        <v>366491430</v>
      </c>
      <c r="AJ114" s="151">
        <f t="shared" si="68"/>
        <v>193276314</v>
      </c>
      <c r="AK114" s="151">
        <f t="shared" si="69"/>
        <v>341721396</v>
      </c>
      <c r="AL114" s="151">
        <f t="shared" si="70"/>
        <v>61642944</v>
      </c>
      <c r="AM114" s="151">
        <f t="shared" si="71"/>
        <v>1419028900</v>
      </c>
      <c r="AN114" s="151">
        <f t="shared" si="72"/>
        <v>748352220</v>
      </c>
      <c r="AO114" s="151">
        <f t="shared" si="73"/>
        <v>1323121080</v>
      </c>
      <c r="AP114" s="151">
        <f t="shared" si="74"/>
        <v>238677120</v>
      </c>
      <c r="AQ114" s="151">
        <f t="shared" si="75"/>
        <v>394657956</v>
      </c>
      <c r="AR114" s="151">
        <f t="shared" si="76"/>
        <v>697773384</v>
      </c>
      <c r="AS114" s="151">
        <f t="shared" si="77"/>
        <v>125870976</v>
      </c>
      <c r="AT114" s="151">
        <f t="shared" si="78"/>
        <v>1233695376</v>
      </c>
      <c r="AU114" s="151">
        <f t="shared" si="79"/>
        <v>222545664</v>
      </c>
      <c r="AV114" s="151">
        <f t="shared" si="80"/>
        <v>40144896</v>
      </c>
      <c r="AW114" s="151">
        <f t="shared" si="81"/>
        <v>3245151</v>
      </c>
      <c r="AX114" s="151">
        <f t="shared" si="82"/>
        <v>102732</v>
      </c>
      <c r="AY114" s="151">
        <f t="shared" si="83"/>
        <v>550536</v>
      </c>
      <c r="AZ114" s="151">
        <f t="shared" si="84"/>
        <v>204309</v>
      </c>
      <c r="BA114" s="151">
        <f t="shared" si="85"/>
        <v>791070</v>
      </c>
      <c r="BB114" s="151">
        <f t="shared" si="86"/>
        <v>417186</v>
      </c>
      <c r="BC114" s="151">
        <f t="shared" si="87"/>
        <v>737604</v>
      </c>
      <c r="BD114" s="151">
        <f t="shared" si="88"/>
        <v>133056</v>
      </c>
      <c r="BE114" s="151">
        <f t="shared" si="89"/>
        <v>441</v>
      </c>
    </row>
    <row r="115" spans="1:57" ht="15.75" x14ac:dyDescent="0.25">
      <c r="A115" s="151">
        <v>110</v>
      </c>
      <c r="B115" s="159" t="s">
        <v>364</v>
      </c>
      <c r="C115" s="160">
        <v>55403</v>
      </c>
      <c r="D115" s="152">
        <v>1896</v>
      </c>
      <c r="E115" s="151">
        <v>10647</v>
      </c>
      <c r="F115" s="151">
        <v>3041</v>
      </c>
      <c r="G115" s="151">
        <v>9542</v>
      </c>
      <c r="H115" s="151">
        <v>5814</v>
      </c>
      <c r="I115" s="151">
        <v>14337</v>
      </c>
      <c r="J115" s="151">
        <v>6196</v>
      </c>
      <c r="K115" s="151">
        <v>10</v>
      </c>
      <c r="M115" s="151">
        <f t="shared" si="45"/>
        <v>3069492409</v>
      </c>
      <c r="N115" s="151">
        <f t="shared" si="46"/>
        <v>105044088</v>
      </c>
      <c r="O115" s="151">
        <f t="shared" si="47"/>
        <v>589875741</v>
      </c>
      <c r="P115" s="151">
        <f t="shared" si="48"/>
        <v>168480523</v>
      </c>
      <c r="Q115" s="151">
        <f t="shared" si="49"/>
        <v>528655426</v>
      </c>
      <c r="R115" s="151">
        <f t="shared" si="50"/>
        <v>322113042</v>
      </c>
      <c r="S115" s="151">
        <f t="shared" si="51"/>
        <v>794312811</v>
      </c>
      <c r="T115" s="151">
        <f t="shared" si="52"/>
        <v>343276988</v>
      </c>
      <c r="U115" s="151">
        <f t="shared" si="53"/>
        <v>3594816</v>
      </c>
      <c r="V115" s="151">
        <f t="shared" si="54"/>
        <v>20186712</v>
      </c>
      <c r="W115" s="151">
        <f t="shared" si="55"/>
        <v>5765736</v>
      </c>
      <c r="X115" s="151">
        <f t="shared" si="56"/>
        <v>18091632</v>
      </c>
      <c r="Y115" s="151">
        <f t="shared" si="57"/>
        <v>11023344</v>
      </c>
      <c r="Z115" s="151">
        <f t="shared" si="58"/>
        <v>27182952</v>
      </c>
      <c r="AA115" s="151">
        <f t="shared" si="59"/>
        <v>11747616</v>
      </c>
      <c r="AB115" s="151">
        <f t="shared" si="60"/>
        <v>113358609</v>
      </c>
      <c r="AC115" s="151">
        <f t="shared" si="61"/>
        <v>32377527</v>
      </c>
      <c r="AD115" s="151">
        <f t="shared" si="62"/>
        <v>101593674</v>
      </c>
      <c r="AE115" s="151">
        <f t="shared" si="63"/>
        <v>61901658</v>
      </c>
      <c r="AF115" s="151">
        <f t="shared" si="64"/>
        <v>152646039</v>
      </c>
      <c r="AG115" s="151">
        <f t="shared" si="65"/>
        <v>65968812</v>
      </c>
      <c r="AH115" s="151">
        <f t="shared" si="66"/>
        <v>9247681</v>
      </c>
      <c r="AI115" s="151">
        <f t="shared" si="67"/>
        <v>29017222</v>
      </c>
      <c r="AJ115" s="151">
        <f t="shared" si="68"/>
        <v>17680374</v>
      </c>
      <c r="AK115" s="151">
        <f t="shared" si="69"/>
        <v>43598817</v>
      </c>
      <c r="AL115" s="151">
        <f t="shared" si="70"/>
        <v>18842036</v>
      </c>
      <c r="AM115" s="151">
        <f t="shared" si="71"/>
        <v>91049764</v>
      </c>
      <c r="AN115" s="151">
        <f t="shared" si="72"/>
        <v>55477188</v>
      </c>
      <c r="AO115" s="151">
        <f t="shared" si="73"/>
        <v>136803654</v>
      </c>
      <c r="AP115" s="151">
        <f t="shared" si="74"/>
        <v>59122232</v>
      </c>
      <c r="AQ115" s="151">
        <f t="shared" si="75"/>
        <v>33802596</v>
      </c>
      <c r="AR115" s="151">
        <f t="shared" si="76"/>
        <v>83355318</v>
      </c>
      <c r="AS115" s="151">
        <f t="shared" si="77"/>
        <v>36023544</v>
      </c>
      <c r="AT115" s="151">
        <f t="shared" si="78"/>
        <v>205549569</v>
      </c>
      <c r="AU115" s="151">
        <f t="shared" si="79"/>
        <v>88832052</v>
      </c>
      <c r="AV115" s="151">
        <f t="shared" si="80"/>
        <v>38390416</v>
      </c>
      <c r="AW115" s="151">
        <f t="shared" si="81"/>
        <v>554030</v>
      </c>
      <c r="AX115" s="151">
        <f t="shared" si="82"/>
        <v>18960</v>
      </c>
      <c r="AY115" s="151">
        <f t="shared" si="83"/>
        <v>106470</v>
      </c>
      <c r="AZ115" s="151">
        <f t="shared" si="84"/>
        <v>30410</v>
      </c>
      <c r="BA115" s="151">
        <f t="shared" si="85"/>
        <v>95420</v>
      </c>
      <c r="BB115" s="151">
        <f t="shared" si="86"/>
        <v>58140</v>
      </c>
      <c r="BC115" s="151">
        <f t="shared" si="87"/>
        <v>143370</v>
      </c>
      <c r="BD115" s="151">
        <f t="shared" si="88"/>
        <v>61960</v>
      </c>
      <c r="BE115" s="151">
        <f t="shared" si="89"/>
        <v>100</v>
      </c>
    </row>
    <row r="116" spans="1:57" ht="15.75" x14ac:dyDescent="0.25">
      <c r="A116" s="151">
        <v>111</v>
      </c>
      <c r="B116" s="159" t="s">
        <v>365</v>
      </c>
      <c r="C116" s="160">
        <v>58613</v>
      </c>
      <c r="D116" s="152">
        <v>1609</v>
      </c>
      <c r="E116" s="151">
        <v>7888</v>
      </c>
      <c r="F116" s="151">
        <v>4890</v>
      </c>
      <c r="G116" s="151">
        <v>10954</v>
      </c>
      <c r="H116" s="151">
        <v>8641</v>
      </c>
      <c r="I116" s="151">
        <v>17491</v>
      </c>
      <c r="J116" s="151">
        <v>4016</v>
      </c>
      <c r="K116" s="151">
        <v>19</v>
      </c>
      <c r="M116" s="151">
        <f t="shared" si="45"/>
        <v>3435483769</v>
      </c>
      <c r="N116" s="151">
        <f t="shared" si="46"/>
        <v>94308317</v>
      </c>
      <c r="O116" s="151">
        <f t="shared" si="47"/>
        <v>462339344</v>
      </c>
      <c r="P116" s="151">
        <f t="shared" si="48"/>
        <v>286617570</v>
      </c>
      <c r="Q116" s="151">
        <f t="shared" si="49"/>
        <v>642046802</v>
      </c>
      <c r="R116" s="151">
        <f t="shared" si="50"/>
        <v>506474933</v>
      </c>
      <c r="S116" s="151">
        <f t="shared" si="51"/>
        <v>1025199983</v>
      </c>
      <c r="T116" s="151">
        <f t="shared" si="52"/>
        <v>235389808</v>
      </c>
      <c r="U116" s="151">
        <f t="shared" si="53"/>
        <v>2588881</v>
      </c>
      <c r="V116" s="151">
        <f t="shared" si="54"/>
        <v>12691792</v>
      </c>
      <c r="W116" s="151">
        <f t="shared" si="55"/>
        <v>7868010</v>
      </c>
      <c r="X116" s="151">
        <f t="shared" si="56"/>
        <v>17624986</v>
      </c>
      <c r="Y116" s="151">
        <f t="shared" si="57"/>
        <v>13903369</v>
      </c>
      <c r="Z116" s="151">
        <f t="shared" si="58"/>
        <v>28143019</v>
      </c>
      <c r="AA116" s="151">
        <f t="shared" si="59"/>
        <v>6461744</v>
      </c>
      <c r="AB116" s="151">
        <f t="shared" si="60"/>
        <v>62220544</v>
      </c>
      <c r="AC116" s="151">
        <f t="shared" si="61"/>
        <v>38572320</v>
      </c>
      <c r="AD116" s="151">
        <f t="shared" si="62"/>
        <v>86405152</v>
      </c>
      <c r="AE116" s="151">
        <f t="shared" si="63"/>
        <v>68160208</v>
      </c>
      <c r="AF116" s="151">
        <f t="shared" si="64"/>
        <v>137969008</v>
      </c>
      <c r="AG116" s="151">
        <f t="shared" si="65"/>
        <v>31678208</v>
      </c>
      <c r="AH116" s="151">
        <f t="shared" si="66"/>
        <v>23912100</v>
      </c>
      <c r="AI116" s="151">
        <f t="shared" si="67"/>
        <v>53565060</v>
      </c>
      <c r="AJ116" s="151">
        <f t="shared" si="68"/>
        <v>42254490</v>
      </c>
      <c r="AK116" s="151">
        <f t="shared" si="69"/>
        <v>85530990</v>
      </c>
      <c r="AL116" s="151">
        <f t="shared" si="70"/>
        <v>19638240</v>
      </c>
      <c r="AM116" s="151">
        <f t="shared" si="71"/>
        <v>119990116</v>
      </c>
      <c r="AN116" s="151">
        <f t="shared" si="72"/>
        <v>94653514</v>
      </c>
      <c r="AO116" s="151">
        <f t="shared" si="73"/>
        <v>191596414</v>
      </c>
      <c r="AP116" s="151">
        <f t="shared" si="74"/>
        <v>43991264</v>
      </c>
      <c r="AQ116" s="151">
        <f t="shared" si="75"/>
        <v>74666881</v>
      </c>
      <c r="AR116" s="151">
        <f t="shared" si="76"/>
        <v>151139731</v>
      </c>
      <c r="AS116" s="151">
        <f t="shared" si="77"/>
        <v>34702256</v>
      </c>
      <c r="AT116" s="151">
        <f t="shared" si="78"/>
        <v>305935081</v>
      </c>
      <c r="AU116" s="151">
        <f t="shared" si="79"/>
        <v>70243856</v>
      </c>
      <c r="AV116" s="151">
        <f t="shared" si="80"/>
        <v>16128256</v>
      </c>
      <c r="AW116" s="151">
        <f t="shared" si="81"/>
        <v>1113647</v>
      </c>
      <c r="AX116" s="151">
        <f t="shared" si="82"/>
        <v>30571</v>
      </c>
      <c r="AY116" s="151">
        <f t="shared" si="83"/>
        <v>149872</v>
      </c>
      <c r="AZ116" s="151">
        <f t="shared" si="84"/>
        <v>92910</v>
      </c>
      <c r="BA116" s="151">
        <f t="shared" si="85"/>
        <v>208126</v>
      </c>
      <c r="BB116" s="151">
        <f t="shared" si="86"/>
        <v>164179</v>
      </c>
      <c r="BC116" s="151">
        <f t="shared" si="87"/>
        <v>332329</v>
      </c>
      <c r="BD116" s="151">
        <f t="shared" si="88"/>
        <v>76304</v>
      </c>
      <c r="BE116" s="151">
        <f t="shared" si="89"/>
        <v>361</v>
      </c>
    </row>
    <row r="117" spans="1:57" ht="15.75" x14ac:dyDescent="0.25">
      <c r="A117" s="151">
        <v>112</v>
      </c>
      <c r="B117" s="159" t="s">
        <v>366</v>
      </c>
      <c r="C117" s="160">
        <v>68080</v>
      </c>
      <c r="D117" s="152">
        <v>1557</v>
      </c>
      <c r="E117" s="151">
        <v>9080</v>
      </c>
      <c r="F117" s="151">
        <v>4588</v>
      </c>
      <c r="G117" s="151">
        <v>9282</v>
      </c>
      <c r="H117" s="151">
        <v>7073</v>
      </c>
      <c r="I117" s="151">
        <v>19283</v>
      </c>
      <c r="J117" s="151">
        <v>11430</v>
      </c>
      <c r="K117" s="151">
        <v>14</v>
      </c>
      <c r="M117" s="151">
        <f t="shared" si="45"/>
        <v>4634886400</v>
      </c>
      <c r="N117" s="151">
        <f t="shared" si="46"/>
        <v>106000560</v>
      </c>
      <c r="O117" s="151">
        <f t="shared" si="47"/>
        <v>618166400</v>
      </c>
      <c r="P117" s="151">
        <f t="shared" si="48"/>
        <v>312351040</v>
      </c>
      <c r="Q117" s="151">
        <f t="shared" si="49"/>
        <v>631918560</v>
      </c>
      <c r="R117" s="151">
        <f t="shared" si="50"/>
        <v>481529840</v>
      </c>
      <c r="S117" s="151">
        <f t="shared" si="51"/>
        <v>1312786640</v>
      </c>
      <c r="T117" s="151">
        <f t="shared" si="52"/>
        <v>778154400</v>
      </c>
      <c r="U117" s="151">
        <f t="shared" si="53"/>
        <v>2424249</v>
      </c>
      <c r="V117" s="151">
        <f t="shared" si="54"/>
        <v>14137560</v>
      </c>
      <c r="W117" s="151">
        <f t="shared" si="55"/>
        <v>7143516</v>
      </c>
      <c r="X117" s="151">
        <f t="shared" si="56"/>
        <v>14452074</v>
      </c>
      <c r="Y117" s="151">
        <f t="shared" si="57"/>
        <v>11012661</v>
      </c>
      <c r="Z117" s="151">
        <f t="shared" si="58"/>
        <v>30023631</v>
      </c>
      <c r="AA117" s="151">
        <f t="shared" si="59"/>
        <v>17796510</v>
      </c>
      <c r="AB117" s="151">
        <f t="shared" si="60"/>
        <v>82446400</v>
      </c>
      <c r="AC117" s="151">
        <f t="shared" si="61"/>
        <v>41659040</v>
      </c>
      <c r="AD117" s="151">
        <f t="shared" si="62"/>
        <v>84280560</v>
      </c>
      <c r="AE117" s="151">
        <f t="shared" si="63"/>
        <v>64222840</v>
      </c>
      <c r="AF117" s="151">
        <f t="shared" si="64"/>
        <v>175089640</v>
      </c>
      <c r="AG117" s="151">
        <f t="shared" si="65"/>
        <v>103784400</v>
      </c>
      <c r="AH117" s="151">
        <f t="shared" si="66"/>
        <v>21049744</v>
      </c>
      <c r="AI117" s="151">
        <f t="shared" si="67"/>
        <v>42585816</v>
      </c>
      <c r="AJ117" s="151">
        <f t="shared" si="68"/>
        <v>32450924</v>
      </c>
      <c r="AK117" s="151">
        <f t="shared" si="69"/>
        <v>88470404</v>
      </c>
      <c r="AL117" s="151">
        <f t="shared" si="70"/>
        <v>52440840</v>
      </c>
      <c r="AM117" s="151">
        <f t="shared" si="71"/>
        <v>86155524</v>
      </c>
      <c r="AN117" s="151">
        <f t="shared" si="72"/>
        <v>65651586</v>
      </c>
      <c r="AO117" s="151">
        <f t="shared" si="73"/>
        <v>178984806</v>
      </c>
      <c r="AP117" s="151">
        <f t="shared" si="74"/>
        <v>106093260</v>
      </c>
      <c r="AQ117" s="151">
        <f t="shared" si="75"/>
        <v>50027329</v>
      </c>
      <c r="AR117" s="151">
        <f t="shared" si="76"/>
        <v>136388659</v>
      </c>
      <c r="AS117" s="151">
        <f t="shared" si="77"/>
        <v>80844390</v>
      </c>
      <c r="AT117" s="151">
        <f t="shared" si="78"/>
        <v>371834089</v>
      </c>
      <c r="AU117" s="151">
        <f t="shared" si="79"/>
        <v>220404690</v>
      </c>
      <c r="AV117" s="151">
        <f t="shared" si="80"/>
        <v>130644900</v>
      </c>
      <c r="AW117" s="151">
        <f t="shared" si="81"/>
        <v>953120</v>
      </c>
      <c r="AX117" s="151">
        <f t="shared" si="82"/>
        <v>21798</v>
      </c>
      <c r="AY117" s="151">
        <f t="shared" si="83"/>
        <v>127120</v>
      </c>
      <c r="AZ117" s="151">
        <f t="shared" si="84"/>
        <v>64232</v>
      </c>
      <c r="BA117" s="151">
        <f t="shared" si="85"/>
        <v>129948</v>
      </c>
      <c r="BB117" s="151">
        <f t="shared" si="86"/>
        <v>99022</v>
      </c>
      <c r="BC117" s="151">
        <f t="shared" si="87"/>
        <v>269962</v>
      </c>
      <c r="BD117" s="151">
        <f t="shared" si="88"/>
        <v>160020</v>
      </c>
      <c r="BE117" s="151">
        <f t="shared" si="89"/>
        <v>196</v>
      </c>
    </row>
    <row r="118" spans="1:57" ht="15.75" x14ac:dyDescent="0.25">
      <c r="A118" s="151">
        <v>113</v>
      </c>
      <c r="B118" s="159" t="s">
        <v>367</v>
      </c>
      <c r="C118" s="160">
        <v>60048</v>
      </c>
      <c r="D118" s="152">
        <v>1679</v>
      </c>
      <c r="E118" s="151">
        <v>7423</v>
      </c>
      <c r="F118" s="151">
        <v>3825</v>
      </c>
      <c r="G118" s="151">
        <v>7264</v>
      </c>
      <c r="H118" s="151">
        <v>6653</v>
      </c>
      <c r="I118" s="151">
        <v>17875</v>
      </c>
      <c r="J118" s="151">
        <v>9273</v>
      </c>
      <c r="K118" s="151">
        <v>10</v>
      </c>
      <c r="M118" s="151">
        <f t="shared" si="45"/>
        <v>3605762304</v>
      </c>
      <c r="N118" s="151">
        <f t="shared" si="46"/>
        <v>100820592</v>
      </c>
      <c r="O118" s="151">
        <f t="shared" si="47"/>
        <v>445736304</v>
      </c>
      <c r="P118" s="151">
        <f t="shared" si="48"/>
        <v>229683600</v>
      </c>
      <c r="Q118" s="151">
        <f t="shared" si="49"/>
        <v>436188672</v>
      </c>
      <c r="R118" s="151">
        <f t="shared" si="50"/>
        <v>399499344</v>
      </c>
      <c r="S118" s="151">
        <f t="shared" si="51"/>
        <v>1073358000</v>
      </c>
      <c r="T118" s="151">
        <f t="shared" si="52"/>
        <v>556825104</v>
      </c>
      <c r="U118" s="151">
        <f t="shared" si="53"/>
        <v>2819041</v>
      </c>
      <c r="V118" s="151">
        <f t="shared" si="54"/>
        <v>12463217</v>
      </c>
      <c r="W118" s="151">
        <f t="shared" si="55"/>
        <v>6422175</v>
      </c>
      <c r="X118" s="151">
        <f t="shared" si="56"/>
        <v>12196256</v>
      </c>
      <c r="Y118" s="151">
        <f t="shared" si="57"/>
        <v>11170387</v>
      </c>
      <c r="Z118" s="151">
        <f t="shared" si="58"/>
        <v>30012125</v>
      </c>
      <c r="AA118" s="151">
        <f t="shared" si="59"/>
        <v>15569367</v>
      </c>
      <c r="AB118" s="151">
        <f t="shared" si="60"/>
        <v>55100929</v>
      </c>
      <c r="AC118" s="151">
        <f t="shared" si="61"/>
        <v>28392975</v>
      </c>
      <c r="AD118" s="151">
        <f t="shared" si="62"/>
        <v>53920672</v>
      </c>
      <c r="AE118" s="151">
        <f t="shared" si="63"/>
        <v>49385219</v>
      </c>
      <c r="AF118" s="151">
        <f t="shared" si="64"/>
        <v>132686125</v>
      </c>
      <c r="AG118" s="151">
        <f t="shared" si="65"/>
        <v>68833479</v>
      </c>
      <c r="AH118" s="151">
        <f t="shared" si="66"/>
        <v>14630625</v>
      </c>
      <c r="AI118" s="151">
        <f t="shared" si="67"/>
        <v>27784800</v>
      </c>
      <c r="AJ118" s="151">
        <f t="shared" si="68"/>
        <v>25447725</v>
      </c>
      <c r="AK118" s="151">
        <f t="shared" si="69"/>
        <v>68371875</v>
      </c>
      <c r="AL118" s="151">
        <f t="shared" si="70"/>
        <v>35469225</v>
      </c>
      <c r="AM118" s="151">
        <f t="shared" si="71"/>
        <v>52765696</v>
      </c>
      <c r="AN118" s="151">
        <f t="shared" si="72"/>
        <v>48327392</v>
      </c>
      <c r="AO118" s="151">
        <f t="shared" si="73"/>
        <v>129844000</v>
      </c>
      <c r="AP118" s="151">
        <f t="shared" si="74"/>
        <v>67359072</v>
      </c>
      <c r="AQ118" s="151">
        <f t="shared" si="75"/>
        <v>44262409</v>
      </c>
      <c r="AR118" s="151">
        <f t="shared" si="76"/>
        <v>118922375</v>
      </c>
      <c r="AS118" s="151">
        <f t="shared" si="77"/>
        <v>61693269</v>
      </c>
      <c r="AT118" s="151">
        <f t="shared" si="78"/>
        <v>319515625</v>
      </c>
      <c r="AU118" s="151">
        <f t="shared" si="79"/>
        <v>165754875</v>
      </c>
      <c r="AV118" s="151">
        <f t="shared" si="80"/>
        <v>85988529</v>
      </c>
      <c r="AW118" s="151">
        <f t="shared" si="81"/>
        <v>600480</v>
      </c>
      <c r="AX118" s="151">
        <f t="shared" si="82"/>
        <v>16790</v>
      </c>
      <c r="AY118" s="151">
        <f t="shared" si="83"/>
        <v>74230</v>
      </c>
      <c r="AZ118" s="151">
        <f t="shared" si="84"/>
        <v>38250</v>
      </c>
      <c r="BA118" s="151">
        <f t="shared" si="85"/>
        <v>72640</v>
      </c>
      <c r="BB118" s="151">
        <f t="shared" si="86"/>
        <v>66530</v>
      </c>
      <c r="BC118" s="151">
        <f t="shared" si="87"/>
        <v>178750</v>
      </c>
      <c r="BD118" s="151">
        <f t="shared" si="88"/>
        <v>92730</v>
      </c>
      <c r="BE118" s="151">
        <f t="shared" si="89"/>
        <v>100</v>
      </c>
    </row>
    <row r="119" spans="1:57" ht="15.75" x14ac:dyDescent="0.25">
      <c r="A119" s="151">
        <v>114</v>
      </c>
      <c r="B119" s="159" t="s">
        <v>368</v>
      </c>
      <c r="C119" s="160">
        <v>45415</v>
      </c>
      <c r="D119" s="152">
        <v>1008</v>
      </c>
      <c r="E119" s="151">
        <v>5899</v>
      </c>
      <c r="F119" s="151">
        <v>2475</v>
      </c>
      <c r="G119" s="151">
        <v>3622</v>
      </c>
      <c r="H119" s="151">
        <v>3770</v>
      </c>
      <c r="I119" s="151">
        <v>12019</v>
      </c>
      <c r="J119" s="151">
        <v>10124</v>
      </c>
      <c r="K119" s="151">
        <v>14</v>
      </c>
      <c r="M119" s="151">
        <f t="shared" si="45"/>
        <v>2062522225</v>
      </c>
      <c r="N119" s="151">
        <f t="shared" si="46"/>
        <v>45778320</v>
      </c>
      <c r="O119" s="151">
        <f t="shared" si="47"/>
        <v>267903085</v>
      </c>
      <c r="P119" s="151">
        <f t="shared" si="48"/>
        <v>112402125</v>
      </c>
      <c r="Q119" s="151">
        <f t="shared" si="49"/>
        <v>164493130</v>
      </c>
      <c r="R119" s="151">
        <f t="shared" si="50"/>
        <v>171214550</v>
      </c>
      <c r="S119" s="151">
        <f t="shared" si="51"/>
        <v>545842885</v>
      </c>
      <c r="T119" s="151">
        <f t="shared" si="52"/>
        <v>459781460</v>
      </c>
      <c r="U119" s="151">
        <f t="shared" si="53"/>
        <v>1016064</v>
      </c>
      <c r="V119" s="151">
        <f t="shared" si="54"/>
        <v>5946192</v>
      </c>
      <c r="W119" s="151">
        <f t="shared" si="55"/>
        <v>2494800</v>
      </c>
      <c r="X119" s="151">
        <f t="shared" si="56"/>
        <v>3650976</v>
      </c>
      <c r="Y119" s="151">
        <f t="shared" si="57"/>
        <v>3800160</v>
      </c>
      <c r="Z119" s="151">
        <f t="shared" si="58"/>
        <v>12115152</v>
      </c>
      <c r="AA119" s="151">
        <f t="shared" si="59"/>
        <v>10204992</v>
      </c>
      <c r="AB119" s="151">
        <f t="shared" si="60"/>
        <v>34798201</v>
      </c>
      <c r="AC119" s="151">
        <f t="shared" si="61"/>
        <v>14600025</v>
      </c>
      <c r="AD119" s="151">
        <f t="shared" si="62"/>
        <v>21366178</v>
      </c>
      <c r="AE119" s="151">
        <f t="shared" si="63"/>
        <v>22239230</v>
      </c>
      <c r="AF119" s="151">
        <f t="shared" si="64"/>
        <v>70900081</v>
      </c>
      <c r="AG119" s="151">
        <f t="shared" si="65"/>
        <v>59721476</v>
      </c>
      <c r="AH119" s="151">
        <f t="shared" si="66"/>
        <v>6125625</v>
      </c>
      <c r="AI119" s="151">
        <f t="shared" si="67"/>
        <v>8964450</v>
      </c>
      <c r="AJ119" s="151">
        <f t="shared" si="68"/>
        <v>9330750</v>
      </c>
      <c r="AK119" s="151">
        <f t="shared" si="69"/>
        <v>29747025</v>
      </c>
      <c r="AL119" s="151">
        <f t="shared" si="70"/>
        <v>25056900</v>
      </c>
      <c r="AM119" s="151">
        <f t="shared" si="71"/>
        <v>13118884</v>
      </c>
      <c r="AN119" s="151">
        <f t="shared" si="72"/>
        <v>13654940</v>
      </c>
      <c r="AO119" s="151">
        <f t="shared" si="73"/>
        <v>43532818</v>
      </c>
      <c r="AP119" s="151">
        <f t="shared" si="74"/>
        <v>36669128</v>
      </c>
      <c r="AQ119" s="151">
        <f t="shared" si="75"/>
        <v>14212900</v>
      </c>
      <c r="AR119" s="151">
        <f t="shared" si="76"/>
        <v>45311630</v>
      </c>
      <c r="AS119" s="151">
        <f t="shared" si="77"/>
        <v>38167480</v>
      </c>
      <c r="AT119" s="151">
        <f t="shared" si="78"/>
        <v>144456361</v>
      </c>
      <c r="AU119" s="151">
        <f t="shared" si="79"/>
        <v>121680356</v>
      </c>
      <c r="AV119" s="151">
        <f t="shared" si="80"/>
        <v>102495376</v>
      </c>
      <c r="AW119" s="151">
        <f t="shared" si="81"/>
        <v>635810</v>
      </c>
      <c r="AX119" s="151">
        <f t="shared" si="82"/>
        <v>14112</v>
      </c>
      <c r="AY119" s="151">
        <f t="shared" si="83"/>
        <v>82586</v>
      </c>
      <c r="AZ119" s="151">
        <f t="shared" si="84"/>
        <v>34650</v>
      </c>
      <c r="BA119" s="151">
        <f t="shared" si="85"/>
        <v>50708</v>
      </c>
      <c r="BB119" s="151">
        <f t="shared" si="86"/>
        <v>52780</v>
      </c>
      <c r="BC119" s="151">
        <f t="shared" si="87"/>
        <v>168266</v>
      </c>
      <c r="BD119" s="151">
        <f t="shared" si="88"/>
        <v>141736</v>
      </c>
      <c r="BE119" s="151">
        <f t="shared" si="89"/>
        <v>196</v>
      </c>
    </row>
    <row r="120" spans="1:57" ht="15.75" x14ac:dyDescent="0.25">
      <c r="A120" s="151">
        <v>115</v>
      </c>
      <c r="B120" s="159" t="s">
        <v>369</v>
      </c>
      <c r="C120" s="160">
        <v>49310</v>
      </c>
      <c r="D120" s="152">
        <v>1601</v>
      </c>
      <c r="E120" s="151">
        <v>6169</v>
      </c>
      <c r="F120" s="151">
        <v>3973</v>
      </c>
      <c r="G120" s="151">
        <v>4501</v>
      </c>
      <c r="H120" s="151">
        <v>5124</v>
      </c>
      <c r="I120" s="151">
        <v>14381</v>
      </c>
      <c r="J120" s="151">
        <v>9658</v>
      </c>
      <c r="K120" s="151">
        <v>7</v>
      </c>
      <c r="M120" s="151">
        <f t="shared" si="45"/>
        <v>2431476100</v>
      </c>
      <c r="N120" s="151">
        <f t="shared" si="46"/>
        <v>78945310</v>
      </c>
      <c r="O120" s="151">
        <f t="shared" si="47"/>
        <v>304193390</v>
      </c>
      <c r="P120" s="151">
        <f t="shared" si="48"/>
        <v>195908630</v>
      </c>
      <c r="Q120" s="151">
        <f t="shared" si="49"/>
        <v>221944310</v>
      </c>
      <c r="R120" s="151">
        <f t="shared" si="50"/>
        <v>252664440</v>
      </c>
      <c r="S120" s="151">
        <f t="shared" si="51"/>
        <v>709127110</v>
      </c>
      <c r="T120" s="151">
        <f t="shared" si="52"/>
        <v>476235980</v>
      </c>
      <c r="U120" s="151">
        <f t="shared" si="53"/>
        <v>2563201</v>
      </c>
      <c r="V120" s="151">
        <f t="shared" si="54"/>
        <v>9876569</v>
      </c>
      <c r="W120" s="151">
        <f t="shared" si="55"/>
        <v>6360773</v>
      </c>
      <c r="X120" s="151">
        <f t="shared" si="56"/>
        <v>7206101</v>
      </c>
      <c r="Y120" s="151">
        <f t="shared" si="57"/>
        <v>8203524</v>
      </c>
      <c r="Z120" s="151">
        <f t="shared" si="58"/>
        <v>23023981</v>
      </c>
      <c r="AA120" s="151">
        <f t="shared" si="59"/>
        <v>15462458</v>
      </c>
      <c r="AB120" s="151">
        <f t="shared" si="60"/>
        <v>38056561</v>
      </c>
      <c r="AC120" s="151">
        <f t="shared" si="61"/>
        <v>24509437</v>
      </c>
      <c r="AD120" s="151">
        <f t="shared" si="62"/>
        <v>27766669</v>
      </c>
      <c r="AE120" s="151">
        <f t="shared" si="63"/>
        <v>31609956</v>
      </c>
      <c r="AF120" s="151">
        <f t="shared" si="64"/>
        <v>88716389</v>
      </c>
      <c r="AG120" s="151">
        <f t="shared" si="65"/>
        <v>59580202</v>
      </c>
      <c r="AH120" s="151">
        <f t="shared" si="66"/>
        <v>15784729</v>
      </c>
      <c r="AI120" s="151">
        <f t="shared" si="67"/>
        <v>17882473</v>
      </c>
      <c r="AJ120" s="151">
        <f t="shared" si="68"/>
        <v>20357652</v>
      </c>
      <c r="AK120" s="151">
        <f t="shared" si="69"/>
        <v>57135713</v>
      </c>
      <c r="AL120" s="151">
        <f t="shared" si="70"/>
        <v>38371234</v>
      </c>
      <c r="AM120" s="151">
        <f t="shared" si="71"/>
        <v>20259001</v>
      </c>
      <c r="AN120" s="151">
        <f t="shared" si="72"/>
        <v>23063124</v>
      </c>
      <c r="AO120" s="151">
        <f t="shared" si="73"/>
        <v>64728881</v>
      </c>
      <c r="AP120" s="151">
        <f t="shared" si="74"/>
        <v>43470658</v>
      </c>
      <c r="AQ120" s="151">
        <f t="shared" si="75"/>
        <v>26255376</v>
      </c>
      <c r="AR120" s="151">
        <f t="shared" si="76"/>
        <v>73688244</v>
      </c>
      <c r="AS120" s="151">
        <f t="shared" si="77"/>
        <v>49487592</v>
      </c>
      <c r="AT120" s="151">
        <f t="shared" si="78"/>
        <v>206813161</v>
      </c>
      <c r="AU120" s="151">
        <f t="shared" si="79"/>
        <v>138891698</v>
      </c>
      <c r="AV120" s="151">
        <f t="shared" si="80"/>
        <v>93276964</v>
      </c>
      <c r="AW120" s="151">
        <f t="shared" si="81"/>
        <v>345170</v>
      </c>
      <c r="AX120" s="151">
        <f t="shared" si="82"/>
        <v>11207</v>
      </c>
      <c r="AY120" s="151">
        <f t="shared" si="83"/>
        <v>43183</v>
      </c>
      <c r="AZ120" s="151">
        <f t="shared" si="84"/>
        <v>27811</v>
      </c>
      <c r="BA120" s="151">
        <f t="shared" si="85"/>
        <v>31507</v>
      </c>
      <c r="BB120" s="151">
        <f t="shared" si="86"/>
        <v>35868</v>
      </c>
      <c r="BC120" s="151">
        <f t="shared" si="87"/>
        <v>100667</v>
      </c>
      <c r="BD120" s="151">
        <f t="shared" si="88"/>
        <v>67606</v>
      </c>
      <c r="BE120" s="151">
        <f t="shared" si="89"/>
        <v>49</v>
      </c>
    </row>
    <row r="121" spans="1:57" ht="15.75" x14ac:dyDescent="0.25">
      <c r="A121" s="151">
        <v>116</v>
      </c>
      <c r="B121" s="159" t="s">
        <v>370</v>
      </c>
      <c r="C121" s="160">
        <v>56482</v>
      </c>
      <c r="D121" s="152">
        <v>866</v>
      </c>
      <c r="E121" s="151">
        <v>6497</v>
      </c>
      <c r="F121" s="151">
        <v>4284</v>
      </c>
      <c r="G121" s="151">
        <v>5993</v>
      </c>
      <c r="H121" s="151">
        <v>6757</v>
      </c>
      <c r="I121" s="151">
        <v>16628</v>
      </c>
      <c r="J121" s="151">
        <v>10586</v>
      </c>
      <c r="K121" s="151">
        <v>29</v>
      </c>
      <c r="M121" s="151">
        <f t="shared" si="45"/>
        <v>3190216324</v>
      </c>
      <c r="N121" s="151">
        <f t="shared" si="46"/>
        <v>48913412</v>
      </c>
      <c r="O121" s="151">
        <f t="shared" si="47"/>
        <v>366963554</v>
      </c>
      <c r="P121" s="151">
        <f t="shared" si="48"/>
        <v>241968888</v>
      </c>
      <c r="Q121" s="151">
        <f t="shared" si="49"/>
        <v>338496626</v>
      </c>
      <c r="R121" s="151">
        <f t="shared" si="50"/>
        <v>381648874</v>
      </c>
      <c r="S121" s="151">
        <f t="shared" si="51"/>
        <v>939182696</v>
      </c>
      <c r="T121" s="151">
        <f t="shared" si="52"/>
        <v>597918452</v>
      </c>
      <c r="U121" s="151">
        <f t="shared" si="53"/>
        <v>749956</v>
      </c>
      <c r="V121" s="151">
        <f t="shared" si="54"/>
        <v>5626402</v>
      </c>
      <c r="W121" s="151">
        <f t="shared" si="55"/>
        <v>3709944</v>
      </c>
      <c r="X121" s="151">
        <f t="shared" si="56"/>
        <v>5189938</v>
      </c>
      <c r="Y121" s="151">
        <f t="shared" si="57"/>
        <v>5851562</v>
      </c>
      <c r="Z121" s="151">
        <f t="shared" si="58"/>
        <v>14399848</v>
      </c>
      <c r="AA121" s="151">
        <f t="shared" si="59"/>
        <v>9167476</v>
      </c>
      <c r="AB121" s="151">
        <f t="shared" si="60"/>
        <v>42211009</v>
      </c>
      <c r="AC121" s="151">
        <f t="shared" si="61"/>
        <v>27833148</v>
      </c>
      <c r="AD121" s="151">
        <f t="shared" si="62"/>
        <v>38936521</v>
      </c>
      <c r="AE121" s="151">
        <f t="shared" si="63"/>
        <v>43900229</v>
      </c>
      <c r="AF121" s="151">
        <f t="shared" si="64"/>
        <v>108032116</v>
      </c>
      <c r="AG121" s="151">
        <f t="shared" si="65"/>
        <v>68777242</v>
      </c>
      <c r="AH121" s="151">
        <f t="shared" si="66"/>
        <v>18352656</v>
      </c>
      <c r="AI121" s="151">
        <f t="shared" si="67"/>
        <v>25674012</v>
      </c>
      <c r="AJ121" s="151">
        <f t="shared" si="68"/>
        <v>28946988</v>
      </c>
      <c r="AK121" s="151">
        <f t="shared" si="69"/>
        <v>71234352</v>
      </c>
      <c r="AL121" s="151">
        <f t="shared" si="70"/>
        <v>45350424</v>
      </c>
      <c r="AM121" s="151">
        <f t="shared" si="71"/>
        <v>35916049</v>
      </c>
      <c r="AN121" s="151">
        <f t="shared" si="72"/>
        <v>40494701</v>
      </c>
      <c r="AO121" s="151">
        <f t="shared" si="73"/>
        <v>99651604</v>
      </c>
      <c r="AP121" s="151">
        <f t="shared" si="74"/>
        <v>63441898</v>
      </c>
      <c r="AQ121" s="151">
        <f t="shared" si="75"/>
        <v>45657049</v>
      </c>
      <c r="AR121" s="151">
        <f t="shared" si="76"/>
        <v>112355396</v>
      </c>
      <c r="AS121" s="151">
        <f t="shared" si="77"/>
        <v>71529602</v>
      </c>
      <c r="AT121" s="151">
        <f t="shared" si="78"/>
        <v>276490384</v>
      </c>
      <c r="AU121" s="151">
        <f t="shared" si="79"/>
        <v>176024008</v>
      </c>
      <c r="AV121" s="151">
        <f t="shared" si="80"/>
        <v>112063396</v>
      </c>
      <c r="AW121" s="151">
        <f t="shared" si="81"/>
        <v>1637978</v>
      </c>
      <c r="AX121" s="151">
        <f t="shared" si="82"/>
        <v>25114</v>
      </c>
      <c r="AY121" s="151">
        <f t="shared" si="83"/>
        <v>188413</v>
      </c>
      <c r="AZ121" s="151">
        <f t="shared" si="84"/>
        <v>124236</v>
      </c>
      <c r="BA121" s="151">
        <f t="shared" si="85"/>
        <v>173797</v>
      </c>
      <c r="BB121" s="151">
        <f t="shared" si="86"/>
        <v>195953</v>
      </c>
      <c r="BC121" s="151">
        <f t="shared" si="87"/>
        <v>482212</v>
      </c>
      <c r="BD121" s="151">
        <f t="shared" si="88"/>
        <v>306994</v>
      </c>
      <c r="BE121" s="151">
        <f t="shared" si="89"/>
        <v>841</v>
      </c>
    </row>
    <row r="122" spans="1:57" ht="15.75" x14ac:dyDescent="0.25">
      <c r="A122" s="151">
        <v>117</v>
      </c>
      <c r="B122" s="159" t="s">
        <v>371</v>
      </c>
      <c r="C122" s="160">
        <v>54127</v>
      </c>
      <c r="D122" s="152">
        <v>1169</v>
      </c>
      <c r="E122" s="151">
        <v>6696</v>
      </c>
      <c r="F122" s="151">
        <v>4253</v>
      </c>
      <c r="G122" s="151">
        <v>4972</v>
      </c>
      <c r="H122" s="151">
        <v>5876</v>
      </c>
      <c r="I122" s="151">
        <v>14571</v>
      </c>
      <c r="J122" s="151">
        <v>12089</v>
      </c>
      <c r="K122" s="151">
        <v>42</v>
      </c>
      <c r="M122" s="151">
        <f t="shared" si="45"/>
        <v>2929732129</v>
      </c>
      <c r="N122" s="151">
        <f t="shared" si="46"/>
        <v>63274463</v>
      </c>
      <c r="O122" s="151">
        <f t="shared" si="47"/>
        <v>362434392</v>
      </c>
      <c r="P122" s="151">
        <f t="shared" si="48"/>
        <v>230202131</v>
      </c>
      <c r="Q122" s="151">
        <f t="shared" si="49"/>
        <v>269119444</v>
      </c>
      <c r="R122" s="151">
        <f t="shared" si="50"/>
        <v>318050252</v>
      </c>
      <c r="S122" s="151">
        <f t="shared" si="51"/>
        <v>788684517</v>
      </c>
      <c r="T122" s="151">
        <f t="shared" si="52"/>
        <v>654341303</v>
      </c>
      <c r="U122" s="151">
        <f t="shared" si="53"/>
        <v>1366561</v>
      </c>
      <c r="V122" s="151">
        <f t="shared" si="54"/>
        <v>7827624</v>
      </c>
      <c r="W122" s="151">
        <f t="shared" si="55"/>
        <v>4971757</v>
      </c>
      <c r="X122" s="151">
        <f t="shared" si="56"/>
        <v>5812268</v>
      </c>
      <c r="Y122" s="151">
        <f t="shared" si="57"/>
        <v>6869044</v>
      </c>
      <c r="Z122" s="151">
        <f t="shared" si="58"/>
        <v>17033499</v>
      </c>
      <c r="AA122" s="151">
        <f t="shared" si="59"/>
        <v>14132041</v>
      </c>
      <c r="AB122" s="151">
        <f t="shared" si="60"/>
        <v>44836416</v>
      </c>
      <c r="AC122" s="151">
        <f t="shared" si="61"/>
        <v>28478088</v>
      </c>
      <c r="AD122" s="151">
        <f t="shared" si="62"/>
        <v>33292512</v>
      </c>
      <c r="AE122" s="151">
        <f t="shared" si="63"/>
        <v>39345696</v>
      </c>
      <c r="AF122" s="151">
        <f t="shared" si="64"/>
        <v>97567416</v>
      </c>
      <c r="AG122" s="151">
        <f t="shared" si="65"/>
        <v>80947944</v>
      </c>
      <c r="AH122" s="151">
        <f t="shared" si="66"/>
        <v>18088009</v>
      </c>
      <c r="AI122" s="151">
        <f t="shared" si="67"/>
        <v>21145916</v>
      </c>
      <c r="AJ122" s="151">
        <f t="shared" si="68"/>
        <v>24990628</v>
      </c>
      <c r="AK122" s="151">
        <f t="shared" si="69"/>
        <v>61970463</v>
      </c>
      <c r="AL122" s="151">
        <f t="shared" si="70"/>
        <v>51414517</v>
      </c>
      <c r="AM122" s="151">
        <f t="shared" si="71"/>
        <v>24720784</v>
      </c>
      <c r="AN122" s="151">
        <f t="shared" si="72"/>
        <v>29215472</v>
      </c>
      <c r="AO122" s="151">
        <f t="shared" si="73"/>
        <v>72447012</v>
      </c>
      <c r="AP122" s="151">
        <f t="shared" si="74"/>
        <v>60106508</v>
      </c>
      <c r="AQ122" s="151">
        <f t="shared" si="75"/>
        <v>34527376</v>
      </c>
      <c r="AR122" s="151">
        <f t="shared" si="76"/>
        <v>85619196</v>
      </c>
      <c r="AS122" s="151">
        <f t="shared" si="77"/>
        <v>71034964</v>
      </c>
      <c r="AT122" s="151">
        <f t="shared" si="78"/>
        <v>212314041</v>
      </c>
      <c r="AU122" s="151">
        <f t="shared" si="79"/>
        <v>176148819</v>
      </c>
      <c r="AV122" s="151">
        <f t="shared" si="80"/>
        <v>146143921</v>
      </c>
      <c r="AW122" s="151">
        <f t="shared" si="81"/>
        <v>2273334</v>
      </c>
      <c r="AX122" s="151">
        <f t="shared" si="82"/>
        <v>49098</v>
      </c>
      <c r="AY122" s="151">
        <f t="shared" si="83"/>
        <v>281232</v>
      </c>
      <c r="AZ122" s="151">
        <f t="shared" si="84"/>
        <v>178626</v>
      </c>
      <c r="BA122" s="151">
        <f t="shared" si="85"/>
        <v>208824</v>
      </c>
      <c r="BB122" s="151">
        <f t="shared" si="86"/>
        <v>246792</v>
      </c>
      <c r="BC122" s="151">
        <f t="shared" si="87"/>
        <v>611982</v>
      </c>
      <c r="BD122" s="151">
        <f t="shared" si="88"/>
        <v>507738</v>
      </c>
      <c r="BE122" s="151">
        <f t="shared" si="89"/>
        <v>1764</v>
      </c>
    </row>
    <row r="123" spans="1:57" ht="15.75" x14ac:dyDescent="0.25">
      <c r="A123" s="151">
        <v>118</v>
      </c>
      <c r="B123" s="159" t="s">
        <v>372</v>
      </c>
      <c r="C123" s="160">
        <v>85344</v>
      </c>
      <c r="D123" s="152">
        <v>1915</v>
      </c>
      <c r="E123" s="151">
        <v>12819</v>
      </c>
      <c r="F123" s="151">
        <v>3903</v>
      </c>
      <c r="G123" s="151">
        <v>9475</v>
      </c>
      <c r="H123" s="151">
        <v>8634</v>
      </c>
      <c r="I123" s="151">
        <v>22087</v>
      </c>
      <c r="J123" s="151">
        <v>18027</v>
      </c>
      <c r="K123" s="151">
        <v>10</v>
      </c>
      <c r="M123" s="151">
        <f t="shared" si="45"/>
        <v>7283598336</v>
      </c>
      <c r="N123" s="151">
        <f t="shared" si="46"/>
        <v>163433760</v>
      </c>
      <c r="O123" s="151">
        <f t="shared" si="47"/>
        <v>1094024736</v>
      </c>
      <c r="P123" s="151">
        <f t="shared" si="48"/>
        <v>333097632</v>
      </c>
      <c r="Q123" s="151">
        <f t="shared" si="49"/>
        <v>808634400</v>
      </c>
      <c r="R123" s="151">
        <f t="shared" si="50"/>
        <v>736860096</v>
      </c>
      <c r="S123" s="151">
        <f t="shared" si="51"/>
        <v>1884992928</v>
      </c>
      <c r="T123" s="151">
        <f t="shared" si="52"/>
        <v>1538496288</v>
      </c>
      <c r="U123" s="151">
        <f t="shared" si="53"/>
        <v>3667225</v>
      </c>
      <c r="V123" s="151">
        <f t="shared" si="54"/>
        <v>24548385</v>
      </c>
      <c r="W123" s="151">
        <f t="shared" si="55"/>
        <v>7474245</v>
      </c>
      <c r="X123" s="151">
        <f t="shared" si="56"/>
        <v>18144625</v>
      </c>
      <c r="Y123" s="151">
        <f t="shared" si="57"/>
        <v>16534110</v>
      </c>
      <c r="Z123" s="151">
        <f t="shared" si="58"/>
        <v>42296605</v>
      </c>
      <c r="AA123" s="151">
        <f t="shared" si="59"/>
        <v>34521705</v>
      </c>
      <c r="AB123" s="151">
        <f t="shared" si="60"/>
        <v>164326761</v>
      </c>
      <c r="AC123" s="151">
        <f t="shared" si="61"/>
        <v>50032557</v>
      </c>
      <c r="AD123" s="151">
        <f t="shared" si="62"/>
        <v>121460025</v>
      </c>
      <c r="AE123" s="151">
        <f t="shared" si="63"/>
        <v>110679246</v>
      </c>
      <c r="AF123" s="151">
        <f t="shared" si="64"/>
        <v>283133253</v>
      </c>
      <c r="AG123" s="151">
        <f t="shared" si="65"/>
        <v>231088113</v>
      </c>
      <c r="AH123" s="151">
        <f t="shared" si="66"/>
        <v>15233409</v>
      </c>
      <c r="AI123" s="151">
        <f t="shared" si="67"/>
        <v>36980925</v>
      </c>
      <c r="AJ123" s="151">
        <f t="shared" si="68"/>
        <v>33698502</v>
      </c>
      <c r="AK123" s="151">
        <f t="shared" si="69"/>
        <v>86205561</v>
      </c>
      <c r="AL123" s="151">
        <f t="shared" si="70"/>
        <v>70359381</v>
      </c>
      <c r="AM123" s="151">
        <f t="shared" si="71"/>
        <v>89775625</v>
      </c>
      <c r="AN123" s="151">
        <f t="shared" si="72"/>
        <v>81807150</v>
      </c>
      <c r="AO123" s="151">
        <f t="shared" si="73"/>
        <v>209274325</v>
      </c>
      <c r="AP123" s="151">
        <f t="shared" si="74"/>
        <v>170805825</v>
      </c>
      <c r="AQ123" s="151">
        <f t="shared" si="75"/>
        <v>74545956</v>
      </c>
      <c r="AR123" s="151">
        <f t="shared" si="76"/>
        <v>190699158</v>
      </c>
      <c r="AS123" s="151">
        <f t="shared" si="77"/>
        <v>155645118</v>
      </c>
      <c r="AT123" s="151">
        <f t="shared" si="78"/>
        <v>487835569</v>
      </c>
      <c r="AU123" s="151">
        <f t="shared" si="79"/>
        <v>398162349</v>
      </c>
      <c r="AV123" s="151">
        <f t="shared" si="80"/>
        <v>324972729</v>
      </c>
      <c r="AW123" s="151">
        <f t="shared" si="81"/>
        <v>853440</v>
      </c>
      <c r="AX123" s="151">
        <f t="shared" si="82"/>
        <v>19150</v>
      </c>
      <c r="AY123" s="151">
        <f t="shared" si="83"/>
        <v>128190</v>
      </c>
      <c r="AZ123" s="151">
        <f t="shared" si="84"/>
        <v>39030</v>
      </c>
      <c r="BA123" s="151">
        <f t="shared" si="85"/>
        <v>94750</v>
      </c>
      <c r="BB123" s="151">
        <f t="shared" si="86"/>
        <v>86340</v>
      </c>
      <c r="BC123" s="151">
        <f t="shared" si="87"/>
        <v>220870</v>
      </c>
      <c r="BD123" s="151">
        <f t="shared" si="88"/>
        <v>180270</v>
      </c>
      <c r="BE123" s="151">
        <f t="shared" si="89"/>
        <v>100</v>
      </c>
    </row>
    <row r="124" spans="1:57" ht="15.75" x14ac:dyDescent="0.25">
      <c r="A124" s="151">
        <v>119</v>
      </c>
      <c r="B124" s="159" t="s">
        <v>373</v>
      </c>
      <c r="C124" s="160">
        <v>100794</v>
      </c>
      <c r="D124" s="152">
        <v>2197</v>
      </c>
      <c r="E124" s="151">
        <v>14973</v>
      </c>
      <c r="F124" s="151">
        <v>6193</v>
      </c>
      <c r="G124" s="151">
        <v>13002</v>
      </c>
      <c r="H124" s="151">
        <v>11911</v>
      </c>
      <c r="I124" s="151">
        <v>29903</v>
      </c>
      <c r="J124" s="151">
        <v>11345</v>
      </c>
      <c r="K124" s="151">
        <v>7</v>
      </c>
      <c r="M124" s="151">
        <f t="shared" si="45"/>
        <v>10159430436</v>
      </c>
      <c r="N124" s="151">
        <f t="shared" si="46"/>
        <v>221444418</v>
      </c>
      <c r="O124" s="151">
        <f t="shared" si="47"/>
        <v>1509188562</v>
      </c>
      <c r="P124" s="151">
        <f t="shared" si="48"/>
        <v>624217242</v>
      </c>
      <c r="Q124" s="151">
        <f t="shared" si="49"/>
        <v>1310523588</v>
      </c>
      <c r="R124" s="151">
        <f t="shared" si="50"/>
        <v>1200557334</v>
      </c>
      <c r="S124" s="151">
        <f t="shared" si="51"/>
        <v>3014042982</v>
      </c>
      <c r="T124" s="151">
        <f t="shared" si="52"/>
        <v>1143507930</v>
      </c>
      <c r="U124" s="151">
        <f t="shared" si="53"/>
        <v>4826809</v>
      </c>
      <c r="V124" s="151">
        <f t="shared" si="54"/>
        <v>32895681</v>
      </c>
      <c r="W124" s="151">
        <f t="shared" si="55"/>
        <v>13606021</v>
      </c>
      <c r="X124" s="151">
        <f t="shared" si="56"/>
        <v>28565394</v>
      </c>
      <c r="Y124" s="151">
        <f t="shared" si="57"/>
        <v>26168467</v>
      </c>
      <c r="Z124" s="151">
        <f t="shared" si="58"/>
        <v>65696891</v>
      </c>
      <c r="AA124" s="151">
        <f t="shared" si="59"/>
        <v>24924965</v>
      </c>
      <c r="AB124" s="151">
        <f t="shared" si="60"/>
        <v>224190729</v>
      </c>
      <c r="AC124" s="151">
        <f t="shared" si="61"/>
        <v>92727789</v>
      </c>
      <c r="AD124" s="151">
        <f t="shared" si="62"/>
        <v>194678946</v>
      </c>
      <c r="AE124" s="151">
        <f t="shared" si="63"/>
        <v>178343403</v>
      </c>
      <c r="AF124" s="151">
        <f t="shared" si="64"/>
        <v>447737619</v>
      </c>
      <c r="AG124" s="151">
        <f t="shared" si="65"/>
        <v>169868685</v>
      </c>
      <c r="AH124" s="151">
        <f t="shared" si="66"/>
        <v>38353249</v>
      </c>
      <c r="AI124" s="151">
        <f t="shared" si="67"/>
        <v>80521386</v>
      </c>
      <c r="AJ124" s="151">
        <f t="shared" si="68"/>
        <v>73764823</v>
      </c>
      <c r="AK124" s="151">
        <f t="shared" si="69"/>
        <v>185189279</v>
      </c>
      <c r="AL124" s="151">
        <f t="shared" si="70"/>
        <v>70259585</v>
      </c>
      <c r="AM124" s="151">
        <f t="shared" si="71"/>
        <v>169052004</v>
      </c>
      <c r="AN124" s="151">
        <f t="shared" si="72"/>
        <v>154866822</v>
      </c>
      <c r="AO124" s="151">
        <f t="shared" si="73"/>
        <v>388798806</v>
      </c>
      <c r="AP124" s="151">
        <f t="shared" si="74"/>
        <v>147507690</v>
      </c>
      <c r="AQ124" s="151">
        <f t="shared" si="75"/>
        <v>141871921</v>
      </c>
      <c r="AR124" s="151">
        <f t="shared" si="76"/>
        <v>356174633</v>
      </c>
      <c r="AS124" s="151">
        <f t="shared" si="77"/>
        <v>135130295</v>
      </c>
      <c r="AT124" s="151">
        <f t="shared" si="78"/>
        <v>894189409</v>
      </c>
      <c r="AU124" s="151">
        <f t="shared" si="79"/>
        <v>339249535</v>
      </c>
      <c r="AV124" s="151">
        <f t="shared" si="80"/>
        <v>128709025</v>
      </c>
      <c r="AW124" s="151">
        <f t="shared" si="81"/>
        <v>705558</v>
      </c>
      <c r="AX124" s="151">
        <f t="shared" si="82"/>
        <v>15379</v>
      </c>
      <c r="AY124" s="151">
        <f t="shared" si="83"/>
        <v>104811</v>
      </c>
      <c r="AZ124" s="151">
        <f t="shared" si="84"/>
        <v>43351</v>
      </c>
      <c r="BA124" s="151">
        <f t="shared" si="85"/>
        <v>91014</v>
      </c>
      <c r="BB124" s="151">
        <f t="shared" si="86"/>
        <v>83377</v>
      </c>
      <c r="BC124" s="151">
        <f t="shared" si="87"/>
        <v>209321</v>
      </c>
      <c r="BD124" s="151">
        <f t="shared" si="88"/>
        <v>79415</v>
      </c>
      <c r="BE124" s="151">
        <f t="shared" si="89"/>
        <v>49</v>
      </c>
    </row>
    <row r="125" spans="1:57" ht="15.75" x14ac:dyDescent="0.25">
      <c r="A125" s="151">
        <v>120</v>
      </c>
      <c r="B125" s="159" t="s">
        <v>374</v>
      </c>
      <c r="C125" s="160">
        <v>45901</v>
      </c>
      <c r="D125" s="152">
        <v>1405</v>
      </c>
      <c r="E125" s="151">
        <v>9650</v>
      </c>
      <c r="F125" s="151">
        <v>1757</v>
      </c>
      <c r="G125" s="151">
        <v>12122</v>
      </c>
      <c r="H125" s="151">
        <v>5684</v>
      </c>
      <c r="I125" s="151">
        <v>8140</v>
      </c>
      <c r="J125" s="151">
        <v>1879</v>
      </c>
      <c r="K125" s="151">
        <v>5</v>
      </c>
      <c r="M125" s="151">
        <f t="shared" si="45"/>
        <v>2106901801</v>
      </c>
      <c r="N125" s="151">
        <f t="shared" si="46"/>
        <v>64490905</v>
      </c>
      <c r="O125" s="151">
        <f t="shared" si="47"/>
        <v>442944650</v>
      </c>
      <c r="P125" s="151">
        <f t="shared" si="48"/>
        <v>80648057</v>
      </c>
      <c r="Q125" s="151">
        <f t="shared" si="49"/>
        <v>556411922</v>
      </c>
      <c r="R125" s="151">
        <f t="shared" si="50"/>
        <v>260901284</v>
      </c>
      <c r="S125" s="151">
        <f t="shared" si="51"/>
        <v>373634140</v>
      </c>
      <c r="T125" s="151">
        <f t="shared" si="52"/>
        <v>86247979</v>
      </c>
      <c r="U125" s="151">
        <f t="shared" si="53"/>
        <v>1974025</v>
      </c>
      <c r="V125" s="151">
        <f t="shared" si="54"/>
        <v>13558250</v>
      </c>
      <c r="W125" s="151">
        <f t="shared" si="55"/>
        <v>2468585</v>
      </c>
      <c r="X125" s="151">
        <f t="shared" si="56"/>
        <v>17031410</v>
      </c>
      <c r="Y125" s="151">
        <f t="shared" si="57"/>
        <v>7986020</v>
      </c>
      <c r="Z125" s="151">
        <f t="shared" si="58"/>
        <v>11436700</v>
      </c>
      <c r="AA125" s="151">
        <f t="shared" si="59"/>
        <v>2639995</v>
      </c>
      <c r="AB125" s="151">
        <f t="shared" si="60"/>
        <v>93122500</v>
      </c>
      <c r="AC125" s="151">
        <f t="shared" si="61"/>
        <v>16955050</v>
      </c>
      <c r="AD125" s="151">
        <f t="shared" si="62"/>
        <v>116977300</v>
      </c>
      <c r="AE125" s="151">
        <f t="shared" si="63"/>
        <v>54850600</v>
      </c>
      <c r="AF125" s="151">
        <f t="shared" si="64"/>
        <v>78551000</v>
      </c>
      <c r="AG125" s="151">
        <f t="shared" si="65"/>
        <v>18132350</v>
      </c>
      <c r="AH125" s="151">
        <f t="shared" si="66"/>
        <v>3087049</v>
      </c>
      <c r="AI125" s="151">
        <f t="shared" si="67"/>
        <v>21298354</v>
      </c>
      <c r="AJ125" s="151">
        <f t="shared" si="68"/>
        <v>9986788</v>
      </c>
      <c r="AK125" s="151">
        <f t="shared" si="69"/>
        <v>14301980</v>
      </c>
      <c r="AL125" s="151">
        <f t="shared" si="70"/>
        <v>3301403</v>
      </c>
      <c r="AM125" s="151">
        <f t="shared" si="71"/>
        <v>146942884</v>
      </c>
      <c r="AN125" s="151">
        <f t="shared" si="72"/>
        <v>68901448</v>
      </c>
      <c r="AO125" s="151">
        <f t="shared" si="73"/>
        <v>98673080</v>
      </c>
      <c r="AP125" s="151">
        <f t="shared" si="74"/>
        <v>22777238</v>
      </c>
      <c r="AQ125" s="151">
        <f t="shared" si="75"/>
        <v>32307856</v>
      </c>
      <c r="AR125" s="151">
        <f t="shared" si="76"/>
        <v>46267760</v>
      </c>
      <c r="AS125" s="151">
        <f t="shared" si="77"/>
        <v>10680236</v>
      </c>
      <c r="AT125" s="151">
        <f t="shared" si="78"/>
        <v>66259600</v>
      </c>
      <c r="AU125" s="151">
        <f t="shared" si="79"/>
        <v>15295060</v>
      </c>
      <c r="AV125" s="151">
        <f t="shared" si="80"/>
        <v>3530641</v>
      </c>
      <c r="AW125" s="151">
        <f t="shared" si="81"/>
        <v>229505</v>
      </c>
      <c r="AX125" s="151">
        <f t="shared" si="82"/>
        <v>7025</v>
      </c>
      <c r="AY125" s="151">
        <f t="shared" si="83"/>
        <v>48250</v>
      </c>
      <c r="AZ125" s="151">
        <f t="shared" si="84"/>
        <v>8785</v>
      </c>
      <c r="BA125" s="151">
        <f t="shared" si="85"/>
        <v>60610</v>
      </c>
      <c r="BB125" s="151">
        <f t="shared" si="86"/>
        <v>28420</v>
      </c>
      <c r="BC125" s="151">
        <f t="shared" si="87"/>
        <v>40700</v>
      </c>
      <c r="BD125" s="151">
        <f t="shared" si="88"/>
        <v>9395</v>
      </c>
      <c r="BE125" s="151">
        <f t="shared" si="89"/>
        <v>25</v>
      </c>
    </row>
    <row r="126" spans="1:57" ht="15.75" x14ac:dyDescent="0.25">
      <c r="A126" s="151">
        <v>121</v>
      </c>
      <c r="B126" s="159" t="s">
        <v>375</v>
      </c>
      <c r="C126" s="160">
        <v>42176</v>
      </c>
      <c r="D126" s="152">
        <v>1164</v>
      </c>
      <c r="E126" s="151">
        <v>7938</v>
      </c>
      <c r="F126" s="151">
        <v>2463</v>
      </c>
      <c r="G126" s="151">
        <v>8337</v>
      </c>
      <c r="H126" s="151">
        <v>5240</v>
      </c>
      <c r="I126" s="151">
        <v>10357</v>
      </c>
      <c r="J126" s="151">
        <v>3819</v>
      </c>
      <c r="K126" s="151">
        <v>7</v>
      </c>
      <c r="M126" s="151">
        <f t="shared" si="45"/>
        <v>1778814976</v>
      </c>
      <c r="N126" s="151">
        <f t="shared" si="46"/>
        <v>49092864</v>
      </c>
      <c r="O126" s="151">
        <f t="shared" si="47"/>
        <v>334793088</v>
      </c>
      <c r="P126" s="151">
        <f t="shared" si="48"/>
        <v>103879488</v>
      </c>
      <c r="Q126" s="151">
        <f t="shared" si="49"/>
        <v>351621312</v>
      </c>
      <c r="R126" s="151">
        <f t="shared" si="50"/>
        <v>221002240</v>
      </c>
      <c r="S126" s="151">
        <f t="shared" si="51"/>
        <v>436816832</v>
      </c>
      <c r="T126" s="151">
        <f t="shared" si="52"/>
        <v>161070144</v>
      </c>
      <c r="U126" s="151">
        <f t="shared" si="53"/>
        <v>1354896</v>
      </c>
      <c r="V126" s="151">
        <f t="shared" si="54"/>
        <v>9239832</v>
      </c>
      <c r="W126" s="151">
        <f t="shared" si="55"/>
        <v>2866932</v>
      </c>
      <c r="X126" s="151">
        <f t="shared" si="56"/>
        <v>9704268</v>
      </c>
      <c r="Y126" s="151">
        <f t="shared" si="57"/>
        <v>6099360</v>
      </c>
      <c r="Z126" s="151">
        <f t="shared" si="58"/>
        <v>12055548</v>
      </c>
      <c r="AA126" s="151">
        <f t="shared" si="59"/>
        <v>4445316</v>
      </c>
      <c r="AB126" s="151">
        <f t="shared" si="60"/>
        <v>63011844</v>
      </c>
      <c r="AC126" s="151">
        <f t="shared" si="61"/>
        <v>19551294</v>
      </c>
      <c r="AD126" s="151">
        <f t="shared" si="62"/>
        <v>66179106</v>
      </c>
      <c r="AE126" s="151">
        <f t="shared" si="63"/>
        <v>41595120</v>
      </c>
      <c r="AF126" s="151">
        <f t="shared" si="64"/>
        <v>82213866</v>
      </c>
      <c r="AG126" s="151">
        <f t="shared" si="65"/>
        <v>30315222</v>
      </c>
      <c r="AH126" s="151">
        <f t="shared" si="66"/>
        <v>6066369</v>
      </c>
      <c r="AI126" s="151">
        <f t="shared" si="67"/>
        <v>20534031</v>
      </c>
      <c r="AJ126" s="151">
        <f t="shared" si="68"/>
        <v>12906120</v>
      </c>
      <c r="AK126" s="151">
        <f t="shared" si="69"/>
        <v>25509291</v>
      </c>
      <c r="AL126" s="151">
        <f t="shared" si="70"/>
        <v>9406197</v>
      </c>
      <c r="AM126" s="151">
        <f t="shared" si="71"/>
        <v>69505569</v>
      </c>
      <c r="AN126" s="151">
        <f t="shared" si="72"/>
        <v>43685880</v>
      </c>
      <c r="AO126" s="151">
        <f t="shared" si="73"/>
        <v>86346309</v>
      </c>
      <c r="AP126" s="151">
        <f t="shared" si="74"/>
        <v>31839003</v>
      </c>
      <c r="AQ126" s="151">
        <f t="shared" si="75"/>
        <v>27457600</v>
      </c>
      <c r="AR126" s="151">
        <f t="shared" si="76"/>
        <v>54270680</v>
      </c>
      <c r="AS126" s="151">
        <f t="shared" si="77"/>
        <v>20011560</v>
      </c>
      <c r="AT126" s="151">
        <f t="shared" si="78"/>
        <v>107267449</v>
      </c>
      <c r="AU126" s="151">
        <f t="shared" si="79"/>
        <v>39553383</v>
      </c>
      <c r="AV126" s="151">
        <f t="shared" si="80"/>
        <v>14584761</v>
      </c>
      <c r="AW126" s="151">
        <f t="shared" si="81"/>
        <v>295232</v>
      </c>
      <c r="AX126" s="151">
        <f t="shared" si="82"/>
        <v>8148</v>
      </c>
      <c r="AY126" s="151">
        <f t="shared" si="83"/>
        <v>55566</v>
      </c>
      <c r="AZ126" s="151">
        <f t="shared" si="84"/>
        <v>17241</v>
      </c>
      <c r="BA126" s="151">
        <f t="shared" si="85"/>
        <v>58359</v>
      </c>
      <c r="BB126" s="151">
        <f t="shared" si="86"/>
        <v>36680</v>
      </c>
      <c r="BC126" s="151">
        <f t="shared" si="87"/>
        <v>72499</v>
      </c>
      <c r="BD126" s="151">
        <f t="shared" si="88"/>
        <v>26733</v>
      </c>
      <c r="BE126" s="151">
        <f t="shared" si="89"/>
        <v>49</v>
      </c>
    </row>
    <row r="127" spans="1:57" ht="15.75" x14ac:dyDescent="0.25">
      <c r="A127" s="151">
        <v>122</v>
      </c>
      <c r="B127" s="159" t="s">
        <v>376</v>
      </c>
      <c r="C127" s="160">
        <v>50866</v>
      </c>
      <c r="D127" s="152">
        <v>1190</v>
      </c>
      <c r="E127" s="151">
        <v>7797</v>
      </c>
      <c r="F127" s="151">
        <v>3699</v>
      </c>
      <c r="G127" s="151">
        <v>7618</v>
      </c>
      <c r="H127" s="151">
        <v>6988</v>
      </c>
      <c r="I127" s="151">
        <v>15189</v>
      </c>
      <c r="J127" s="151">
        <v>4934</v>
      </c>
      <c r="K127" s="151">
        <v>8</v>
      </c>
      <c r="M127" s="151">
        <f t="shared" si="45"/>
        <v>2587349956</v>
      </c>
      <c r="N127" s="151">
        <f t="shared" si="46"/>
        <v>60530540</v>
      </c>
      <c r="O127" s="151">
        <f t="shared" si="47"/>
        <v>396602202</v>
      </c>
      <c r="P127" s="151">
        <f t="shared" si="48"/>
        <v>188153334</v>
      </c>
      <c r="Q127" s="151">
        <f t="shared" si="49"/>
        <v>387497188</v>
      </c>
      <c r="R127" s="151">
        <f t="shared" si="50"/>
        <v>355451608</v>
      </c>
      <c r="S127" s="151">
        <f t="shared" si="51"/>
        <v>772603674</v>
      </c>
      <c r="T127" s="151">
        <f t="shared" si="52"/>
        <v>250972844</v>
      </c>
      <c r="U127" s="151">
        <f t="shared" si="53"/>
        <v>1416100</v>
      </c>
      <c r="V127" s="151">
        <f t="shared" si="54"/>
        <v>9278430</v>
      </c>
      <c r="W127" s="151">
        <f t="shared" si="55"/>
        <v>4401810</v>
      </c>
      <c r="X127" s="151">
        <f t="shared" si="56"/>
        <v>9065420</v>
      </c>
      <c r="Y127" s="151">
        <f t="shared" si="57"/>
        <v>8315720</v>
      </c>
      <c r="Z127" s="151">
        <f t="shared" si="58"/>
        <v>18074910</v>
      </c>
      <c r="AA127" s="151">
        <f t="shared" si="59"/>
        <v>5871460</v>
      </c>
      <c r="AB127" s="151">
        <f t="shared" si="60"/>
        <v>60793209</v>
      </c>
      <c r="AC127" s="151">
        <f t="shared" si="61"/>
        <v>28841103</v>
      </c>
      <c r="AD127" s="151">
        <f t="shared" si="62"/>
        <v>59397546</v>
      </c>
      <c r="AE127" s="151">
        <f t="shared" si="63"/>
        <v>54485436</v>
      </c>
      <c r="AF127" s="151">
        <f t="shared" si="64"/>
        <v>118428633</v>
      </c>
      <c r="AG127" s="151">
        <f t="shared" si="65"/>
        <v>38470398</v>
      </c>
      <c r="AH127" s="151">
        <f t="shared" si="66"/>
        <v>13682601</v>
      </c>
      <c r="AI127" s="151">
        <f t="shared" si="67"/>
        <v>28178982</v>
      </c>
      <c r="AJ127" s="151">
        <f t="shared" si="68"/>
        <v>25848612</v>
      </c>
      <c r="AK127" s="151">
        <f t="shared" si="69"/>
        <v>56184111</v>
      </c>
      <c r="AL127" s="151">
        <f t="shared" si="70"/>
        <v>18250866</v>
      </c>
      <c r="AM127" s="151">
        <f t="shared" si="71"/>
        <v>58033924</v>
      </c>
      <c r="AN127" s="151">
        <f t="shared" si="72"/>
        <v>53234584</v>
      </c>
      <c r="AO127" s="151">
        <f t="shared" si="73"/>
        <v>115709802</v>
      </c>
      <c r="AP127" s="151">
        <f t="shared" si="74"/>
        <v>37587212</v>
      </c>
      <c r="AQ127" s="151">
        <f t="shared" si="75"/>
        <v>48832144</v>
      </c>
      <c r="AR127" s="151">
        <f t="shared" si="76"/>
        <v>106140732</v>
      </c>
      <c r="AS127" s="151">
        <f t="shared" si="77"/>
        <v>34478792</v>
      </c>
      <c r="AT127" s="151">
        <f t="shared" si="78"/>
        <v>230705721</v>
      </c>
      <c r="AU127" s="151">
        <f t="shared" si="79"/>
        <v>74942526</v>
      </c>
      <c r="AV127" s="151">
        <f t="shared" si="80"/>
        <v>24344356</v>
      </c>
      <c r="AW127" s="151">
        <f t="shared" si="81"/>
        <v>406928</v>
      </c>
      <c r="AX127" s="151">
        <f t="shared" si="82"/>
        <v>9520</v>
      </c>
      <c r="AY127" s="151">
        <f t="shared" si="83"/>
        <v>62376</v>
      </c>
      <c r="AZ127" s="151">
        <f t="shared" si="84"/>
        <v>29592</v>
      </c>
      <c r="BA127" s="151">
        <f t="shared" si="85"/>
        <v>60944</v>
      </c>
      <c r="BB127" s="151">
        <f t="shared" si="86"/>
        <v>55904</v>
      </c>
      <c r="BC127" s="151">
        <f t="shared" si="87"/>
        <v>121512</v>
      </c>
      <c r="BD127" s="151">
        <f t="shared" si="88"/>
        <v>39472</v>
      </c>
      <c r="BE127" s="151">
        <f t="shared" si="89"/>
        <v>64</v>
      </c>
    </row>
    <row r="128" spans="1:57" ht="15.75" x14ac:dyDescent="0.25">
      <c r="A128" s="151">
        <v>123</v>
      </c>
      <c r="B128" s="159" t="s">
        <v>377</v>
      </c>
      <c r="C128" s="160">
        <v>60375</v>
      </c>
      <c r="D128" s="152">
        <v>1183</v>
      </c>
      <c r="E128" s="151">
        <v>8586</v>
      </c>
      <c r="F128" s="151">
        <v>4888</v>
      </c>
      <c r="G128" s="151">
        <v>9548</v>
      </c>
      <c r="H128" s="151">
        <v>7815</v>
      </c>
      <c r="I128" s="151">
        <v>17062</v>
      </c>
      <c r="J128" s="151">
        <v>7662</v>
      </c>
      <c r="K128" s="151">
        <v>18</v>
      </c>
      <c r="M128" s="151">
        <f t="shared" si="45"/>
        <v>3645140625</v>
      </c>
      <c r="N128" s="151">
        <f t="shared" si="46"/>
        <v>71423625</v>
      </c>
      <c r="O128" s="151">
        <f t="shared" si="47"/>
        <v>518379750</v>
      </c>
      <c r="P128" s="151">
        <f t="shared" si="48"/>
        <v>295113000</v>
      </c>
      <c r="Q128" s="151">
        <f t="shared" si="49"/>
        <v>576460500</v>
      </c>
      <c r="R128" s="151">
        <f t="shared" si="50"/>
        <v>471830625</v>
      </c>
      <c r="S128" s="151">
        <f t="shared" si="51"/>
        <v>1030118250</v>
      </c>
      <c r="T128" s="151">
        <f t="shared" si="52"/>
        <v>462593250</v>
      </c>
      <c r="U128" s="151">
        <f t="shared" si="53"/>
        <v>1399489</v>
      </c>
      <c r="V128" s="151">
        <f t="shared" si="54"/>
        <v>10157238</v>
      </c>
      <c r="W128" s="151">
        <f t="shared" si="55"/>
        <v>5782504</v>
      </c>
      <c r="X128" s="151">
        <f t="shared" si="56"/>
        <v>11295284</v>
      </c>
      <c r="Y128" s="151">
        <f t="shared" si="57"/>
        <v>9245145</v>
      </c>
      <c r="Z128" s="151">
        <f t="shared" si="58"/>
        <v>20184346</v>
      </c>
      <c r="AA128" s="151">
        <f t="shared" si="59"/>
        <v>9064146</v>
      </c>
      <c r="AB128" s="151">
        <f t="shared" si="60"/>
        <v>73719396</v>
      </c>
      <c r="AC128" s="151">
        <f t="shared" si="61"/>
        <v>41968368</v>
      </c>
      <c r="AD128" s="151">
        <f t="shared" si="62"/>
        <v>81979128</v>
      </c>
      <c r="AE128" s="151">
        <f t="shared" si="63"/>
        <v>67099590</v>
      </c>
      <c r="AF128" s="151">
        <f t="shared" si="64"/>
        <v>146494332</v>
      </c>
      <c r="AG128" s="151">
        <f t="shared" si="65"/>
        <v>65785932</v>
      </c>
      <c r="AH128" s="151">
        <f t="shared" si="66"/>
        <v>23892544</v>
      </c>
      <c r="AI128" s="151">
        <f t="shared" si="67"/>
        <v>46670624</v>
      </c>
      <c r="AJ128" s="151">
        <f t="shared" si="68"/>
        <v>38199720</v>
      </c>
      <c r="AK128" s="151">
        <f t="shared" si="69"/>
        <v>83399056</v>
      </c>
      <c r="AL128" s="151">
        <f t="shared" si="70"/>
        <v>37451856</v>
      </c>
      <c r="AM128" s="151">
        <f t="shared" si="71"/>
        <v>91164304</v>
      </c>
      <c r="AN128" s="151">
        <f t="shared" si="72"/>
        <v>74617620</v>
      </c>
      <c r="AO128" s="151">
        <f t="shared" si="73"/>
        <v>162907976</v>
      </c>
      <c r="AP128" s="151">
        <f t="shared" si="74"/>
        <v>73156776</v>
      </c>
      <c r="AQ128" s="151">
        <f t="shared" si="75"/>
        <v>61074225</v>
      </c>
      <c r="AR128" s="151">
        <f t="shared" si="76"/>
        <v>133339530</v>
      </c>
      <c r="AS128" s="151">
        <f t="shared" si="77"/>
        <v>59878530</v>
      </c>
      <c r="AT128" s="151">
        <f t="shared" si="78"/>
        <v>291111844</v>
      </c>
      <c r="AU128" s="151">
        <f t="shared" si="79"/>
        <v>130729044</v>
      </c>
      <c r="AV128" s="151">
        <f t="shared" si="80"/>
        <v>58706244</v>
      </c>
      <c r="AW128" s="151">
        <f t="shared" si="81"/>
        <v>1086750</v>
      </c>
      <c r="AX128" s="151">
        <f t="shared" si="82"/>
        <v>21294</v>
      </c>
      <c r="AY128" s="151">
        <f t="shared" si="83"/>
        <v>154548</v>
      </c>
      <c r="AZ128" s="151">
        <f t="shared" si="84"/>
        <v>87984</v>
      </c>
      <c r="BA128" s="151">
        <f t="shared" si="85"/>
        <v>171864</v>
      </c>
      <c r="BB128" s="151">
        <f t="shared" si="86"/>
        <v>140670</v>
      </c>
      <c r="BC128" s="151">
        <f t="shared" si="87"/>
        <v>307116</v>
      </c>
      <c r="BD128" s="151">
        <f t="shared" si="88"/>
        <v>137916</v>
      </c>
      <c r="BE128" s="151">
        <f t="shared" si="89"/>
        <v>324</v>
      </c>
    </row>
    <row r="129" spans="1:57" ht="15.75" x14ac:dyDescent="0.25">
      <c r="A129" s="151">
        <v>124</v>
      </c>
      <c r="B129" s="159" t="s">
        <v>378</v>
      </c>
      <c r="C129" s="160">
        <v>74093</v>
      </c>
      <c r="D129" s="152">
        <v>1673</v>
      </c>
      <c r="E129" s="151">
        <v>7056</v>
      </c>
      <c r="F129" s="151">
        <v>5033</v>
      </c>
      <c r="G129" s="151">
        <v>5495</v>
      </c>
      <c r="H129" s="151">
        <v>6911</v>
      </c>
      <c r="I129" s="151">
        <v>19492</v>
      </c>
      <c r="J129" s="151">
        <v>9264</v>
      </c>
      <c r="K129" s="151">
        <v>30</v>
      </c>
      <c r="M129" s="151">
        <f t="shared" si="45"/>
        <v>5489772649</v>
      </c>
      <c r="N129" s="151">
        <f t="shared" si="46"/>
        <v>123957589</v>
      </c>
      <c r="O129" s="151">
        <f t="shared" si="47"/>
        <v>522800208</v>
      </c>
      <c r="P129" s="151">
        <f t="shared" si="48"/>
        <v>372910069</v>
      </c>
      <c r="Q129" s="151">
        <f t="shared" si="49"/>
        <v>407141035</v>
      </c>
      <c r="R129" s="151">
        <f t="shared" si="50"/>
        <v>512056723</v>
      </c>
      <c r="S129" s="151">
        <f t="shared" si="51"/>
        <v>1444220756</v>
      </c>
      <c r="T129" s="151">
        <f t="shared" si="52"/>
        <v>686397552</v>
      </c>
      <c r="U129" s="151">
        <f t="shared" si="53"/>
        <v>2798929</v>
      </c>
      <c r="V129" s="151">
        <f t="shared" si="54"/>
        <v>11804688</v>
      </c>
      <c r="W129" s="151">
        <f t="shared" si="55"/>
        <v>8420209</v>
      </c>
      <c r="X129" s="151">
        <f t="shared" si="56"/>
        <v>9193135</v>
      </c>
      <c r="Y129" s="151">
        <f t="shared" si="57"/>
        <v>11562103</v>
      </c>
      <c r="Z129" s="151">
        <f t="shared" si="58"/>
        <v>32610116</v>
      </c>
      <c r="AA129" s="151">
        <f t="shared" si="59"/>
        <v>15498672</v>
      </c>
      <c r="AB129" s="151">
        <f t="shared" si="60"/>
        <v>49787136</v>
      </c>
      <c r="AC129" s="151">
        <f t="shared" si="61"/>
        <v>35512848</v>
      </c>
      <c r="AD129" s="151">
        <f t="shared" si="62"/>
        <v>38772720</v>
      </c>
      <c r="AE129" s="151">
        <f t="shared" si="63"/>
        <v>48764016</v>
      </c>
      <c r="AF129" s="151">
        <f t="shared" si="64"/>
        <v>137535552</v>
      </c>
      <c r="AG129" s="151">
        <f t="shared" si="65"/>
        <v>65366784</v>
      </c>
      <c r="AH129" s="151">
        <f t="shared" si="66"/>
        <v>25331089</v>
      </c>
      <c r="AI129" s="151">
        <f t="shared" si="67"/>
        <v>27656335</v>
      </c>
      <c r="AJ129" s="151">
        <f t="shared" si="68"/>
        <v>34783063</v>
      </c>
      <c r="AK129" s="151">
        <f t="shared" si="69"/>
        <v>98103236</v>
      </c>
      <c r="AL129" s="151">
        <f t="shared" si="70"/>
        <v>46625712</v>
      </c>
      <c r="AM129" s="151">
        <f t="shared" si="71"/>
        <v>30195025</v>
      </c>
      <c r="AN129" s="151">
        <f t="shared" si="72"/>
        <v>37975945</v>
      </c>
      <c r="AO129" s="151">
        <f t="shared" si="73"/>
        <v>107108540</v>
      </c>
      <c r="AP129" s="151">
        <f t="shared" si="74"/>
        <v>50905680</v>
      </c>
      <c r="AQ129" s="151">
        <f t="shared" si="75"/>
        <v>47761921</v>
      </c>
      <c r="AR129" s="151">
        <f t="shared" si="76"/>
        <v>134709212</v>
      </c>
      <c r="AS129" s="151">
        <f t="shared" si="77"/>
        <v>64023504</v>
      </c>
      <c r="AT129" s="151">
        <f t="shared" si="78"/>
        <v>379938064</v>
      </c>
      <c r="AU129" s="151">
        <f t="shared" si="79"/>
        <v>180573888</v>
      </c>
      <c r="AV129" s="151">
        <f t="shared" si="80"/>
        <v>85821696</v>
      </c>
      <c r="AW129" s="151">
        <f t="shared" si="81"/>
        <v>2222790</v>
      </c>
      <c r="AX129" s="151">
        <f t="shared" si="82"/>
        <v>50190</v>
      </c>
      <c r="AY129" s="151">
        <f t="shared" si="83"/>
        <v>211680</v>
      </c>
      <c r="AZ129" s="151">
        <f t="shared" si="84"/>
        <v>150990</v>
      </c>
      <c r="BA129" s="151">
        <f t="shared" si="85"/>
        <v>164850</v>
      </c>
      <c r="BB129" s="151">
        <f t="shared" si="86"/>
        <v>207330</v>
      </c>
      <c r="BC129" s="151">
        <f t="shared" si="87"/>
        <v>584760</v>
      </c>
      <c r="BD129" s="151">
        <f t="shared" si="88"/>
        <v>277920</v>
      </c>
      <c r="BE129" s="151">
        <f t="shared" si="89"/>
        <v>900</v>
      </c>
    </row>
    <row r="130" spans="1:57" ht="15.75" x14ac:dyDescent="0.25">
      <c r="A130" s="151">
        <v>125</v>
      </c>
      <c r="B130" s="159" t="s">
        <v>379</v>
      </c>
      <c r="C130" s="160">
        <v>82387</v>
      </c>
      <c r="D130" s="152">
        <v>1930</v>
      </c>
      <c r="E130" s="151">
        <v>8257</v>
      </c>
      <c r="F130" s="151">
        <v>5272</v>
      </c>
      <c r="G130" s="151">
        <v>6754</v>
      </c>
      <c r="H130" s="151">
        <v>8290</v>
      </c>
      <c r="I130" s="151">
        <v>20215</v>
      </c>
      <c r="J130" s="151">
        <v>12590</v>
      </c>
      <c r="K130" s="151">
        <v>27</v>
      </c>
      <c r="M130" s="151">
        <f t="shared" si="45"/>
        <v>6787617769</v>
      </c>
      <c r="N130" s="151">
        <f t="shared" si="46"/>
        <v>159006910</v>
      </c>
      <c r="O130" s="151">
        <f t="shared" si="47"/>
        <v>680269459</v>
      </c>
      <c r="P130" s="151">
        <f t="shared" si="48"/>
        <v>434344264</v>
      </c>
      <c r="Q130" s="151">
        <f t="shared" si="49"/>
        <v>556441798</v>
      </c>
      <c r="R130" s="151">
        <f t="shared" si="50"/>
        <v>682988230</v>
      </c>
      <c r="S130" s="151">
        <f t="shared" si="51"/>
        <v>1665453205</v>
      </c>
      <c r="T130" s="151">
        <f t="shared" si="52"/>
        <v>1037252330</v>
      </c>
      <c r="U130" s="151">
        <f t="shared" si="53"/>
        <v>3724900</v>
      </c>
      <c r="V130" s="151">
        <f t="shared" si="54"/>
        <v>15936010</v>
      </c>
      <c r="W130" s="151">
        <f t="shared" si="55"/>
        <v>10174960</v>
      </c>
      <c r="X130" s="151">
        <f t="shared" si="56"/>
        <v>13035220</v>
      </c>
      <c r="Y130" s="151">
        <f t="shared" si="57"/>
        <v>15999700</v>
      </c>
      <c r="Z130" s="151">
        <f t="shared" si="58"/>
        <v>39014950</v>
      </c>
      <c r="AA130" s="151">
        <f t="shared" si="59"/>
        <v>24298700</v>
      </c>
      <c r="AB130" s="151">
        <f t="shared" si="60"/>
        <v>68178049</v>
      </c>
      <c r="AC130" s="151">
        <f t="shared" si="61"/>
        <v>43530904</v>
      </c>
      <c r="AD130" s="151">
        <f t="shared" si="62"/>
        <v>55767778</v>
      </c>
      <c r="AE130" s="151">
        <f t="shared" si="63"/>
        <v>68450530</v>
      </c>
      <c r="AF130" s="151">
        <f t="shared" si="64"/>
        <v>166915255</v>
      </c>
      <c r="AG130" s="151">
        <f t="shared" si="65"/>
        <v>103955630</v>
      </c>
      <c r="AH130" s="151">
        <f t="shared" si="66"/>
        <v>27793984</v>
      </c>
      <c r="AI130" s="151">
        <f t="shared" si="67"/>
        <v>35607088</v>
      </c>
      <c r="AJ130" s="151">
        <f t="shared" si="68"/>
        <v>43704880</v>
      </c>
      <c r="AK130" s="151">
        <f t="shared" si="69"/>
        <v>106573480</v>
      </c>
      <c r="AL130" s="151">
        <f t="shared" si="70"/>
        <v>66374480</v>
      </c>
      <c r="AM130" s="151">
        <f t="shared" si="71"/>
        <v>45616516</v>
      </c>
      <c r="AN130" s="151">
        <f t="shared" si="72"/>
        <v>55990660</v>
      </c>
      <c r="AO130" s="151">
        <f t="shared" si="73"/>
        <v>136532110</v>
      </c>
      <c r="AP130" s="151">
        <f t="shared" si="74"/>
        <v>85032860</v>
      </c>
      <c r="AQ130" s="151">
        <f t="shared" si="75"/>
        <v>68724100</v>
      </c>
      <c r="AR130" s="151">
        <f t="shared" si="76"/>
        <v>167582350</v>
      </c>
      <c r="AS130" s="151">
        <f t="shared" si="77"/>
        <v>104371100</v>
      </c>
      <c r="AT130" s="151">
        <f t="shared" si="78"/>
        <v>408646225</v>
      </c>
      <c r="AU130" s="151">
        <f t="shared" si="79"/>
        <v>254506850</v>
      </c>
      <c r="AV130" s="151">
        <f t="shared" si="80"/>
        <v>158508100</v>
      </c>
      <c r="AW130" s="151">
        <f t="shared" si="81"/>
        <v>2224449</v>
      </c>
      <c r="AX130" s="151">
        <f t="shared" si="82"/>
        <v>52110</v>
      </c>
      <c r="AY130" s="151">
        <f t="shared" si="83"/>
        <v>222939</v>
      </c>
      <c r="AZ130" s="151">
        <f t="shared" si="84"/>
        <v>142344</v>
      </c>
      <c r="BA130" s="151">
        <f t="shared" si="85"/>
        <v>182358</v>
      </c>
      <c r="BB130" s="151">
        <f t="shared" si="86"/>
        <v>223830</v>
      </c>
      <c r="BC130" s="151">
        <f t="shared" si="87"/>
        <v>545805</v>
      </c>
      <c r="BD130" s="151">
        <f t="shared" si="88"/>
        <v>339930</v>
      </c>
      <c r="BE130" s="151">
        <f t="shared" si="89"/>
        <v>729</v>
      </c>
    </row>
    <row r="131" spans="1:57" ht="15.75" x14ac:dyDescent="0.25">
      <c r="A131" s="151">
        <v>126</v>
      </c>
      <c r="B131" s="159" t="s">
        <v>380</v>
      </c>
      <c r="C131" s="160">
        <v>112412</v>
      </c>
      <c r="D131" s="152">
        <v>2352</v>
      </c>
      <c r="E131" s="151">
        <v>11743</v>
      </c>
      <c r="F131" s="151">
        <v>6841</v>
      </c>
      <c r="G131" s="151">
        <v>8905</v>
      </c>
      <c r="H131" s="151">
        <v>10284</v>
      </c>
      <c r="I131" s="151">
        <v>28709</v>
      </c>
      <c r="J131" s="151">
        <v>21253</v>
      </c>
      <c r="K131" s="151">
        <v>62</v>
      </c>
      <c r="M131" s="151">
        <f t="shared" si="45"/>
        <v>12636457744</v>
      </c>
      <c r="N131" s="151">
        <f t="shared" si="46"/>
        <v>264393024</v>
      </c>
      <c r="O131" s="151">
        <f t="shared" si="47"/>
        <v>1320054116</v>
      </c>
      <c r="P131" s="151">
        <f t="shared" si="48"/>
        <v>769010492</v>
      </c>
      <c r="Q131" s="151">
        <f t="shared" si="49"/>
        <v>1001028860</v>
      </c>
      <c r="R131" s="151">
        <f t="shared" si="50"/>
        <v>1156045008</v>
      </c>
      <c r="S131" s="151">
        <f t="shared" si="51"/>
        <v>3227236108</v>
      </c>
      <c r="T131" s="151">
        <f t="shared" si="52"/>
        <v>2389092236</v>
      </c>
      <c r="U131" s="151">
        <f t="shared" si="53"/>
        <v>5531904</v>
      </c>
      <c r="V131" s="151">
        <f t="shared" si="54"/>
        <v>27619536</v>
      </c>
      <c r="W131" s="151">
        <f t="shared" si="55"/>
        <v>16090032</v>
      </c>
      <c r="X131" s="151">
        <f t="shared" si="56"/>
        <v>20944560</v>
      </c>
      <c r="Y131" s="151">
        <f t="shared" si="57"/>
        <v>24187968</v>
      </c>
      <c r="Z131" s="151">
        <f t="shared" si="58"/>
        <v>67523568</v>
      </c>
      <c r="AA131" s="151">
        <f t="shared" si="59"/>
        <v>49987056</v>
      </c>
      <c r="AB131" s="151">
        <f t="shared" si="60"/>
        <v>137898049</v>
      </c>
      <c r="AC131" s="151">
        <f t="shared" si="61"/>
        <v>80333863</v>
      </c>
      <c r="AD131" s="151">
        <f t="shared" si="62"/>
        <v>104571415</v>
      </c>
      <c r="AE131" s="151">
        <f t="shared" si="63"/>
        <v>120765012</v>
      </c>
      <c r="AF131" s="151">
        <f t="shared" si="64"/>
        <v>337129787</v>
      </c>
      <c r="AG131" s="151">
        <f t="shared" si="65"/>
        <v>249573979</v>
      </c>
      <c r="AH131" s="151">
        <f t="shared" si="66"/>
        <v>46799281</v>
      </c>
      <c r="AI131" s="151">
        <f t="shared" si="67"/>
        <v>60919105</v>
      </c>
      <c r="AJ131" s="151">
        <f t="shared" si="68"/>
        <v>70352844</v>
      </c>
      <c r="AK131" s="151">
        <f t="shared" si="69"/>
        <v>196398269</v>
      </c>
      <c r="AL131" s="151">
        <f t="shared" si="70"/>
        <v>145391773</v>
      </c>
      <c r="AM131" s="151">
        <f t="shared" si="71"/>
        <v>79299025</v>
      </c>
      <c r="AN131" s="151">
        <f t="shared" si="72"/>
        <v>91579020</v>
      </c>
      <c r="AO131" s="151">
        <f t="shared" si="73"/>
        <v>255653645</v>
      </c>
      <c r="AP131" s="151">
        <f t="shared" si="74"/>
        <v>189257965</v>
      </c>
      <c r="AQ131" s="151">
        <f t="shared" si="75"/>
        <v>105760656</v>
      </c>
      <c r="AR131" s="151">
        <f t="shared" si="76"/>
        <v>295243356</v>
      </c>
      <c r="AS131" s="151">
        <f t="shared" si="77"/>
        <v>218565852</v>
      </c>
      <c r="AT131" s="151">
        <f t="shared" si="78"/>
        <v>824206681</v>
      </c>
      <c r="AU131" s="151">
        <f t="shared" si="79"/>
        <v>610152377</v>
      </c>
      <c r="AV131" s="151">
        <f t="shared" si="80"/>
        <v>451690009</v>
      </c>
      <c r="AW131" s="151">
        <f t="shared" si="81"/>
        <v>6969544</v>
      </c>
      <c r="AX131" s="151">
        <f t="shared" si="82"/>
        <v>145824</v>
      </c>
      <c r="AY131" s="151">
        <f t="shared" si="83"/>
        <v>728066</v>
      </c>
      <c r="AZ131" s="151">
        <f t="shared" si="84"/>
        <v>424142</v>
      </c>
      <c r="BA131" s="151">
        <f t="shared" si="85"/>
        <v>552110</v>
      </c>
      <c r="BB131" s="151">
        <f t="shared" si="86"/>
        <v>637608</v>
      </c>
      <c r="BC131" s="151">
        <f t="shared" si="87"/>
        <v>1779958</v>
      </c>
      <c r="BD131" s="151">
        <f t="shared" si="88"/>
        <v>1317686</v>
      </c>
      <c r="BE131" s="151">
        <f t="shared" si="89"/>
        <v>3844</v>
      </c>
    </row>
    <row r="132" spans="1:57" ht="15.75" x14ac:dyDescent="0.25">
      <c r="A132" s="151">
        <v>127</v>
      </c>
      <c r="B132" s="159" t="s">
        <v>381</v>
      </c>
      <c r="C132" s="160">
        <v>167212</v>
      </c>
      <c r="D132" s="152">
        <v>5632</v>
      </c>
      <c r="E132" s="151">
        <v>15232</v>
      </c>
      <c r="F132" s="151">
        <v>9109</v>
      </c>
      <c r="G132" s="151">
        <v>8741</v>
      </c>
      <c r="H132" s="151">
        <v>12163</v>
      </c>
      <c r="I132" s="151">
        <v>31511</v>
      </c>
      <c r="J132" s="151">
        <v>13479</v>
      </c>
      <c r="K132" s="151">
        <v>34</v>
      </c>
      <c r="M132" s="151">
        <f t="shared" si="45"/>
        <v>27959852944</v>
      </c>
      <c r="N132" s="151">
        <f t="shared" si="46"/>
        <v>941737984</v>
      </c>
      <c r="O132" s="151">
        <f t="shared" si="47"/>
        <v>2546973184</v>
      </c>
      <c r="P132" s="151">
        <f t="shared" si="48"/>
        <v>1523134108</v>
      </c>
      <c r="Q132" s="151">
        <f t="shared" si="49"/>
        <v>1461600092</v>
      </c>
      <c r="R132" s="151">
        <f t="shared" si="50"/>
        <v>2033799556</v>
      </c>
      <c r="S132" s="151">
        <f t="shared" si="51"/>
        <v>5269017332</v>
      </c>
      <c r="T132" s="151">
        <f t="shared" si="52"/>
        <v>2253850548</v>
      </c>
      <c r="U132" s="151">
        <f t="shared" si="53"/>
        <v>31719424</v>
      </c>
      <c r="V132" s="151">
        <f t="shared" si="54"/>
        <v>85786624</v>
      </c>
      <c r="W132" s="151">
        <f t="shared" si="55"/>
        <v>51301888</v>
      </c>
      <c r="X132" s="151">
        <f t="shared" si="56"/>
        <v>49229312</v>
      </c>
      <c r="Y132" s="151">
        <f t="shared" si="57"/>
        <v>68502016</v>
      </c>
      <c r="Z132" s="151">
        <f t="shared" si="58"/>
        <v>177469952</v>
      </c>
      <c r="AA132" s="151">
        <f t="shared" si="59"/>
        <v>75913728</v>
      </c>
      <c r="AB132" s="151">
        <f t="shared" si="60"/>
        <v>232013824</v>
      </c>
      <c r="AC132" s="151">
        <f t="shared" si="61"/>
        <v>138748288</v>
      </c>
      <c r="AD132" s="151">
        <f t="shared" si="62"/>
        <v>133142912</v>
      </c>
      <c r="AE132" s="151">
        <f t="shared" si="63"/>
        <v>185266816</v>
      </c>
      <c r="AF132" s="151">
        <f t="shared" si="64"/>
        <v>479975552</v>
      </c>
      <c r="AG132" s="151">
        <f t="shared" si="65"/>
        <v>205312128</v>
      </c>
      <c r="AH132" s="151">
        <f t="shared" si="66"/>
        <v>82973881</v>
      </c>
      <c r="AI132" s="151">
        <f t="shared" si="67"/>
        <v>79621769</v>
      </c>
      <c r="AJ132" s="151">
        <f t="shared" si="68"/>
        <v>110792767</v>
      </c>
      <c r="AK132" s="151">
        <f t="shared" si="69"/>
        <v>287033699</v>
      </c>
      <c r="AL132" s="151">
        <f t="shared" si="70"/>
        <v>122780211</v>
      </c>
      <c r="AM132" s="151">
        <f t="shared" si="71"/>
        <v>76405081</v>
      </c>
      <c r="AN132" s="151">
        <f t="shared" si="72"/>
        <v>106316783</v>
      </c>
      <c r="AO132" s="151">
        <f t="shared" si="73"/>
        <v>275437651</v>
      </c>
      <c r="AP132" s="151">
        <f t="shared" si="74"/>
        <v>117819939</v>
      </c>
      <c r="AQ132" s="151">
        <f t="shared" si="75"/>
        <v>147938569</v>
      </c>
      <c r="AR132" s="151">
        <f t="shared" si="76"/>
        <v>383268293</v>
      </c>
      <c r="AS132" s="151">
        <f t="shared" si="77"/>
        <v>163945077</v>
      </c>
      <c r="AT132" s="151">
        <f t="shared" si="78"/>
        <v>992943121</v>
      </c>
      <c r="AU132" s="151">
        <f t="shared" si="79"/>
        <v>424736769</v>
      </c>
      <c r="AV132" s="151">
        <f t="shared" si="80"/>
        <v>181683441</v>
      </c>
      <c r="AW132" s="151">
        <f t="shared" si="81"/>
        <v>5685208</v>
      </c>
      <c r="AX132" s="151">
        <f t="shared" si="82"/>
        <v>191488</v>
      </c>
      <c r="AY132" s="151">
        <f t="shared" si="83"/>
        <v>517888</v>
      </c>
      <c r="AZ132" s="151">
        <f t="shared" si="84"/>
        <v>309706</v>
      </c>
      <c r="BA132" s="151">
        <f t="shared" si="85"/>
        <v>297194</v>
      </c>
      <c r="BB132" s="151">
        <f t="shared" si="86"/>
        <v>413542</v>
      </c>
      <c r="BC132" s="151">
        <f t="shared" si="87"/>
        <v>1071374</v>
      </c>
      <c r="BD132" s="151">
        <f t="shared" si="88"/>
        <v>458286</v>
      </c>
      <c r="BE132" s="151">
        <f t="shared" si="89"/>
        <v>1156</v>
      </c>
    </row>
    <row r="133" spans="1:57" ht="15.75" x14ac:dyDescent="0.25">
      <c r="A133" s="151">
        <v>128</v>
      </c>
      <c r="B133" s="159" t="s">
        <v>382</v>
      </c>
      <c r="C133" s="160">
        <v>105861</v>
      </c>
      <c r="D133" s="152">
        <v>3399</v>
      </c>
      <c r="E133" s="151">
        <v>7507</v>
      </c>
      <c r="F133" s="151">
        <v>5981</v>
      </c>
      <c r="G133" s="151">
        <v>7371</v>
      </c>
      <c r="H133" s="151">
        <v>9722</v>
      </c>
      <c r="I133" s="151">
        <v>30004</v>
      </c>
      <c r="J133" s="151">
        <v>8127</v>
      </c>
      <c r="K133" s="151">
        <v>28</v>
      </c>
      <c r="M133" s="151">
        <f t="shared" si="45"/>
        <v>11206551321</v>
      </c>
      <c r="N133" s="151">
        <f t="shared" si="46"/>
        <v>359821539</v>
      </c>
      <c r="O133" s="151">
        <f t="shared" si="47"/>
        <v>794698527</v>
      </c>
      <c r="P133" s="151">
        <f t="shared" si="48"/>
        <v>633154641</v>
      </c>
      <c r="Q133" s="151">
        <f t="shared" si="49"/>
        <v>780301431</v>
      </c>
      <c r="R133" s="151">
        <f t="shared" si="50"/>
        <v>1029180642</v>
      </c>
      <c r="S133" s="151">
        <f t="shared" si="51"/>
        <v>3176253444</v>
      </c>
      <c r="T133" s="151">
        <f t="shared" si="52"/>
        <v>860332347</v>
      </c>
      <c r="U133" s="151">
        <f t="shared" si="53"/>
        <v>11553201</v>
      </c>
      <c r="V133" s="151">
        <f t="shared" si="54"/>
        <v>25516293</v>
      </c>
      <c r="W133" s="151">
        <f t="shared" si="55"/>
        <v>20329419</v>
      </c>
      <c r="X133" s="151">
        <f t="shared" si="56"/>
        <v>25054029</v>
      </c>
      <c r="Y133" s="151">
        <f t="shared" si="57"/>
        <v>33045078</v>
      </c>
      <c r="Z133" s="151">
        <f t="shared" si="58"/>
        <v>101983596</v>
      </c>
      <c r="AA133" s="151">
        <f t="shared" si="59"/>
        <v>27623673</v>
      </c>
      <c r="AB133" s="151">
        <f t="shared" si="60"/>
        <v>56355049</v>
      </c>
      <c r="AC133" s="151">
        <f t="shared" si="61"/>
        <v>44899367</v>
      </c>
      <c r="AD133" s="151">
        <f t="shared" si="62"/>
        <v>55334097</v>
      </c>
      <c r="AE133" s="151">
        <f t="shared" si="63"/>
        <v>72983054</v>
      </c>
      <c r="AF133" s="151">
        <f t="shared" si="64"/>
        <v>225240028</v>
      </c>
      <c r="AG133" s="151">
        <f t="shared" si="65"/>
        <v>61009389</v>
      </c>
      <c r="AH133" s="151">
        <f t="shared" si="66"/>
        <v>35772361</v>
      </c>
      <c r="AI133" s="151">
        <f t="shared" si="67"/>
        <v>44085951</v>
      </c>
      <c r="AJ133" s="151">
        <f t="shared" si="68"/>
        <v>58147282</v>
      </c>
      <c r="AK133" s="151">
        <f t="shared" si="69"/>
        <v>179453924</v>
      </c>
      <c r="AL133" s="151">
        <f t="shared" si="70"/>
        <v>48607587</v>
      </c>
      <c r="AM133" s="151">
        <f t="shared" si="71"/>
        <v>54331641</v>
      </c>
      <c r="AN133" s="151">
        <f t="shared" si="72"/>
        <v>71660862</v>
      </c>
      <c r="AO133" s="151">
        <f t="shared" si="73"/>
        <v>221159484</v>
      </c>
      <c r="AP133" s="151">
        <f t="shared" si="74"/>
        <v>59904117</v>
      </c>
      <c r="AQ133" s="151">
        <f t="shared" si="75"/>
        <v>94517284</v>
      </c>
      <c r="AR133" s="151">
        <f t="shared" si="76"/>
        <v>291698888</v>
      </c>
      <c r="AS133" s="151">
        <f t="shared" si="77"/>
        <v>79010694</v>
      </c>
      <c r="AT133" s="151">
        <f t="shared" si="78"/>
        <v>900240016</v>
      </c>
      <c r="AU133" s="151">
        <f t="shared" si="79"/>
        <v>243842508</v>
      </c>
      <c r="AV133" s="151">
        <f t="shared" si="80"/>
        <v>66048129</v>
      </c>
      <c r="AW133" s="151">
        <f t="shared" si="81"/>
        <v>2964108</v>
      </c>
      <c r="AX133" s="151">
        <f t="shared" si="82"/>
        <v>95172</v>
      </c>
      <c r="AY133" s="151">
        <f t="shared" si="83"/>
        <v>210196</v>
      </c>
      <c r="AZ133" s="151">
        <f t="shared" si="84"/>
        <v>167468</v>
      </c>
      <c r="BA133" s="151">
        <f t="shared" si="85"/>
        <v>206388</v>
      </c>
      <c r="BB133" s="151">
        <f t="shared" si="86"/>
        <v>272216</v>
      </c>
      <c r="BC133" s="151">
        <f t="shared" si="87"/>
        <v>840112</v>
      </c>
      <c r="BD133" s="151">
        <f t="shared" si="88"/>
        <v>227556</v>
      </c>
      <c r="BE133" s="151">
        <f t="shared" si="89"/>
        <v>784</v>
      </c>
    </row>
    <row r="134" spans="1:57" ht="15.75" x14ac:dyDescent="0.25">
      <c r="A134" s="151">
        <v>129</v>
      </c>
      <c r="B134" s="159" t="s">
        <v>383</v>
      </c>
      <c r="C134" s="160">
        <v>211748</v>
      </c>
      <c r="D134" s="152">
        <v>7064</v>
      </c>
      <c r="E134" s="151">
        <v>32907</v>
      </c>
      <c r="F134" s="151">
        <v>8148</v>
      </c>
      <c r="G134" s="151">
        <v>21120</v>
      </c>
      <c r="H134" s="151">
        <v>19466</v>
      </c>
      <c r="I134" s="151">
        <v>42015</v>
      </c>
      <c r="J134" s="151">
        <v>13270</v>
      </c>
      <c r="K134" s="151">
        <v>52</v>
      </c>
      <c r="M134" s="151">
        <f t="shared" si="45"/>
        <v>44837215504</v>
      </c>
      <c r="N134" s="151">
        <f t="shared" si="46"/>
        <v>1495787872</v>
      </c>
      <c r="O134" s="151">
        <f t="shared" si="47"/>
        <v>6967991436</v>
      </c>
      <c r="P134" s="151">
        <f t="shared" si="48"/>
        <v>1725322704</v>
      </c>
      <c r="Q134" s="151">
        <f t="shared" si="49"/>
        <v>4472117760</v>
      </c>
      <c r="R134" s="151">
        <f t="shared" si="50"/>
        <v>4121886568</v>
      </c>
      <c r="S134" s="151">
        <f t="shared" si="51"/>
        <v>8896592220</v>
      </c>
      <c r="T134" s="151">
        <f t="shared" si="52"/>
        <v>2809895960</v>
      </c>
      <c r="U134" s="151">
        <f t="shared" si="53"/>
        <v>49900096</v>
      </c>
      <c r="V134" s="151">
        <f t="shared" si="54"/>
        <v>232455048</v>
      </c>
      <c r="W134" s="151">
        <f t="shared" si="55"/>
        <v>57557472</v>
      </c>
      <c r="X134" s="151">
        <f t="shared" si="56"/>
        <v>149191680</v>
      </c>
      <c r="Y134" s="151">
        <f t="shared" si="57"/>
        <v>137507824</v>
      </c>
      <c r="Z134" s="151">
        <f t="shared" si="58"/>
        <v>296793960</v>
      </c>
      <c r="AA134" s="151">
        <f t="shared" si="59"/>
        <v>93739280</v>
      </c>
      <c r="AB134" s="151">
        <f t="shared" si="60"/>
        <v>1082870649</v>
      </c>
      <c r="AC134" s="151">
        <f t="shared" si="61"/>
        <v>268126236</v>
      </c>
      <c r="AD134" s="151">
        <f t="shared" si="62"/>
        <v>694995840</v>
      </c>
      <c r="AE134" s="151">
        <f t="shared" si="63"/>
        <v>640567662</v>
      </c>
      <c r="AF134" s="151">
        <f t="shared" si="64"/>
        <v>1382587605</v>
      </c>
      <c r="AG134" s="151">
        <f t="shared" si="65"/>
        <v>436675890</v>
      </c>
      <c r="AH134" s="151">
        <f t="shared" si="66"/>
        <v>66389904</v>
      </c>
      <c r="AI134" s="151">
        <f t="shared" si="67"/>
        <v>172085760</v>
      </c>
      <c r="AJ134" s="151">
        <f t="shared" si="68"/>
        <v>158608968</v>
      </c>
      <c r="AK134" s="151">
        <f t="shared" si="69"/>
        <v>342338220</v>
      </c>
      <c r="AL134" s="151">
        <f t="shared" si="70"/>
        <v>108123960</v>
      </c>
      <c r="AM134" s="151">
        <f t="shared" si="71"/>
        <v>446054400</v>
      </c>
      <c r="AN134" s="151">
        <f t="shared" si="72"/>
        <v>411121920</v>
      </c>
      <c r="AO134" s="151">
        <f t="shared" si="73"/>
        <v>887356800</v>
      </c>
      <c r="AP134" s="151">
        <f t="shared" si="74"/>
        <v>280262400</v>
      </c>
      <c r="AQ134" s="151">
        <f t="shared" si="75"/>
        <v>378925156</v>
      </c>
      <c r="AR134" s="151">
        <f t="shared" si="76"/>
        <v>817863990</v>
      </c>
      <c r="AS134" s="151">
        <f t="shared" si="77"/>
        <v>258313820</v>
      </c>
      <c r="AT134" s="151">
        <f t="shared" si="78"/>
        <v>1765260225</v>
      </c>
      <c r="AU134" s="151">
        <f t="shared" si="79"/>
        <v>557539050</v>
      </c>
      <c r="AV134" s="151">
        <f t="shared" si="80"/>
        <v>176092900</v>
      </c>
      <c r="AW134" s="151">
        <f t="shared" si="81"/>
        <v>11010896</v>
      </c>
      <c r="AX134" s="151">
        <f t="shared" si="82"/>
        <v>367328</v>
      </c>
      <c r="AY134" s="151">
        <f t="shared" si="83"/>
        <v>1711164</v>
      </c>
      <c r="AZ134" s="151">
        <f t="shared" si="84"/>
        <v>423696</v>
      </c>
      <c r="BA134" s="151">
        <f t="shared" si="85"/>
        <v>1098240</v>
      </c>
      <c r="BB134" s="151">
        <f t="shared" si="86"/>
        <v>1012232</v>
      </c>
      <c r="BC134" s="151">
        <f t="shared" si="87"/>
        <v>2184780</v>
      </c>
      <c r="BD134" s="151">
        <f t="shared" si="88"/>
        <v>690040</v>
      </c>
      <c r="BE134" s="151">
        <f t="shared" si="89"/>
        <v>2704</v>
      </c>
    </row>
    <row r="135" spans="1:57" ht="15.75" x14ac:dyDescent="0.25">
      <c r="A135" s="151">
        <v>130</v>
      </c>
      <c r="B135" s="159" t="s">
        <v>384</v>
      </c>
      <c r="C135" s="160">
        <v>61321</v>
      </c>
      <c r="D135" s="152">
        <v>2227</v>
      </c>
      <c r="E135" s="151">
        <v>4735</v>
      </c>
      <c r="F135" s="151">
        <v>3657</v>
      </c>
      <c r="G135" s="151">
        <v>5351</v>
      </c>
      <c r="H135" s="151">
        <v>6472</v>
      </c>
      <c r="I135" s="151">
        <v>14908</v>
      </c>
      <c r="J135" s="151">
        <v>5448</v>
      </c>
      <c r="K135" s="151">
        <v>15</v>
      </c>
      <c r="M135" s="151">
        <f t="shared" ref="M135:M159" si="90">C135*C135</f>
        <v>3760265041</v>
      </c>
      <c r="N135" s="151">
        <f t="shared" ref="N135:N159" si="91">C135*D135</f>
        <v>136561867</v>
      </c>
      <c r="O135" s="151">
        <f t="shared" ref="O135:O159" si="92">C135*E135</f>
        <v>290354935</v>
      </c>
      <c r="P135" s="151">
        <f t="shared" ref="P135:P159" si="93">C135*F135</f>
        <v>224250897</v>
      </c>
      <c r="Q135" s="151">
        <f t="shared" ref="Q135:Q159" si="94">C135*G135</f>
        <v>328128671</v>
      </c>
      <c r="R135" s="151">
        <f t="shared" ref="R135:R159" si="95">C135*H135</f>
        <v>396869512</v>
      </c>
      <c r="S135" s="151">
        <f t="shared" ref="S135:S159" si="96">C135*I135</f>
        <v>914173468</v>
      </c>
      <c r="T135" s="151">
        <f t="shared" ref="T135:T159" si="97">C135*J135</f>
        <v>334076808</v>
      </c>
      <c r="U135" s="151">
        <f t="shared" ref="U135:U159" si="98">D135*D135</f>
        <v>4959529</v>
      </c>
      <c r="V135" s="151">
        <f t="shared" ref="V135:V159" si="99">D135*E135</f>
        <v>10544845</v>
      </c>
      <c r="W135" s="151">
        <f t="shared" ref="W135:W159" si="100">D135*F135</f>
        <v>8144139</v>
      </c>
      <c r="X135" s="151">
        <f t="shared" ref="X135:X159" si="101">D135*G135</f>
        <v>11916677</v>
      </c>
      <c r="Y135" s="151">
        <f t="shared" ref="Y135:Y159" si="102">D135*H135</f>
        <v>14413144</v>
      </c>
      <c r="Z135" s="151">
        <f t="shared" ref="Z135:Z159" si="103">D135*I135</f>
        <v>33200116</v>
      </c>
      <c r="AA135" s="151">
        <f t="shared" ref="AA135:AA159" si="104">D135*J135</f>
        <v>12132696</v>
      </c>
      <c r="AB135" s="151">
        <f t="shared" ref="AB135:AB159" si="105">E135*E135</f>
        <v>22420225</v>
      </c>
      <c r="AC135" s="151">
        <f t="shared" ref="AC135:AC159" si="106">E135*F135</f>
        <v>17315895</v>
      </c>
      <c r="AD135" s="151">
        <f t="shared" ref="AD135:AD159" si="107">E135*G135</f>
        <v>25336985</v>
      </c>
      <c r="AE135" s="151">
        <f t="shared" ref="AE135:AE159" si="108">E135*H135</f>
        <v>30644920</v>
      </c>
      <c r="AF135" s="151">
        <f t="shared" ref="AF135:AF159" si="109">E135*I135</f>
        <v>70589380</v>
      </c>
      <c r="AG135" s="151">
        <f t="shared" ref="AG135:AG159" si="110">E135*J135</f>
        <v>25796280</v>
      </c>
      <c r="AH135" s="151">
        <f t="shared" ref="AH135:AH159" si="111">F135*F135</f>
        <v>13373649</v>
      </c>
      <c r="AI135" s="151">
        <f t="shared" ref="AI135:AI159" si="112">F135*G135</f>
        <v>19568607</v>
      </c>
      <c r="AJ135" s="151">
        <f t="shared" ref="AJ135:AJ159" si="113">F135*H135</f>
        <v>23668104</v>
      </c>
      <c r="AK135" s="151">
        <f t="shared" ref="AK135:AK159" si="114">F135*I135</f>
        <v>54518556</v>
      </c>
      <c r="AL135" s="151">
        <f t="shared" ref="AL135:AL159" si="115">F135*J135</f>
        <v>19923336</v>
      </c>
      <c r="AM135" s="151">
        <f t="shared" ref="AM135:AM159" si="116">G135*G135</f>
        <v>28633201</v>
      </c>
      <c r="AN135" s="151">
        <f t="shared" ref="AN135:AN159" si="117">G135*H135</f>
        <v>34631672</v>
      </c>
      <c r="AO135" s="151">
        <f t="shared" ref="AO135:AO159" si="118">G135*I135</f>
        <v>79772708</v>
      </c>
      <c r="AP135" s="151">
        <f t="shared" ref="AP135:AP159" si="119">G135*J135</f>
        <v>29152248</v>
      </c>
      <c r="AQ135" s="151">
        <f t="shared" ref="AQ135:AQ159" si="120">H135*H135</f>
        <v>41886784</v>
      </c>
      <c r="AR135" s="151">
        <f t="shared" ref="AR135:AR159" si="121">H135*I135</f>
        <v>96484576</v>
      </c>
      <c r="AS135" s="151">
        <f t="shared" ref="AS135:AS159" si="122">H135*J135</f>
        <v>35259456</v>
      </c>
      <c r="AT135" s="151">
        <f t="shared" ref="AT135:AT159" si="123">I135*I135</f>
        <v>222248464</v>
      </c>
      <c r="AU135" s="151">
        <f t="shared" ref="AU135:AU159" si="124">I135*J135</f>
        <v>81218784</v>
      </c>
      <c r="AV135" s="151">
        <f t="shared" ref="AV135:AV159" si="125">J135*J135</f>
        <v>29680704</v>
      </c>
      <c r="AW135" s="151">
        <f t="shared" ref="AW135:AW159" si="126">C135*K135</f>
        <v>919815</v>
      </c>
      <c r="AX135" s="151">
        <f t="shared" ref="AX135:AX159" si="127">D135*K135</f>
        <v>33405</v>
      </c>
      <c r="AY135" s="151">
        <f t="shared" ref="AY135:AY159" si="128">E135*K135</f>
        <v>71025</v>
      </c>
      <c r="AZ135" s="151">
        <f t="shared" ref="AZ135:AZ159" si="129">F135*K135</f>
        <v>54855</v>
      </c>
      <c r="BA135" s="151">
        <f t="shared" ref="BA135:BA159" si="130">G135*K135</f>
        <v>80265</v>
      </c>
      <c r="BB135" s="151">
        <f t="shared" ref="BB135:BB159" si="131">H135*K135</f>
        <v>97080</v>
      </c>
      <c r="BC135" s="151">
        <f t="shared" ref="BC135:BC159" si="132">I135*K135</f>
        <v>223620</v>
      </c>
      <c r="BD135" s="151">
        <f t="shared" ref="BD135:BD159" si="133">J135*K135</f>
        <v>81720</v>
      </c>
      <c r="BE135" s="151">
        <f t="shared" ref="BE135:BE159" si="134">K135*K135</f>
        <v>225</v>
      </c>
    </row>
    <row r="136" spans="1:57" ht="15.75" x14ac:dyDescent="0.25">
      <c r="A136" s="151">
        <v>131</v>
      </c>
      <c r="B136" s="159" t="s">
        <v>385</v>
      </c>
      <c r="C136" s="160">
        <v>141265</v>
      </c>
      <c r="D136" s="152">
        <v>5059</v>
      </c>
      <c r="E136" s="151">
        <v>11839</v>
      </c>
      <c r="F136" s="151">
        <v>9421</v>
      </c>
      <c r="G136" s="151">
        <v>8318</v>
      </c>
      <c r="H136" s="151">
        <v>11732</v>
      </c>
      <c r="I136" s="151">
        <v>36716</v>
      </c>
      <c r="J136" s="151">
        <v>19346</v>
      </c>
      <c r="K136" s="151">
        <v>8</v>
      </c>
      <c r="M136" s="151">
        <f t="shared" si="90"/>
        <v>19955800225</v>
      </c>
      <c r="N136" s="151">
        <f t="shared" si="91"/>
        <v>714659635</v>
      </c>
      <c r="O136" s="151">
        <f t="shared" si="92"/>
        <v>1672436335</v>
      </c>
      <c r="P136" s="151">
        <f t="shared" si="93"/>
        <v>1330857565</v>
      </c>
      <c r="Q136" s="151">
        <f t="shared" si="94"/>
        <v>1175042270</v>
      </c>
      <c r="R136" s="151">
        <f t="shared" si="95"/>
        <v>1657320980</v>
      </c>
      <c r="S136" s="151">
        <f t="shared" si="96"/>
        <v>5186685740</v>
      </c>
      <c r="T136" s="151">
        <f t="shared" si="97"/>
        <v>2732912690</v>
      </c>
      <c r="U136" s="151">
        <f t="shared" si="98"/>
        <v>25593481</v>
      </c>
      <c r="V136" s="151">
        <f t="shared" si="99"/>
        <v>59893501</v>
      </c>
      <c r="W136" s="151">
        <f t="shared" si="100"/>
        <v>47660839</v>
      </c>
      <c r="X136" s="151">
        <f t="shared" si="101"/>
        <v>42080762</v>
      </c>
      <c r="Y136" s="151">
        <f t="shared" si="102"/>
        <v>59352188</v>
      </c>
      <c r="Z136" s="151">
        <f t="shared" si="103"/>
        <v>185746244</v>
      </c>
      <c r="AA136" s="151">
        <f t="shared" si="104"/>
        <v>97871414</v>
      </c>
      <c r="AB136" s="151">
        <f t="shared" si="105"/>
        <v>140161921</v>
      </c>
      <c r="AC136" s="151">
        <f t="shared" si="106"/>
        <v>111535219</v>
      </c>
      <c r="AD136" s="151">
        <f t="shared" si="107"/>
        <v>98476802</v>
      </c>
      <c r="AE136" s="151">
        <f t="shared" si="108"/>
        <v>138895148</v>
      </c>
      <c r="AF136" s="151">
        <f t="shared" si="109"/>
        <v>434680724</v>
      </c>
      <c r="AG136" s="151">
        <f t="shared" si="110"/>
        <v>229037294</v>
      </c>
      <c r="AH136" s="151">
        <f t="shared" si="111"/>
        <v>88755241</v>
      </c>
      <c r="AI136" s="151">
        <f t="shared" si="112"/>
        <v>78363878</v>
      </c>
      <c r="AJ136" s="151">
        <f t="shared" si="113"/>
        <v>110527172</v>
      </c>
      <c r="AK136" s="151">
        <f t="shared" si="114"/>
        <v>345901436</v>
      </c>
      <c r="AL136" s="151">
        <f t="shared" si="115"/>
        <v>182258666</v>
      </c>
      <c r="AM136" s="151">
        <f t="shared" si="116"/>
        <v>69189124</v>
      </c>
      <c r="AN136" s="151">
        <f t="shared" si="117"/>
        <v>97586776</v>
      </c>
      <c r="AO136" s="151">
        <f t="shared" si="118"/>
        <v>305403688</v>
      </c>
      <c r="AP136" s="151">
        <f t="shared" si="119"/>
        <v>160920028</v>
      </c>
      <c r="AQ136" s="151">
        <f t="shared" si="120"/>
        <v>137639824</v>
      </c>
      <c r="AR136" s="151">
        <f t="shared" si="121"/>
        <v>430752112</v>
      </c>
      <c r="AS136" s="151">
        <f t="shared" si="122"/>
        <v>226967272</v>
      </c>
      <c r="AT136" s="151">
        <f t="shared" si="123"/>
        <v>1348064656</v>
      </c>
      <c r="AU136" s="151">
        <f t="shared" si="124"/>
        <v>710307736</v>
      </c>
      <c r="AV136" s="151">
        <f t="shared" si="125"/>
        <v>374267716</v>
      </c>
      <c r="AW136" s="151">
        <f t="shared" si="126"/>
        <v>1130120</v>
      </c>
      <c r="AX136" s="151">
        <f t="shared" si="127"/>
        <v>40472</v>
      </c>
      <c r="AY136" s="151">
        <f t="shared" si="128"/>
        <v>94712</v>
      </c>
      <c r="AZ136" s="151">
        <f t="shared" si="129"/>
        <v>75368</v>
      </c>
      <c r="BA136" s="151">
        <f t="shared" si="130"/>
        <v>66544</v>
      </c>
      <c r="BB136" s="151">
        <f t="shared" si="131"/>
        <v>93856</v>
      </c>
      <c r="BC136" s="151">
        <f t="shared" si="132"/>
        <v>293728</v>
      </c>
      <c r="BD136" s="151">
        <f t="shared" si="133"/>
        <v>154768</v>
      </c>
      <c r="BE136" s="151">
        <f t="shared" si="134"/>
        <v>64</v>
      </c>
    </row>
    <row r="137" spans="1:57" ht="15.75" x14ac:dyDescent="0.25">
      <c r="A137" s="151">
        <v>132</v>
      </c>
      <c r="B137" s="159" t="s">
        <v>386</v>
      </c>
      <c r="C137" s="160">
        <v>111246</v>
      </c>
      <c r="D137" s="152">
        <v>2596</v>
      </c>
      <c r="E137" s="151">
        <v>14381</v>
      </c>
      <c r="F137" s="151">
        <v>4818</v>
      </c>
      <c r="G137" s="151">
        <v>13034</v>
      </c>
      <c r="H137" s="151">
        <v>10840</v>
      </c>
      <c r="I137" s="151">
        <v>23107</v>
      </c>
      <c r="J137" s="151">
        <v>19206</v>
      </c>
      <c r="K137" s="151">
        <v>34</v>
      </c>
      <c r="M137" s="151">
        <f t="shared" si="90"/>
        <v>12375672516</v>
      </c>
      <c r="N137" s="151">
        <f t="shared" si="91"/>
        <v>288794616</v>
      </c>
      <c r="O137" s="151">
        <f t="shared" si="92"/>
        <v>1599828726</v>
      </c>
      <c r="P137" s="151">
        <f t="shared" si="93"/>
        <v>535983228</v>
      </c>
      <c r="Q137" s="151">
        <f t="shared" si="94"/>
        <v>1449980364</v>
      </c>
      <c r="R137" s="151">
        <f t="shared" si="95"/>
        <v>1205906640</v>
      </c>
      <c r="S137" s="151">
        <f t="shared" si="96"/>
        <v>2570561322</v>
      </c>
      <c r="T137" s="151">
        <f t="shared" si="97"/>
        <v>2136590676</v>
      </c>
      <c r="U137" s="151">
        <f t="shared" si="98"/>
        <v>6739216</v>
      </c>
      <c r="V137" s="151">
        <f t="shared" si="99"/>
        <v>37333076</v>
      </c>
      <c r="W137" s="151">
        <f t="shared" si="100"/>
        <v>12507528</v>
      </c>
      <c r="X137" s="151">
        <f t="shared" si="101"/>
        <v>33836264</v>
      </c>
      <c r="Y137" s="151">
        <f t="shared" si="102"/>
        <v>28140640</v>
      </c>
      <c r="Z137" s="151">
        <f t="shared" si="103"/>
        <v>59985772</v>
      </c>
      <c r="AA137" s="151">
        <f t="shared" si="104"/>
        <v>49858776</v>
      </c>
      <c r="AB137" s="151">
        <f t="shared" si="105"/>
        <v>206813161</v>
      </c>
      <c r="AC137" s="151">
        <f t="shared" si="106"/>
        <v>69287658</v>
      </c>
      <c r="AD137" s="151">
        <f t="shared" si="107"/>
        <v>187441954</v>
      </c>
      <c r="AE137" s="151">
        <f t="shared" si="108"/>
        <v>155890040</v>
      </c>
      <c r="AF137" s="151">
        <f t="shared" si="109"/>
        <v>332301767</v>
      </c>
      <c r="AG137" s="151">
        <f t="shared" si="110"/>
        <v>276201486</v>
      </c>
      <c r="AH137" s="151">
        <f t="shared" si="111"/>
        <v>23213124</v>
      </c>
      <c r="AI137" s="151">
        <f t="shared" si="112"/>
        <v>62797812</v>
      </c>
      <c r="AJ137" s="151">
        <f t="shared" si="113"/>
        <v>52227120</v>
      </c>
      <c r="AK137" s="151">
        <f t="shared" si="114"/>
        <v>111329526</v>
      </c>
      <c r="AL137" s="151">
        <f t="shared" si="115"/>
        <v>92534508</v>
      </c>
      <c r="AM137" s="151">
        <f t="shared" si="116"/>
        <v>169885156</v>
      </c>
      <c r="AN137" s="151">
        <f t="shared" si="117"/>
        <v>141288560</v>
      </c>
      <c r="AO137" s="151">
        <f t="shared" si="118"/>
        <v>301176638</v>
      </c>
      <c r="AP137" s="151">
        <f t="shared" si="119"/>
        <v>250331004</v>
      </c>
      <c r="AQ137" s="151">
        <f t="shared" si="120"/>
        <v>117505600</v>
      </c>
      <c r="AR137" s="151">
        <f t="shared" si="121"/>
        <v>250479880</v>
      </c>
      <c r="AS137" s="151">
        <f t="shared" si="122"/>
        <v>208193040</v>
      </c>
      <c r="AT137" s="151">
        <f t="shared" si="123"/>
        <v>533933449</v>
      </c>
      <c r="AU137" s="151">
        <f t="shared" si="124"/>
        <v>443793042</v>
      </c>
      <c r="AV137" s="151">
        <f t="shared" si="125"/>
        <v>368870436</v>
      </c>
      <c r="AW137" s="151">
        <f t="shared" si="126"/>
        <v>3782364</v>
      </c>
      <c r="AX137" s="151">
        <f t="shared" si="127"/>
        <v>88264</v>
      </c>
      <c r="AY137" s="151">
        <f t="shared" si="128"/>
        <v>488954</v>
      </c>
      <c r="AZ137" s="151">
        <f t="shared" si="129"/>
        <v>163812</v>
      </c>
      <c r="BA137" s="151">
        <f t="shared" si="130"/>
        <v>443156</v>
      </c>
      <c r="BB137" s="151">
        <f t="shared" si="131"/>
        <v>368560</v>
      </c>
      <c r="BC137" s="151">
        <f t="shared" si="132"/>
        <v>785638</v>
      </c>
      <c r="BD137" s="151">
        <f t="shared" si="133"/>
        <v>653004</v>
      </c>
      <c r="BE137" s="151">
        <f t="shared" si="134"/>
        <v>1156</v>
      </c>
    </row>
    <row r="138" spans="1:57" ht="15.75" x14ac:dyDescent="0.25">
      <c r="A138" s="151">
        <v>133</v>
      </c>
      <c r="B138" s="159" t="s">
        <v>387</v>
      </c>
      <c r="C138" s="160">
        <v>229492</v>
      </c>
      <c r="D138" s="152">
        <v>9404</v>
      </c>
      <c r="E138" s="151">
        <v>36631</v>
      </c>
      <c r="F138" s="151">
        <v>6539</v>
      </c>
      <c r="G138" s="151">
        <v>24382</v>
      </c>
      <c r="H138" s="151">
        <v>23083</v>
      </c>
      <c r="I138" s="151">
        <v>47383</v>
      </c>
      <c r="J138" s="151">
        <v>16641</v>
      </c>
      <c r="K138" s="151">
        <v>43</v>
      </c>
      <c r="M138" s="151">
        <f t="shared" si="90"/>
        <v>52666578064</v>
      </c>
      <c r="N138" s="151">
        <f t="shared" si="91"/>
        <v>2158142768</v>
      </c>
      <c r="O138" s="151">
        <f t="shared" si="92"/>
        <v>8406521452</v>
      </c>
      <c r="P138" s="151">
        <f t="shared" si="93"/>
        <v>1500648188</v>
      </c>
      <c r="Q138" s="151">
        <f t="shared" si="94"/>
        <v>5595473944</v>
      </c>
      <c r="R138" s="151">
        <f t="shared" si="95"/>
        <v>5297363836</v>
      </c>
      <c r="S138" s="151">
        <f t="shared" si="96"/>
        <v>10874019436</v>
      </c>
      <c r="T138" s="151">
        <f t="shared" si="97"/>
        <v>3818976372</v>
      </c>
      <c r="U138" s="151">
        <f t="shared" si="98"/>
        <v>88435216</v>
      </c>
      <c r="V138" s="151">
        <f t="shared" si="99"/>
        <v>344477924</v>
      </c>
      <c r="W138" s="151">
        <f t="shared" si="100"/>
        <v>61492756</v>
      </c>
      <c r="X138" s="151">
        <f t="shared" si="101"/>
        <v>229288328</v>
      </c>
      <c r="Y138" s="151">
        <f t="shared" si="102"/>
        <v>217072532</v>
      </c>
      <c r="Z138" s="151">
        <f t="shared" si="103"/>
        <v>445589732</v>
      </c>
      <c r="AA138" s="151">
        <f t="shared" si="104"/>
        <v>156491964</v>
      </c>
      <c r="AB138" s="151">
        <f t="shared" si="105"/>
        <v>1341830161</v>
      </c>
      <c r="AC138" s="151">
        <f t="shared" si="106"/>
        <v>239530109</v>
      </c>
      <c r="AD138" s="151">
        <f t="shared" si="107"/>
        <v>893137042</v>
      </c>
      <c r="AE138" s="151">
        <f t="shared" si="108"/>
        <v>845553373</v>
      </c>
      <c r="AF138" s="151">
        <f t="shared" si="109"/>
        <v>1735686673</v>
      </c>
      <c r="AG138" s="151">
        <f t="shared" si="110"/>
        <v>609576471</v>
      </c>
      <c r="AH138" s="151">
        <f t="shared" si="111"/>
        <v>42758521</v>
      </c>
      <c r="AI138" s="151">
        <f t="shared" si="112"/>
        <v>159433898</v>
      </c>
      <c r="AJ138" s="151">
        <f t="shared" si="113"/>
        <v>150939737</v>
      </c>
      <c r="AK138" s="151">
        <f t="shared" si="114"/>
        <v>309837437</v>
      </c>
      <c r="AL138" s="151">
        <f t="shared" si="115"/>
        <v>108815499</v>
      </c>
      <c r="AM138" s="151">
        <f t="shared" si="116"/>
        <v>594481924</v>
      </c>
      <c r="AN138" s="151">
        <f t="shared" si="117"/>
        <v>562809706</v>
      </c>
      <c r="AO138" s="151">
        <f t="shared" si="118"/>
        <v>1155292306</v>
      </c>
      <c r="AP138" s="151">
        <f t="shared" si="119"/>
        <v>405740862</v>
      </c>
      <c r="AQ138" s="151">
        <f t="shared" si="120"/>
        <v>532824889</v>
      </c>
      <c r="AR138" s="151">
        <f t="shared" si="121"/>
        <v>1093741789</v>
      </c>
      <c r="AS138" s="151">
        <f t="shared" si="122"/>
        <v>384124203</v>
      </c>
      <c r="AT138" s="151">
        <f t="shared" si="123"/>
        <v>2245148689</v>
      </c>
      <c r="AU138" s="151">
        <f t="shared" si="124"/>
        <v>788500503</v>
      </c>
      <c r="AV138" s="151">
        <f t="shared" si="125"/>
        <v>276922881</v>
      </c>
      <c r="AW138" s="151">
        <f t="shared" si="126"/>
        <v>9868156</v>
      </c>
      <c r="AX138" s="151">
        <f t="shared" si="127"/>
        <v>404372</v>
      </c>
      <c r="AY138" s="151">
        <f t="shared" si="128"/>
        <v>1575133</v>
      </c>
      <c r="AZ138" s="151">
        <f t="shared" si="129"/>
        <v>281177</v>
      </c>
      <c r="BA138" s="151">
        <f t="shared" si="130"/>
        <v>1048426</v>
      </c>
      <c r="BB138" s="151">
        <f t="shared" si="131"/>
        <v>992569</v>
      </c>
      <c r="BC138" s="151">
        <f t="shared" si="132"/>
        <v>2037469</v>
      </c>
      <c r="BD138" s="151">
        <f t="shared" si="133"/>
        <v>715563</v>
      </c>
      <c r="BE138" s="151">
        <f t="shared" si="134"/>
        <v>1849</v>
      </c>
    </row>
    <row r="139" spans="1:57" ht="15.75" x14ac:dyDescent="0.25">
      <c r="A139" s="151">
        <v>134</v>
      </c>
      <c r="B139" s="159" t="s">
        <v>388</v>
      </c>
      <c r="C139" s="160">
        <v>101443</v>
      </c>
      <c r="D139" s="152">
        <v>6228</v>
      </c>
      <c r="E139" s="151">
        <v>14727</v>
      </c>
      <c r="F139" s="151">
        <v>6291</v>
      </c>
      <c r="G139" s="151">
        <v>18983</v>
      </c>
      <c r="H139" s="151">
        <v>11725</v>
      </c>
      <c r="I139" s="151">
        <v>20238</v>
      </c>
      <c r="J139" s="151">
        <v>4714</v>
      </c>
      <c r="K139" s="151">
        <v>31</v>
      </c>
      <c r="M139" s="151">
        <f t="shared" si="90"/>
        <v>10290682249</v>
      </c>
      <c r="N139" s="151">
        <f t="shared" si="91"/>
        <v>631787004</v>
      </c>
      <c r="O139" s="151">
        <f t="shared" si="92"/>
        <v>1493951061</v>
      </c>
      <c r="P139" s="151">
        <f t="shared" si="93"/>
        <v>638177913</v>
      </c>
      <c r="Q139" s="151">
        <f t="shared" si="94"/>
        <v>1925692469</v>
      </c>
      <c r="R139" s="151">
        <f t="shared" si="95"/>
        <v>1189419175</v>
      </c>
      <c r="S139" s="151">
        <f t="shared" si="96"/>
        <v>2053003434</v>
      </c>
      <c r="T139" s="151">
        <f t="shared" si="97"/>
        <v>478202302</v>
      </c>
      <c r="U139" s="151">
        <f t="shared" si="98"/>
        <v>38787984</v>
      </c>
      <c r="V139" s="151">
        <f t="shared" si="99"/>
        <v>91719756</v>
      </c>
      <c r="W139" s="151">
        <f t="shared" si="100"/>
        <v>39180348</v>
      </c>
      <c r="X139" s="151">
        <f t="shared" si="101"/>
        <v>118226124</v>
      </c>
      <c r="Y139" s="151">
        <f t="shared" si="102"/>
        <v>73023300</v>
      </c>
      <c r="Z139" s="151">
        <f t="shared" si="103"/>
        <v>126042264</v>
      </c>
      <c r="AA139" s="151">
        <f t="shared" si="104"/>
        <v>29358792</v>
      </c>
      <c r="AB139" s="151">
        <f t="shared" si="105"/>
        <v>216884529</v>
      </c>
      <c r="AC139" s="151">
        <f t="shared" si="106"/>
        <v>92647557</v>
      </c>
      <c r="AD139" s="151">
        <f t="shared" si="107"/>
        <v>279562641</v>
      </c>
      <c r="AE139" s="151">
        <f t="shared" si="108"/>
        <v>172674075</v>
      </c>
      <c r="AF139" s="151">
        <f t="shared" si="109"/>
        <v>298045026</v>
      </c>
      <c r="AG139" s="151">
        <f t="shared" si="110"/>
        <v>69423078</v>
      </c>
      <c r="AH139" s="151">
        <f t="shared" si="111"/>
        <v>39576681</v>
      </c>
      <c r="AI139" s="151">
        <f t="shared" si="112"/>
        <v>119422053</v>
      </c>
      <c r="AJ139" s="151">
        <f t="shared" si="113"/>
        <v>73761975</v>
      </c>
      <c r="AK139" s="151">
        <f t="shared" si="114"/>
        <v>127317258</v>
      </c>
      <c r="AL139" s="151">
        <f t="shared" si="115"/>
        <v>29655774</v>
      </c>
      <c r="AM139" s="151">
        <f t="shared" si="116"/>
        <v>360354289</v>
      </c>
      <c r="AN139" s="151">
        <f t="shared" si="117"/>
        <v>222575675</v>
      </c>
      <c r="AO139" s="151">
        <f t="shared" si="118"/>
        <v>384177954</v>
      </c>
      <c r="AP139" s="151">
        <f t="shared" si="119"/>
        <v>89485862</v>
      </c>
      <c r="AQ139" s="151">
        <f t="shared" si="120"/>
        <v>137475625</v>
      </c>
      <c r="AR139" s="151">
        <f t="shared" si="121"/>
        <v>237290550</v>
      </c>
      <c r="AS139" s="151">
        <f t="shared" si="122"/>
        <v>55271650</v>
      </c>
      <c r="AT139" s="151">
        <f t="shared" si="123"/>
        <v>409576644</v>
      </c>
      <c r="AU139" s="151">
        <f t="shared" si="124"/>
        <v>95401932</v>
      </c>
      <c r="AV139" s="151">
        <f t="shared" si="125"/>
        <v>22221796</v>
      </c>
      <c r="AW139" s="151">
        <f t="shared" si="126"/>
        <v>3144733</v>
      </c>
      <c r="AX139" s="151">
        <f t="shared" si="127"/>
        <v>193068</v>
      </c>
      <c r="AY139" s="151">
        <f t="shared" si="128"/>
        <v>456537</v>
      </c>
      <c r="AZ139" s="151">
        <f t="shared" si="129"/>
        <v>195021</v>
      </c>
      <c r="BA139" s="151">
        <f t="shared" si="130"/>
        <v>588473</v>
      </c>
      <c r="BB139" s="151">
        <f t="shared" si="131"/>
        <v>363475</v>
      </c>
      <c r="BC139" s="151">
        <f t="shared" si="132"/>
        <v>627378</v>
      </c>
      <c r="BD139" s="151">
        <f t="shared" si="133"/>
        <v>146134</v>
      </c>
      <c r="BE139" s="151">
        <f t="shared" si="134"/>
        <v>961</v>
      </c>
    </row>
    <row r="140" spans="1:57" ht="15.75" x14ac:dyDescent="0.25">
      <c r="A140" s="151">
        <v>135</v>
      </c>
      <c r="B140" s="159" t="s">
        <v>389</v>
      </c>
      <c r="C140" s="160">
        <v>83888</v>
      </c>
      <c r="D140" s="152">
        <v>3877</v>
      </c>
      <c r="E140" s="151">
        <v>10096</v>
      </c>
      <c r="F140" s="151">
        <v>3060</v>
      </c>
      <c r="G140" s="151">
        <v>15108</v>
      </c>
      <c r="H140" s="151">
        <v>8877</v>
      </c>
      <c r="I140" s="151">
        <v>16911</v>
      </c>
      <c r="J140" s="151">
        <v>5090</v>
      </c>
      <c r="K140" s="151">
        <v>10</v>
      </c>
      <c r="M140" s="151">
        <f t="shared" si="90"/>
        <v>7037196544</v>
      </c>
      <c r="N140" s="151">
        <f t="shared" si="91"/>
        <v>325233776</v>
      </c>
      <c r="O140" s="151">
        <f t="shared" si="92"/>
        <v>846933248</v>
      </c>
      <c r="P140" s="151">
        <f t="shared" si="93"/>
        <v>256697280</v>
      </c>
      <c r="Q140" s="151">
        <f t="shared" si="94"/>
        <v>1267379904</v>
      </c>
      <c r="R140" s="151">
        <f t="shared" si="95"/>
        <v>744673776</v>
      </c>
      <c r="S140" s="151">
        <f t="shared" si="96"/>
        <v>1418629968</v>
      </c>
      <c r="T140" s="151">
        <f t="shared" si="97"/>
        <v>426989920</v>
      </c>
      <c r="U140" s="151">
        <f t="shared" si="98"/>
        <v>15031129</v>
      </c>
      <c r="V140" s="151">
        <f t="shared" si="99"/>
        <v>39142192</v>
      </c>
      <c r="W140" s="151">
        <f t="shared" si="100"/>
        <v>11863620</v>
      </c>
      <c r="X140" s="151">
        <f t="shared" si="101"/>
        <v>58573716</v>
      </c>
      <c r="Y140" s="151">
        <f t="shared" si="102"/>
        <v>34416129</v>
      </c>
      <c r="Z140" s="151">
        <f t="shared" si="103"/>
        <v>65563947</v>
      </c>
      <c r="AA140" s="151">
        <f t="shared" si="104"/>
        <v>19733930</v>
      </c>
      <c r="AB140" s="151">
        <f t="shared" si="105"/>
        <v>101929216</v>
      </c>
      <c r="AC140" s="151">
        <f t="shared" si="106"/>
        <v>30893760</v>
      </c>
      <c r="AD140" s="151">
        <f t="shared" si="107"/>
        <v>152530368</v>
      </c>
      <c r="AE140" s="151">
        <f t="shared" si="108"/>
        <v>89622192</v>
      </c>
      <c r="AF140" s="151">
        <f t="shared" si="109"/>
        <v>170733456</v>
      </c>
      <c r="AG140" s="151">
        <f t="shared" si="110"/>
        <v>51388640</v>
      </c>
      <c r="AH140" s="151">
        <f t="shared" si="111"/>
        <v>9363600</v>
      </c>
      <c r="AI140" s="151">
        <f t="shared" si="112"/>
        <v>46230480</v>
      </c>
      <c r="AJ140" s="151">
        <f t="shared" si="113"/>
        <v>27163620</v>
      </c>
      <c r="AK140" s="151">
        <f t="shared" si="114"/>
        <v>51747660</v>
      </c>
      <c r="AL140" s="151">
        <f t="shared" si="115"/>
        <v>15575400</v>
      </c>
      <c r="AM140" s="151">
        <f t="shared" si="116"/>
        <v>228251664</v>
      </c>
      <c r="AN140" s="151">
        <f t="shared" si="117"/>
        <v>134113716</v>
      </c>
      <c r="AO140" s="151">
        <f t="shared" si="118"/>
        <v>255491388</v>
      </c>
      <c r="AP140" s="151">
        <f t="shared" si="119"/>
        <v>76899720</v>
      </c>
      <c r="AQ140" s="151">
        <f t="shared" si="120"/>
        <v>78801129</v>
      </c>
      <c r="AR140" s="151">
        <f t="shared" si="121"/>
        <v>150118947</v>
      </c>
      <c r="AS140" s="151">
        <f t="shared" si="122"/>
        <v>45183930</v>
      </c>
      <c r="AT140" s="151">
        <f t="shared" si="123"/>
        <v>285981921</v>
      </c>
      <c r="AU140" s="151">
        <f t="shared" si="124"/>
        <v>86076990</v>
      </c>
      <c r="AV140" s="151">
        <f t="shared" si="125"/>
        <v>25908100</v>
      </c>
      <c r="AW140" s="151">
        <f t="shared" si="126"/>
        <v>838880</v>
      </c>
      <c r="AX140" s="151">
        <f t="shared" si="127"/>
        <v>38770</v>
      </c>
      <c r="AY140" s="151">
        <f t="shared" si="128"/>
        <v>100960</v>
      </c>
      <c r="AZ140" s="151">
        <f t="shared" si="129"/>
        <v>30600</v>
      </c>
      <c r="BA140" s="151">
        <f t="shared" si="130"/>
        <v>151080</v>
      </c>
      <c r="BB140" s="151">
        <f t="shared" si="131"/>
        <v>88770</v>
      </c>
      <c r="BC140" s="151">
        <f t="shared" si="132"/>
        <v>169110</v>
      </c>
      <c r="BD140" s="151">
        <f t="shared" si="133"/>
        <v>50900</v>
      </c>
      <c r="BE140" s="151">
        <f t="shared" si="134"/>
        <v>100</v>
      </c>
    </row>
    <row r="141" spans="1:57" ht="15.75" x14ac:dyDescent="0.25">
      <c r="A141" s="151">
        <v>136</v>
      </c>
      <c r="B141" s="159" t="s">
        <v>390</v>
      </c>
      <c r="C141" s="160">
        <v>105529</v>
      </c>
      <c r="D141" s="152">
        <v>4328</v>
      </c>
      <c r="E141" s="151">
        <v>9926</v>
      </c>
      <c r="F141" s="151">
        <v>6759</v>
      </c>
      <c r="G141" s="151">
        <v>11731</v>
      </c>
      <c r="H141" s="151">
        <v>11064</v>
      </c>
      <c r="I141" s="151">
        <v>24691</v>
      </c>
      <c r="J141" s="151">
        <v>6723</v>
      </c>
      <c r="K141" s="151">
        <v>33</v>
      </c>
      <c r="M141" s="151">
        <f t="shared" si="90"/>
        <v>11136369841</v>
      </c>
      <c r="N141" s="151">
        <f t="shared" si="91"/>
        <v>456729512</v>
      </c>
      <c r="O141" s="151">
        <f t="shared" si="92"/>
        <v>1047480854</v>
      </c>
      <c r="P141" s="151">
        <f t="shared" si="93"/>
        <v>713270511</v>
      </c>
      <c r="Q141" s="151">
        <f t="shared" si="94"/>
        <v>1237960699</v>
      </c>
      <c r="R141" s="151">
        <f t="shared" si="95"/>
        <v>1167572856</v>
      </c>
      <c r="S141" s="151">
        <f t="shared" si="96"/>
        <v>2605616539</v>
      </c>
      <c r="T141" s="151">
        <f t="shared" si="97"/>
        <v>709471467</v>
      </c>
      <c r="U141" s="151">
        <f t="shared" si="98"/>
        <v>18731584</v>
      </c>
      <c r="V141" s="151">
        <f t="shared" si="99"/>
        <v>42959728</v>
      </c>
      <c r="W141" s="151">
        <f t="shared" si="100"/>
        <v>29252952</v>
      </c>
      <c r="X141" s="151">
        <f t="shared" si="101"/>
        <v>50771768</v>
      </c>
      <c r="Y141" s="151">
        <f t="shared" si="102"/>
        <v>47884992</v>
      </c>
      <c r="Z141" s="151">
        <f t="shared" si="103"/>
        <v>106862648</v>
      </c>
      <c r="AA141" s="151">
        <f t="shared" si="104"/>
        <v>29097144</v>
      </c>
      <c r="AB141" s="151">
        <f t="shared" si="105"/>
        <v>98525476</v>
      </c>
      <c r="AC141" s="151">
        <f t="shared" si="106"/>
        <v>67089834</v>
      </c>
      <c r="AD141" s="151">
        <f t="shared" si="107"/>
        <v>116441906</v>
      </c>
      <c r="AE141" s="151">
        <f t="shared" si="108"/>
        <v>109821264</v>
      </c>
      <c r="AF141" s="151">
        <f t="shared" si="109"/>
        <v>245082866</v>
      </c>
      <c r="AG141" s="151">
        <f t="shared" si="110"/>
        <v>66732498</v>
      </c>
      <c r="AH141" s="151">
        <f t="shared" si="111"/>
        <v>45684081</v>
      </c>
      <c r="AI141" s="151">
        <f t="shared" si="112"/>
        <v>79289829</v>
      </c>
      <c r="AJ141" s="151">
        <f t="shared" si="113"/>
        <v>74781576</v>
      </c>
      <c r="AK141" s="151">
        <f t="shared" si="114"/>
        <v>166886469</v>
      </c>
      <c r="AL141" s="151">
        <f t="shared" si="115"/>
        <v>45440757</v>
      </c>
      <c r="AM141" s="151">
        <f t="shared" si="116"/>
        <v>137616361</v>
      </c>
      <c r="AN141" s="151">
        <f t="shared" si="117"/>
        <v>129791784</v>
      </c>
      <c r="AO141" s="151">
        <f t="shared" si="118"/>
        <v>289650121</v>
      </c>
      <c r="AP141" s="151">
        <f t="shared" si="119"/>
        <v>78867513</v>
      </c>
      <c r="AQ141" s="151">
        <f t="shared" si="120"/>
        <v>122412096</v>
      </c>
      <c r="AR141" s="151">
        <f t="shared" si="121"/>
        <v>273181224</v>
      </c>
      <c r="AS141" s="151">
        <f t="shared" si="122"/>
        <v>74383272</v>
      </c>
      <c r="AT141" s="151">
        <f t="shared" si="123"/>
        <v>609645481</v>
      </c>
      <c r="AU141" s="151">
        <f t="shared" si="124"/>
        <v>165997593</v>
      </c>
      <c r="AV141" s="151">
        <f t="shared" si="125"/>
        <v>45198729</v>
      </c>
      <c r="AW141" s="151">
        <f t="shared" si="126"/>
        <v>3482457</v>
      </c>
      <c r="AX141" s="151">
        <f t="shared" si="127"/>
        <v>142824</v>
      </c>
      <c r="AY141" s="151">
        <f t="shared" si="128"/>
        <v>327558</v>
      </c>
      <c r="AZ141" s="151">
        <f t="shared" si="129"/>
        <v>223047</v>
      </c>
      <c r="BA141" s="151">
        <f t="shared" si="130"/>
        <v>387123</v>
      </c>
      <c r="BB141" s="151">
        <f t="shared" si="131"/>
        <v>365112</v>
      </c>
      <c r="BC141" s="151">
        <f t="shared" si="132"/>
        <v>814803</v>
      </c>
      <c r="BD141" s="151">
        <f t="shared" si="133"/>
        <v>221859</v>
      </c>
      <c r="BE141" s="151">
        <f t="shared" si="134"/>
        <v>1089</v>
      </c>
    </row>
    <row r="142" spans="1:57" ht="15.75" x14ac:dyDescent="0.25">
      <c r="A142" s="151">
        <v>137</v>
      </c>
      <c r="B142" s="159" t="s">
        <v>391</v>
      </c>
      <c r="C142" s="160">
        <v>93115</v>
      </c>
      <c r="D142" s="152">
        <v>2341</v>
      </c>
      <c r="E142" s="151">
        <v>10830</v>
      </c>
      <c r="F142" s="151">
        <v>6000</v>
      </c>
      <c r="G142" s="151">
        <v>8533</v>
      </c>
      <c r="H142" s="151">
        <v>9681</v>
      </c>
      <c r="I142" s="151">
        <v>23926</v>
      </c>
      <c r="J142" s="151">
        <v>10960</v>
      </c>
      <c r="K142" s="151">
        <v>36</v>
      </c>
      <c r="M142" s="151">
        <f t="shared" si="90"/>
        <v>8670403225</v>
      </c>
      <c r="N142" s="151">
        <f t="shared" si="91"/>
        <v>217982215</v>
      </c>
      <c r="O142" s="151">
        <f t="shared" si="92"/>
        <v>1008435450</v>
      </c>
      <c r="P142" s="151">
        <f t="shared" si="93"/>
        <v>558690000</v>
      </c>
      <c r="Q142" s="151">
        <f t="shared" si="94"/>
        <v>794550295</v>
      </c>
      <c r="R142" s="151">
        <f t="shared" si="95"/>
        <v>901446315</v>
      </c>
      <c r="S142" s="151">
        <f t="shared" si="96"/>
        <v>2227869490</v>
      </c>
      <c r="T142" s="151">
        <f t="shared" si="97"/>
        <v>1020540400</v>
      </c>
      <c r="U142" s="151">
        <f t="shared" si="98"/>
        <v>5480281</v>
      </c>
      <c r="V142" s="151">
        <f t="shared" si="99"/>
        <v>25353030</v>
      </c>
      <c r="W142" s="151">
        <f t="shared" si="100"/>
        <v>14046000</v>
      </c>
      <c r="X142" s="151">
        <f t="shared" si="101"/>
        <v>19975753</v>
      </c>
      <c r="Y142" s="151">
        <f t="shared" si="102"/>
        <v>22663221</v>
      </c>
      <c r="Z142" s="151">
        <f t="shared" si="103"/>
        <v>56010766</v>
      </c>
      <c r="AA142" s="151">
        <f t="shared" si="104"/>
        <v>25657360</v>
      </c>
      <c r="AB142" s="151">
        <f t="shared" si="105"/>
        <v>117288900</v>
      </c>
      <c r="AC142" s="151">
        <f t="shared" si="106"/>
        <v>64980000</v>
      </c>
      <c r="AD142" s="151">
        <f t="shared" si="107"/>
        <v>92412390</v>
      </c>
      <c r="AE142" s="151">
        <f t="shared" si="108"/>
        <v>104845230</v>
      </c>
      <c r="AF142" s="151">
        <f t="shared" si="109"/>
        <v>259118580</v>
      </c>
      <c r="AG142" s="151">
        <f t="shared" si="110"/>
        <v>118696800</v>
      </c>
      <c r="AH142" s="151">
        <f t="shared" si="111"/>
        <v>36000000</v>
      </c>
      <c r="AI142" s="151">
        <f t="shared" si="112"/>
        <v>51198000</v>
      </c>
      <c r="AJ142" s="151">
        <f t="shared" si="113"/>
        <v>58086000</v>
      </c>
      <c r="AK142" s="151">
        <f t="shared" si="114"/>
        <v>143556000</v>
      </c>
      <c r="AL142" s="151">
        <f t="shared" si="115"/>
        <v>65760000</v>
      </c>
      <c r="AM142" s="151">
        <f t="shared" si="116"/>
        <v>72812089</v>
      </c>
      <c r="AN142" s="151">
        <f t="shared" si="117"/>
        <v>82607973</v>
      </c>
      <c r="AO142" s="151">
        <f t="shared" si="118"/>
        <v>204160558</v>
      </c>
      <c r="AP142" s="151">
        <f t="shared" si="119"/>
        <v>93521680</v>
      </c>
      <c r="AQ142" s="151">
        <f t="shared" si="120"/>
        <v>93721761</v>
      </c>
      <c r="AR142" s="151">
        <f t="shared" si="121"/>
        <v>231627606</v>
      </c>
      <c r="AS142" s="151">
        <f t="shared" si="122"/>
        <v>106103760</v>
      </c>
      <c r="AT142" s="151">
        <f t="shared" si="123"/>
        <v>572453476</v>
      </c>
      <c r="AU142" s="151">
        <f t="shared" si="124"/>
        <v>262228960</v>
      </c>
      <c r="AV142" s="151">
        <f t="shared" si="125"/>
        <v>120121600</v>
      </c>
      <c r="AW142" s="151">
        <f t="shared" si="126"/>
        <v>3352140</v>
      </c>
      <c r="AX142" s="151">
        <f t="shared" si="127"/>
        <v>84276</v>
      </c>
      <c r="AY142" s="151">
        <f t="shared" si="128"/>
        <v>389880</v>
      </c>
      <c r="AZ142" s="151">
        <f t="shared" si="129"/>
        <v>216000</v>
      </c>
      <c r="BA142" s="151">
        <f t="shared" si="130"/>
        <v>307188</v>
      </c>
      <c r="BB142" s="151">
        <f t="shared" si="131"/>
        <v>348516</v>
      </c>
      <c r="BC142" s="151">
        <f t="shared" si="132"/>
        <v>861336</v>
      </c>
      <c r="BD142" s="151">
        <f t="shared" si="133"/>
        <v>394560</v>
      </c>
      <c r="BE142" s="151">
        <f t="shared" si="134"/>
        <v>1296</v>
      </c>
    </row>
    <row r="143" spans="1:57" ht="15.75" x14ac:dyDescent="0.25">
      <c r="A143" s="151">
        <v>138</v>
      </c>
      <c r="B143" s="159" t="s">
        <v>392</v>
      </c>
      <c r="C143" s="160">
        <v>121718</v>
      </c>
      <c r="D143" s="152">
        <v>4917</v>
      </c>
      <c r="E143" s="151">
        <v>18537</v>
      </c>
      <c r="F143" s="151">
        <v>4596</v>
      </c>
      <c r="G143" s="151">
        <v>19038</v>
      </c>
      <c r="H143" s="151">
        <v>12417</v>
      </c>
      <c r="I143" s="151">
        <v>20158</v>
      </c>
      <c r="J143" s="151">
        <v>5985</v>
      </c>
      <c r="K143" s="151">
        <v>32</v>
      </c>
      <c r="M143" s="151">
        <f t="shared" si="90"/>
        <v>14815271524</v>
      </c>
      <c r="N143" s="151">
        <f t="shared" si="91"/>
        <v>598487406</v>
      </c>
      <c r="O143" s="151">
        <f t="shared" si="92"/>
        <v>2256286566</v>
      </c>
      <c r="P143" s="151">
        <f t="shared" si="93"/>
        <v>559415928</v>
      </c>
      <c r="Q143" s="151">
        <f t="shared" si="94"/>
        <v>2317267284</v>
      </c>
      <c r="R143" s="151">
        <f t="shared" si="95"/>
        <v>1511372406</v>
      </c>
      <c r="S143" s="151">
        <f t="shared" si="96"/>
        <v>2453591444</v>
      </c>
      <c r="T143" s="151">
        <f t="shared" si="97"/>
        <v>728482230</v>
      </c>
      <c r="U143" s="151">
        <f t="shared" si="98"/>
        <v>24176889</v>
      </c>
      <c r="V143" s="151">
        <f t="shared" si="99"/>
        <v>91146429</v>
      </c>
      <c r="W143" s="151">
        <f t="shared" si="100"/>
        <v>22598532</v>
      </c>
      <c r="X143" s="151">
        <f t="shared" si="101"/>
        <v>93609846</v>
      </c>
      <c r="Y143" s="151">
        <f t="shared" si="102"/>
        <v>61054389</v>
      </c>
      <c r="Z143" s="151">
        <f t="shared" si="103"/>
        <v>99116886</v>
      </c>
      <c r="AA143" s="151">
        <f t="shared" si="104"/>
        <v>29428245</v>
      </c>
      <c r="AB143" s="151">
        <f t="shared" si="105"/>
        <v>343620369</v>
      </c>
      <c r="AC143" s="151">
        <f t="shared" si="106"/>
        <v>85196052</v>
      </c>
      <c r="AD143" s="151">
        <f t="shared" si="107"/>
        <v>352907406</v>
      </c>
      <c r="AE143" s="151">
        <f t="shared" si="108"/>
        <v>230173929</v>
      </c>
      <c r="AF143" s="151">
        <f t="shared" si="109"/>
        <v>373668846</v>
      </c>
      <c r="AG143" s="151">
        <f t="shared" si="110"/>
        <v>110943945</v>
      </c>
      <c r="AH143" s="151">
        <f t="shared" si="111"/>
        <v>21123216</v>
      </c>
      <c r="AI143" s="151">
        <f t="shared" si="112"/>
        <v>87498648</v>
      </c>
      <c r="AJ143" s="151">
        <f t="shared" si="113"/>
        <v>57068532</v>
      </c>
      <c r="AK143" s="151">
        <f t="shared" si="114"/>
        <v>92646168</v>
      </c>
      <c r="AL143" s="151">
        <f t="shared" si="115"/>
        <v>27507060</v>
      </c>
      <c r="AM143" s="151">
        <f t="shared" si="116"/>
        <v>362445444</v>
      </c>
      <c r="AN143" s="151">
        <f t="shared" si="117"/>
        <v>236394846</v>
      </c>
      <c r="AO143" s="151">
        <f t="shared" si="118"/>
        <v>383768004</v>
      </c>
      <c r="AP143" s="151">
        <f t="shared" si="119"/>
        <v>113942430</v>
      </c>
      <c r="AQ143" s="151">
        <f t="shared" si="120"/>
        <v>154181889</v>
      </c>
      <c r="AR143" s="151">
        <f t="shared" si="121"/>
        <v>250301886</v>
      </c>
      <c r="AS143" s="151">
        <f t="shared" si="122"/>
        <v>74315745</v>
      </c>
      <c r="AT143" s="151">
        <f t="shared" si="123"/>
        <v>406344964</v>
      </c>
      <c r="AU143" s="151">
        <f t="shared" si="124"/>
        <v>120645630</v>
      </c>
      <c r="AV143" s="151">
        <f t="shared" si="125"/>
        <v>35820225</v>
      </c>
      <c r="AW143" s="151">
        <f t="shared" si="126"/>
        <v>3894976</v>
      </c>
      <c r="AX143" s="151">
        <f t="shared" si="127"/>
        <v>157344</v>
      </c>
      <c r="AY143" s="151">
        <f t="shared" si="128"/>
        <v>593184</v>
      </c>
      <c r="AZ143" s="151">
        <f t="shared" si="129"/>
        <v>147072</v>
      </c>
      <c r="BA143" s="151">
        <f t="shared" si="130"/>
        <v>609216</v>
      </c>
      <c r="BB143" s="151">
        <f t="shared" si="131"/>
        <v>397344</v>
      </c>
      <c r="BC143" s="151">
        <f t="shared" si="132"/>
        <v>645056</v>
      </c>
      <c r="BD143" s="151">
        <f t="shared" si="133"/>
        <v>191520</v>
      </c>
      <c r="BE143" s="151">
        <f t="shared" si="134"/>
        <v>1024</v>
      </c>
    </row>
    <row r="144" spans="1:57" ht="15.75" x14ac:dyDescent="0.25">
      <c r="A144" s="151">
        <v>139</v>
      </c>
      <c r="B144" s="159" t="s">
        <v>393</v>
      </c>
      <c r="C144" s="160">
        <v>194139</v>
      </c>
      <c r="D144" s="152">
        <v>11704</v>
      </c>
      <c r="E144" s="151">
        <v>20086</v>
      </c>
      <c r="F144" s="151">
        <v>11430</v>
      </c>
      <c r="G144" s="151">
        <v>40694</v>
      </c>
      <c r="H144" s="151">
        <v>23639</v>
      </c>
      <c r="I144" s="151">
        <v>25866</v>
      </c>
      <c r="J144" s="151">
        <v>5466</v>
      </c>
      <c r="K144" s="151">
        <v>26</v>
      </c>
      <c r="M144" s="151">
        <f t="shared" si="90"/>
        <v>37689951321</v>
      </c>
      <c r="N144" s="151">
        <f t="shared" si="91"/>
        <v>2272202856</v>
      </c>
      <c r="O144" s="151">
        <f t="shared" si="92"/>
        <v>3899475954</v>
      </c>
      <c r="P144" s="151">
        <f t="shared" si="93"/>
        <v>2219008770</v>
      </c>
      <c r="Q144" s="151">
        <f t="shared" si="94"/>
        <v>7900292466</v>
      </c>
      <c r="R144" s="151">
        <f t="shared" si="95"/>
        <v>4589251821</v>
      </c>
      <c r="S144" s="151">
        <f t="shared" si="96"/>
        <v>5021599374</v>
      </c>
      <c r="T144" s="151">
        <f t="shared" si="97"/>
        <v>1061163774</v>
      </c>
      <c r="U144" s="151">
        <f t="shared" si="98"/>
        <v>136983616</v>
      </c>
      <c r="V144" s="151">
        <f t="shared" si="99"/>
        <v>235086544</v>
      </c>
      <c r="W144" s="151">
        <f t="shared" si="100"/>
        <v>133776720</v>
      </c>
      <c r="X144" s="151">
        <f t="shared" si="101"/>
        <v>476282576</v>
      </c>
      <c r="Y144" s="151">
        <f t="shared" si="102"/>
        <v>276670856</v>
      </c>
      <c r="Z144" s="151">
        <f t="shared" si="103"/>
        <v>302735664</v>
      </c>
      <c r="AA144" s="151">
        <f t="shared" si="104"/>
        <v>63974064</v>
      </c>
      <c r="AB144" s="151">
        <f t="shared" si="105"/>
        <v>403447396</v>
      </c>
      <c r="AC144" s="151">
        <f t="shared" si="106"/>
        <v>229582980</v>
      </c>
      <c r="AD144" s="151">
        <f t="shared" si="107"/>
        <v>817379684</v>
      </c>
      <c r="AE144" s="151">
        <f t="shared" si="108"/>
        <v>474812954</v>
      </c>
      <c r="AF144" s="151">
        <f t="shared" si="109"/>
        <v>519544476</v>
      </c>
      <c r="AG144" s="151">
        <f t="shared" si="110"/>
        <v>109790076</v>
      </c>
      <c r="AH144" s="151">
        <f t="shared" si="111"/>
        <v>130644900</v>
      </c>
      <c r="AI144" s="151">
        <f t="shared" si="112"/>
        <v>465132420</v>
      </c>
      <c r="AJ144" s="151">
        <f t="shared" si="113"/>
        <v>270193770</v>
      </c>
      <c r="AK144" s="151">
        <f t="shared" si="114"/>
        <v>295648380</v>
      </c>
      <c r="AL144" s="151">
        <f t="shared" si="115"/>
        <v>62476380</v>
      </c>
      <c r="AM144" s="151">
        <f t="shared" si="116"/>
        <v>1656001636</v>
      </c>
      <c r="AN144" s="151">
        <f t="shared" si="117"/>
        <v>961965466</v>
      </c>
      <c r="AO144" s="151">
        <f t="shared" si="118"/>
        <v>1052591004</v>
      </c>
      <c r="AP144" s="151">
        <f t="shared" si="119"/>
        <v>222433404</v>
      </c>
      <c r="AQ144" s="151">
        <f t="shared" si="120"/>
        <v>558802321</v>
      </c>
      <c r="AR144" s="151">
        <f t="shared" si="121"/>
        <v>611446374</v>
      </c>
      <c r="AS144" s="151">
        <f t="shared" si="122"/>
        <v>129210774</v>
      </c>
      <c r="AT144" s="151">
        <f t="shared" si="123"/>
        <v>669049956</v>
      </c>
      <c r="AU144" s="151">
        <f t="shared" si="124"/>
        <v>141383556</v>
      </c>
      <c r="AV144" s="151">
        <f t="shared" si="125"/>
        <v>29877156</v>
      </c>
      <c r="AW144" s="151">
        <f t="shared" si="126"/>
        <v>5047614</v>
      </c>
      <c r="AX144" s="151">
        <f t="shared" si="127"/>
        <v>304304</v>
      </c>
      <c r="AY144" s="151">
        <f t="shared" si="128"/>
        <v>522236</v>
      </c>
      <c r="AZ144" s="151">
        <f t="shared" si="129"/>
        <v>297180</v>
      </c>
      <c r="BA144" s="151">
        <f t="shared" si="130"/>
        <v>1058044</v>
      </c>
      <c r="BB144" s="151">
        <f t="shared" si="131"/>
        <v>614614</v>
      </c>
      <c r="BC144" s="151">
        <f t="shared" si="132"/>
        <v>672516</v>
      </c>
      <c r="BD144" s="151">
        <f t="shared" si="133"/>
        <v>142116</v>
      </c>
      <c r="BE144" s="151">
        <f t="shared" si="134"/>
        <v>676</v>
      </c>
    </row>
    <row r="145" spans="1:57" ht="15.75" x14ac:dyDescent="0.25">
      <c r="A145" s="151">
        <v>140</v>
      </c>
      <c r="B145" s="159" t="s">
        <v>394</v>
      </c>
      <c r="C145" s="160">
        <v>161357</v>
      </c>
      <c r="D145" s="152">
        <v>4614</v>
      </c>
      <c r="E145" s="151">
        <v>22733</v>
      </c>
      <c r="F145" s="151">
        <v>9241</v>
      </c>
      <c r="G145" s="151">
        <v>33709</v>
      </c>
      <c r="H145" s="151">
        <v>18481</v>
      </c>
      <c r="I145" s="151">
        <v>33016</v>
      </c>
      <c r="J145" s="151">
        <v>5946</v>
      </c>
      <c r="K145" s="151">
        <v>46</v>
      </c>
      <c r="M145" s="151">
        <f t="shared" si="90"/>
        <v>26036081449</v>
      </c>
      <c r="N145" s="151">
        <f t="shared" si="91"/>
        <v>744501198</v>
      </c>
      <c r="O145" s="151">
        <f t="shared" si="92"/>
        <v>3668128681</v>
      </c>
      <c r="P145" s="151">
        <f t="shared" si="93"/>
        <v>1491100037</v>
      </c>
      <c r="Q145" s="151">
        <f t="shared" si="94"/>
        <v>5439183113</v>
      </c>
      <c r="R145" s="151">
        <f t="shared" si="95"/>
        <v>2982038717</v>
      </c>
      <c r="S145" s="151">
        <f t="shared" si="96"/>
        <v>5327362712</v>
      </c>
      <c r="T145" s="151">
        <f t="shared" si="97"/>
        <v>959428722</v>
      </c>
      <c r="U145" s="151">
        <f t="shared" si="98"/>
        <v>21288996</v>
      </c>
      <c r="V145" s="151">
        <f t="shared" si="99"/>
        <v>104890062</v>
      </c>
      <c r="W145" s="151">
        <f t="shared" si="100"/>
        <v>42637974</v>
      </c>
      <c r="X145" s="151">
        <f t="shared" si="101"/>
        <v>155533326</v>
      </c>
      <c r="Y145" s="151">
        <f t="shared" si="102"/>
        <v>85271334</v>
      </c>
      <c r="Z145" s="151">
        <f t="shared" si="103"/>
        <v>152335824</v>
      </c>
      <c r="AA145" s="151">
        <f t="shared" si="104"/>
        <v>27434844</v>
      </c>
      <c r="AB145" s="151">
        <f t="shared" si="105"/>
        <v>516789289</v>
      </c>
      <c r="AC145" s="151">
        <f t="shared" si="106"/>
        <v>210075653</v>
      </c>
      <c r="AD145" s="151">
        <f t="shared" si="107"/>
        <v>766306697</v>
      </c>
      <c r="AE145" s="151">
        <f t="shared" si="108"/>
        <v>420128573</v>
      </c>
      <c r="AF145" s="151">
        <f t="shared" si="109"/>
        <v>750552728</v>
      </c>
      <c r="AG145" s="151">
        <f t="shared" si="110"/>
        <v>135170418</v>
      </c>
      <c r="AH145" s="151">
        <f t="shared" si="111"/>
        <v>85396081</v>
      </c>
      <c r="AI145" s="151">
        <f t="shared" si="112"/>
        <v>311504869</v>
      </c>
      <c r="AJ145" s="151">
        <f t="shared" si="113"/>
        <v>170782921</v>
      </c>
      <c r="AK145" s="151">
        <f t="shared" si="114"/>
        <v>305100856</v>
      </c>
      <c r="AL145" s="151">
        <f t="shared" si="115"/>
        <v>54946986</v>
      </c>
      <c r="AM145" s="151">
        <f t="shared" si="116"/>
        <v>1136296681</v>
      </c>
      <c r="AN145" s="151">
        <f t="shared" si="117"/>
        <v>622976029</v>
      </c>
      <c r="AO145" s="151">
        <f t="shared" si="118"/>
        <v>1112936344</v>
      </c>
      <c r="AP145" s="151">
        <f t="shared" si="119"/>
        <v>200433714</v>
      </c>
      <c r="AQ145" s="151">
        <f t="shared" si="120"/>
        <v>341547361</v>
      </c>
      <c r="AR145" s="151">
        <f t="shared" si="121"/>
        <v>610168696</v>
      </c>
      <c r="AS145" s="151">
        <f t="shared" si="122"/>
        <v>109888026</v>
      </c>
      <c r="AT145" s="151">
        <f t="shared" si="123"/>
        <v>1090056256</v>
      </c>
      <c r="AU145" s="151">
        <f t="shared" si="124"/>
        <v>196313136</v>
      </c>
      <c r="AV145" s="151">
        <f t="shared" si="125"/>
        <v>35354916</v>
      </c>
      <c r="AW145" s="151">
        <f t="shared" si="126"/>
        <v>7422422</v>
      </c>
      <c r="AX145" s="151">
        <f t="shared" si="127"/>
        <v>212244</v>
      </c>
      <c r="AY145" s="151">
        <f t="shared" si="128"/>
        <v>1045718</v>
      </c>
      <c r="AZ145" s="151">
        <f t="shared" si="129"/>
        <v>425086</v>
      </c>
      <c r="BA145" s="151">
        <f t="shared" si="130"/>
        <v>1550614</v>
      </c>
      <c r="BB145" s="151">
        <f t="shared" si="131"/>
        <v>850126</v>
      </c>
      <c r="BC145" s="151">
        <f t="shared" si="132"/>
        <v>1518736</v>
      </c>
      <c r="BD145" s="151">
        <f t="shared" si="133"/>
        <v>273516</v>
      </c>
      <c r="BE145" s="151">
        <f t="shared" si="134"/>
        <v>2116</v>
      </c>
    </row>
    <row r="146" spans="1:57" ht="15.75" x14ac:dyDescent="0.25">
      <c r="A146" s="151">
        <v>141</v>
      </c>
      <c r="B146" s="159" t="s">
        <v>395</v>
      </c>
      <c r="C146" s="160">
        <v>57264</v>
      </c>
      <c r="D146" s="152">
        <v>1908</v>
      </c>
      <c r="E146" s="151">
        <v>9539</v>
      </c>
      <c r="F146" s="151">
        <v>2713</v>
      </c>
      <c r="G146" s="151">
        <v>8457</v>
      </c>
      <c r="H146" s="151">
        <v>5421</v>
      </c>
      <c r="I146" s="151">
        <v>13482</v>
      </c>
      <c r="J146" s="151">
        <v>6073</v>
      </c>
      <c r="K146" s="151">
        <v>25</v>
      </c>
      <c r="M146" s="151">
        <f t="shared" si="90"/>
        <v>3279165696</v>
      </c>
      <c r="N146" s="151">
        <f t="shared" si="91"/>
        <v>109259712</v>
      </c>
      <c r="O146" s="151">
        <f t="shared" si="92"/>
        <v>546241296</v>
      </c>
      <c r="P146" s="151">
        <f t="shared" si="93"/>
        <v>155357232</v>
      </c>
      <c r="Q146" s="151">
        <f t="shared" si="94"/>
        <v>484281648</v>
      </c>
      <c r="R146" s="151">
        <f t="shared" si="95"/>
        <v>310428144</v>
      </c>
      <c r="S146" s="151">
        <f t="shared" si="96"/>
        <v>772033248</v>
      </c>
      <c r="T146" s="151">
        <f t="shared" si="97"/>
        <v>347764272</v>
      </c>
      <c r="U146" s="151">
        <f t="shared" si="98"/>
        <v>3640464</v>
      </c>
      <c r="V146" s="151">
        <f t="shared" si="99"/>
        <v>18200412</v>
      </c>
      <c r="W146" s="151">
        <f t="shared" si="100"/>
        <v>5176404</v>
      </c>
      <c r="X146" s="151">
        <f t="shared" si="101"/>
        <v>16135956</v>
      </c>
      <c r="Y146" s="151">
        <f t="shared" si="102"/>
        <v>10343268</v>
      </c>
      <c r="Z146" s="151">
        <f t="shared" si="103"/>
        <v>25723656</v>
      </c>
      <c r="AA146" s="151">
        <f t="shared" si="104"/>
        <v>11587284</v>
      </c>
      <c r="AB146" s="151">
        <f t="shared" si="105"/>
        <v>90992521</v>
      </c>
      <c r="AC146" s="151">
        <f t="shared" si="106"/>
        <v>25879307</v>
      </c>
      <c r="AD146" s="151">
        <f t="shared" si="107"/>
        <v>80671323</v>
      </c>
      <c r="AE146" s="151">
        <f t="shared" si="108"/>
        <v>51710919</v>
      </c>
      <c r="AF146" s="151">
        <f t="shared" si="109"/>
        <v>128604798</v>
      </c>
      <c r="AG146" s="151">
        <f t="shared" si="110"/>
        <v>57930347</v>
      </c>
      <c r="AH146" s="151">
        <f t="shared" si="111"/>
        <v>7360369</v>
      </c>
      <c r="AI146" s="151">
        <f t="shared" si="112"/>
        <v>22943841</v>
      </c>
      <c r="AJ146" s="151">
        <f t="shared" si="113"/>
        <v>14707173</v>
      </c>
      <c r="AK146" s="151">
        <f t="shared" si="114"/>
        <v>36576666</v>
      </c>
      <c r="AL146" s="151">
        <f t="shared" si="115"/>
        <v>16476049</v>
      </c>
      <c r="AM146" s="151">
        <f t="shared" si="116"/>
        <v>71520849</v>
      </c>
      <c r="AN146" s="151">
        <f t="shared" si="117"/>
        <v>45845397</v>
      </c>
      <c r="AO146" s="151">
        <f t="shared" si="118"/>
        <v>114017274</v>
      </c>
      <c r="AP146" s="151">
        <f t="shared" si="119"/>
        <v>51359361</v>
      </c>
      <c r="AQ146" s="151">
        <f t="shared" si="120"/>
        <v>29387241</v>
      </c>
      <c r="AR146" s="151">
        <f t="shared" si="121"/>
        <v>73085922</v>
      </c>
      <c r="AS146" s="151">
        <f t="shared" si="122"/>
        <v>32921733</v>
      </c>
      <c r="AT146" s="151">
        <f t="shared" si="123"/>
        <v>181764324</v>
      </c>
      <c r="AU146" s="151">
        <f t="shared" si="124"/>
        <v>81876186</v>
      </c>
      <c r="AV146" s="151">
        <f t="shared" si="125"/>
        <v>36881329</v>
      </c>
      <c r="AW146" s="151">
        <f t="shared" si="126"/>
        <v>1431600</v>
      </c>
      <c r="AX146" s="151">
        <f t="shared" si="127"/>
        <v>47700</v>
      </c>
      <c r="AY146" s="151">
        <f t="shared" si="128"/>
        <v>238475</v>
      </c>
      <c r="AZ146" s="151">
        <f t="shared" si="129"/>
        <v>67825</v>
      </c>
      <c r="BA146" s="151">
        <f t="shared" si="130"/>
        <v>211425</v>
      </c>
      <c r="BB146" s="151">
        <f t="shared" si="131"/>
        <v>135525</v>
      </c>
      <c r="BC146" s="151">
        <f t="shared" si="132"/>
        <v>337050</v>
      </c>
      <c r="BD146" s="151">
        <f t="shared" si="133"/>
        <v>151825</v>
      </c>
      <c r="BE146" s="151">
        <f t="shared" si="134"/>
        <v>625</v>
      </c>
    </row>
    <row r="147" spans="1:57" ht="15.75" x14ac:dyDescent="0.25">
      <c r="A147" s="151">
        <v>142</v>
      </c>
      <c r="B147" s="159" t="s">
        <v>396</v>
      </c>
      <c r="C147" s="160">
        <v>61480</v>
      </c>
      <c r="D147" s="152">
        <v>1550</v>
      </c>
      <c r="E147" s="151">
        <v>7509</v>
      </c>
      <c r="F147" s="151">
        <v>4578</v>
      </c>
      <c r="G147" s="151">
        <v>10436</v>
      </c>
      <c r="H147" s="151">
        <v>8321</v>
      </c>
      <c r="I147" s="151">
        <v>17068</v>
      </c>
      <c r="J147" s="151">
        <v>4094</v>
      </c>
      <c r="K147" s="151">
        <v>56</v>
      </c>
      <c r="M147" s="151">
        <f t="shared" si="90"/>
        <v>3779790400</v>
      </c>
      <c r="N147" s="151">
        <f t="shared" si="91"/>
        <v>95294000</v>
      </c>
      <c r="O147" s="151">
        <f t="shared" si="92"/>
        <v>461653320</v>
      </c>
      <c r="P147" s="151">
        <f t="shared" si="93"/>
        <v>281455440</v>
      </c>
      <c r="Q147" s="151">
        <f t="shared" si="94"/>
        <v>641605280</v>
      </c>
      <c r="R147" s="151">
        <f t="shared" si="95"/>
        <v>511575080</v>
      </c>
      <c r="S147" s="151">
        <f t="shared" si="96"/>
        <v>1049340640</v>
      </c>
      <c r="T147" s="151">
        <f t="shared" si="97"/>
        <v>251699120</v>
      </c>
      <c r="U147" s="151">
        <f t="shared" si="98"/>
        <v>2402500</v>
      </c>
      <c r="V147" s="151">
        <f t="shared" si="99"/>
        <v>11638950</v>
      </c>
      <c r="W147" s="151">
        <f t="shared" si="100"/>
        <v>7095900</v>
      </c>
      <c r="X147" s="151">
        <f t="shared" si="101"/>
        <v>16175800</v>
      </c>
      <c r="Y147" s="151">
        <f t="shared" si="102"/>
        <v>12897550</v>
      </c>
      <c r="Z147" s="151">
        <f t="shared" si="103"/>
        <v>26455400</v>
      </c>
      <c r="AA147" s="151">
        <f t="shared" si="104"/>
        <v>6345700</v>
      </c>
      <c r="AB147" s="151">
        <f t="shared" si="105"/>
        <v>56385081</v>
      </c>
      <c r="AC147" s="151">
        <f t="shared" si="106"/>
        <v>34376202</v>
      </c>
      <c r="AD147" s="151">
        <f t="shared" si="107"/>
        <v>78363924</v>
      </c>
      <c r="AE147" s="151">
        <f t="shared" si="108"/>
        <v>62482389</v>
      </c>
      <c r="AF147" s="151">
        <f t="shared" si="109"/>
        <v>128163612</v>
      </c>
      <c r="AG147" s="151">
        <f t="shared" si="110"/>
        <v>30741846</v>
      </c>
      <c r="AH147" s="151">
        <f t="shared" si="111"/>
        <v>20958084</v>
      </c>
      <c r="AI147" s="151">
        <f t="shared" si="112"/>
        <v>47776008</v>
      </c>
      <c r="AJ147" s="151">
        <f t="shared" si="113"/>
        <v>38093538</v>
      </c>
      <c r="AK147" s="151">
        <f t="shared" si="114"/>
        <v>78137304</v>
      </c>
      <c r="AL147" s="151">
        <f t="shared" si="115"/>
        <v>18742332</v>
      </c>
      <c r="AM147" s="151">
        <f t="shared" si="116"/>
        <v>108910096</v>
      </c>
      <c r="AN147" s="151">
        <f t="shared" si="117"/>
        <v>86837956</v>
      </c>
      <c r="AO147" s="151">
        <f t="shared" si="118"/>
        <v>178121648</v>
      </c>
      <c r="AP147" s="151">
        <f t="shared" si="119"/>
        <v>42724984</v>
      </c>
      <c r="AQ147" s="151">
        <f t="shared" si="120"/>
        <v>69239041</v>
      </c>
      <c r="AR147" s="151">
        <f t="shared" si="121"/>
        <v>142022828</v>
      </c>
      <c r="AS147" s="151">
        <f t="shared" si="122"/>
        <v>34066174</v>
      </c>
      <c r="AT147" s="151">
        <f t="shared" si="123"/>
        <v>291316624</v>
      </c>
      <c r="AU147" s="151">
        <f t="shared" si="124"/>
        <v>69876392</v>
      </c>
      <c r="AV147" s="151">
        <f t="shared" si="125"/>
        <v>16760836</v>
      </c>
      <c r="AW147" s="151">
        <f t="shared" si="126"/>
        <v>3442880</v>
      </c>
      <c r="AX147" s="151">
        <f t="shared" si="127"/>
        <v>86800</v>
      </c>
      <c r="AY147" s="151">
        <f t="shared" si="128"/>
        <v>420504</v>
      </c>
      <c r="AZ147" s="151">
        <f t="shared" si="129"/>
        <v>256368</v>
      </c>
      <c r="BA147" s="151">
        <f t="shared" si="130"/>
        <v>584416</v>
      </c>
      <c r="BB147" s="151">
        <f t="shared" si="131"/>
        <v>465976</v>
      </c>
      <c r="BC147" s="151">
        <f t="shared" si="132"/>
        <v>955808</v>
      </c>
      <c r="BD147" s="151">
        <f t="shared" si="133"/>
        <v>229264</v>
      </c>
      <c r="BE147" s="151">
        <f t="shared" si="134"/>
        <v>3136</v>
      </c>
    </row>
    <row r="148" spans="1:57" ht="15.75" x14ac:dyDescent="0.25">
      <c r="A148" s="151">
        <v>143</v>
      </c>
      <c r="B148" s="159" t="s">
        <v>397</v>
      </c>
      <c r="C148" s="160">
        <v>70151</v>
      </c>
      <c r="D148" s="152">
        <v>1603</v>
      </c>
      <c r="E148" s="151">
        <v>7673</v>
      </c>
      <c r="F148" s="151">
        <v>4277</v>
      </c>
      <c r="G148" s="151">
        <v>8073</v>
      </c>
      <c r="H148" s="151">
        <v>6581</v>
      </c>
      <c r="I148" s="151">
        <v>18072</v>
      </c>
      <c r="J148" s="151">
        <v>11066</v>
      </c>
      <c r="K148" s="151">
        <v>31</v>
      </c>
      <c r="M148" s="151">
        <f t="shared" si="90"/>
        <v>4921162801</v>
      </c>
      <c r="N148" s="151">
        <f t="shared" si="91"/>
        <v>112452053</v>
      </c>
      <c r="O148" s="151">
        <f t="shared" si="92"/>
        <v>538268623</v>
      </c>
      <c r="P148" s="151">
        <f t="shared" si="93"/>
        <v>300035827</v>
      </c>
      <c r="Q148" s="151">
        <f t="shared" si="94"/>
        <v>566329023</v>
      </c>
      <c r="R148" s="151">
        <f t="shared" si="95"/>
        <v>461663731</v>
      </c>
      <c r="S148" s="151">
        <f t="shared" si="96"/>
        <v>1267768872</v>
      </c>
      <c r="T148" s="151">
        <f t="shared" si="97"/>
        <v>776290966</v>
      </c>
      <c r="U148" s="151">
        <f t="shared" si="98"/>
        <v>2569609</v>
      </c>
      <c r="V148" s="151">
        <f t="shared" si="99"/>
        <v>12299819</v>
      </c>
      <c r="W148" s="151">
        <f t="shared" si="100"/>
        <v>6856031</v>
      </c>
      <c r="X148" s="151">
        <f t="shared" si="101"/>
        <v>12941019</v>
      </c>
      <c r="Y148" s="151">
        <f t="shared" si="102"/>
        <v>10549343</v>
      </c>
      <c r="Z148" s="151">
        <f t="shared" si="103"/>
        <v>28969416</v>
      </c>
      <c r="AA148" s="151">
        <f t="shared" si="104"/>
        <v>17738798</v>
      </c>
      <c r="AB148" s="151">
        <f t="shared" si="105"/>
        <v>58874929</v>
      </c>
      <c r="AC148" s="151">
        <f t="shared" si="106"/>
        <v>32817421</v>
      </c>
      <c r="AD148" s="151">
        <f t="shared" si="107"/>
        <v>61944129</v>
      </c>
      <c r="AE148" s="151">
        <f t="shared" si="108"/>
        <v>50496013</v>
      </c>
      <c r="AF148" s="151">
        <f t="shared" si="109"/>
        <v>138666456</v>
      </c>
      <c r="AG148" s="151">
        <f t="shared" si="110"/>
        <v>84909418</v>
      </c>
      <c r="AH148" s="151">
        <f t="shared" si="111"/>
        <v>18292729</v>
      </c>
      <c r="AI148" s="151">
        <f t="shared" si="112"/>
        <v>34528221</v>
      </c>
      <c r="AJ148" s="151">
        <f t="shared" si="113"/>
        <v>28146937</v>
      </c>
      <c r="AK148" s="151">
        <f t="shared" si="114"/>
        <v>77293944</v>
      </c>
      <c r="AL148" s="151">
        <f t="shared" si="115"/>
        <v>47329282</v>
      </c>
      <c r="AM148" s="151">
        <f t="shared" si="116"/>
        <v>65173329</v>
      </c>
      <c r="AN148" s="151">
        <f t="shared" si="117"/>
        <v>53128413</v>
      </c>
      <c r="AO148" s="151">
        <f t="shared" si="118"/>
        <v>145895256</v>
      </c>
      <c r="AP148" s="151">
        <f t="shared" si="119"/>
        <v>89335818</v>
      </c>
      <c r="AQ148" s="151">
        <f t="shared" si="120"/>
        <v>43309561</v>
      </c>
      <c r="AR148" s="151">
        <f t="shared" si="121"/>
        <v>118931832</v>
      </c>
      <c r="AS148" s="151">
        <f t="shared" si="122"/>
        <v>72825346</v>
      </c>
      <c r="AT148" s="151">
        <f t="shared" si="123"/>
        <v>326597184</v>
      </c>
      <c r="AU148" s="151">
        <f t="shared" si="124"/>
        <v>199984752</v>
      </c>
      <c r="AV148" s="151">
        <f t="shared" si="125"/>
        <v>122456356</v>
      </c>
      <c r="AW148" s="151">
        <f t="shared" si="126"/>
        <v>2174681</v>
      </c>
      <c r="AX148" s="151">
        <f t="shared" si="127"/>
        <v>49693</v>
      </c>
      <c r="AY148" s="151">
        <f t="shared" si="128"/>
        <v>237863</v>
      </c>
      <c r="AZ148" s="151">
        <f t="shared" si="129"/>
        <v>132587</v>
      </c>
      <c r="BA148" s="151">
        <f t="shared" si="130"/>
        <v>250263</v>
      </c>
      <c r="BB148" s="151">
        <f t="shared" si="131"/>
        <v>204011</v>
      </c>
      <c r="BC148" s="151">
        <f t="shared" si="132"/>
        <v>560232</v>
      </c>
      <c r="BD148" s="151">
        <f t="shared" si="133"/>
        <v>343046</v>
      </c>
      <c r="BE148" s="151">
        <f t="shared" si="134"/>
        <v>961</v>
      </c>
    </row>
    <row r="149" spans="1:57" ht="15.75" x14ac:dyDescent="0.25">
      <c r="A149" s="151">
        <v>144</v>
      </c>
      <c r="B149" s="159" t="s">
        <v>398</v>
      </c>
      <c r="C149" s="160">
        <v>61500</v>
      </c>
      <c r="D149" s="152">
        <v>1720</v>
      </c>
      <c r="E149" s="151">
        <v>6073</v>
      </c>
      <c r="F149" s="151">
        <v>3449</v>
      </c>
      <c r="G149" s="151">
        <v>6164</v>
      </c>
      <c r="H149" s="151">
        <v>5992</v>
      </c>
      <c r="I149" s="151">
        <v>16173</v>
      </c>
      <c r="J149" s="151">
        <v>8371</v>
      </c>
      <c r="K149" s="151">
        <v>22</v>
      </c>
      <c r="M149" s="151">
        <f t="shared" si="90"/>
        <v>3782250000</v>
      </c>
      <c r="N149" s="151">
        <f t="shared" si="91"/>
        <v>105780000</v>
      </c>
      <c r="O149" s="151">
        <f t="shared" si="92"/>
        <v>373489500</v>
      </c>
      <c r="P149" s="151">
        <f t="shared" si="93"/>
        <v>212113500</v>
      </c>
      <c r="Q149" s="151">
        <f t="shared" si="94"/>
        <v>379086000</v>
      </c>
      <c r="R149" s="151">
        <f t="shared" si="95"/>
        <v>368508000</v>
      </c>
      <c r="S149" s="151">
        <f t="shared" si="96"/>
        <v>994639500</v>
      </c>
      <c r="T149" s="151">
        <f t="shared" si="97"/>
        <v>514816500</v>
      </c>
      <c r="U149" s="151">
        <f t="shared" si="98"/>
        <v>2958400</v>
      </c>
      <c r="V149" s="151">
        <f t="shared" si="99"/>
        <v>10445560</v>
      </c>
      <c r="W149" s="151">
        <f t="shared" si="100"/>
        <v>5932280</v>
      </c>
      <c r="X149" s="151">
        <f t="shared" si="101"/>
        <v>10602080</v>
      </c>
      <c r="Y149" s="151">
        <f t="shared" si="102"/>
        <v>10306240</v>
      </c>
      <c r="Z149" s="151">
        <f t="shared" si="103"/>
        <v>27817560</v>
      </c>
      <c r="AA149" s="151">
        <f t="shared" si="104"/>
        <v>14398120</v>
      </c>
      <c r="AB149" s="151">
        <f t="shared" si="105"/>
        <v>36881329</v>
      </c>
      <c r="AC149" s="151">
        <f t="shared" si="106"/>
        <v>20945777</v>
      </c>
      <c r="AD149" s="151">
        <f t="shared" si="107"/>
        <v>37433972</v>
      </c>
      <c r="AE149" s="151">
        <f t="shared" si="108"/>
        <v>36389416</v>
      </c>
      <c r="AF149" s="151">
        <f t="shared" si="109"/>
        <v>98218629</v>
      </c>
      <c r="AG149" s="151">
        <f t="shared" si="110"/>
        <v>50837083</v>
      </c>
      <c r="AH149" s="151">
        <f t="shared" si="111"/>
        <v>11895601</v>
      </c>
      <c r="AI149" s="151">
        <f t="shared" si="112"/>
        <v>21259636</v>
      </c>
      <c r="AJ149" s="151">
        <f t="shared" si="113"/>
        <v>20666408</v>
      </c>
      <c r="AK149" s="151">
        <f t="shared" si="114"/>
        <v>55780677</v>
      </c>
      <c r="AL149" s="151">
        <f t="shared" si="115"/>
        <v>28871579</v>
      </c>
      <c r="AM149" s="151">
        <f t="shared" si="116"/>
        <v>37994896</v>
      </c>
      <c r="AN149" s="151">
        <f t="shared" si="117"/>
        <v>36934688</v>
      </c>
      <c r="AO149" s="151">
        <f t="shared" si="118"/>
        <v>99690372</v>
      </c>
      <c r="AP149" s="151">
        <f t="shared" si="119"/>
        <v>51598844</v>
      </c>
      <c r="AQ149" s="151">
        <f t="shared" si="120"/>
        <v>35904064</v>
      </c>
      <c r="AR149" s="151">
        <f t="shared" si="121"/>
        <v>96908616</v>
      </c>
      <c r="AS149" s="151">
        <f t="shared" si="122"/>
        <v>50159032</v>
      </c>
      <c r="AT149" s="151">
        <f t="shared" si="123"/>
        <v>261565929</v>
      </c>
      <c r="AU149" s="151">
        <f t="shared" si="124"/>
        <v>135384183</v>
      </c>
      <c r="AV149" s="151">
        <f t="shared" si="125"/>
        <v>70073641</v>
      </c>
      <c r="AW149" s="151">
        <f t="shared" si="126"/>
        <v>1353000</v>
      </c>
      <c r="AX149" s="151">
        <f t="shared" si="127"/>
        <v>37840</v>
      </c>
      <c r="AY149" s="151">
        <f t="shared" si="128"/>
        <v>133606</v>
      </c>
      <c r="AZ149" s="151">
        <f t="shared" si="129"/>
        <v>75878</v>
      </c>
      <c r="BA149" s="151">
        <f t="shared" si="130"/>
        <v>135608</v>
      </c>
      <c r="BB149" s="151">
        <f t="shared" si="131"/>
        <v>131824</v>
      </c>
      <c r="BC149" s="151">
        <f t="shared" si="132"/>
        <v>355806</v>
      </c>
      <c r="BD149" s="151">
        <f t="shared" si="133"/>
        <v>184162</v>
      </c>
      <c r="BE149" s="151">
        <f t="shared" si="134"/>
        <v>484</v>
      </c>
    </row>
    <row r="150" spans="1:57" ht="15.75" x14ac:dyDescent="0.25">
      <c r="A150" s="151">
        <v>145</v>
      </c>
      <c r="B150" s="159" t="s">
        <v>399</v>
      </c>
      <c r="C150" s="160">
        <v>46451</v>
      </c>
      <c r="D150" s="152">
        <v>971</v>
      </c>
      <c r="E150" s="151">
        <v>4918</v>
      </c>
      <c r="F150" s="151">
        <v>2148</v>
      </c>
      <c r="G150" s="151">
        <v>2758</v>
      </c>
      <c r="H150" s="151">
        <v>3145</v>
      </c>
      <c r="I150" s="151">
        <v>9950</v>
      </c>
      <c r="J150" s="151">
        <v>8810</v>
      </c>
      <c r="K150" s="151">
        <v>32</v>
      </c>
      <c r="M150" s="151">
        <f t="shared" si="90"/>
        <v>2157695401</v>
      </c>
      <c r="N150" s="151">
        <f t="shared" si="91"/>
        <v>45103921</v>
      </c>
      <c r="O150" s="151">
        <f t="shared" si="92"/>
        <v>228446018</v>
      </c>
      <c r="P150" s="151">
        <f t="shared" si="93"/>
        <v>99776748</v>
      </c>
      <c r="Q150" s="151">
        <f t="shared" si="94"/>
        <v>128111858</v>
      </c>
      <c r="R150" s="151">
        <f t="shared" si="95"/>
        <v>146088395</v>
      </c>
      <c r="S150" s="151">
        <f t="shared" si="96"/>
        <v>462187450</v>
      </c>
      <c r="T150" s="151">
        <f t="shared" si="97"/>
        <v>409233310</v>
      </c>
      <c r="U150" s="151">
        <f t="shared" si="98"/>
        <v>942841</v>
      </c>
      <c r="V150" s="151">
        <f t="shared" si="99"/>
        <v>4775378</v>
      </c>
      <c r="W150" s="151">
        <f t="shared" si="100"/>
        <v>2085708</v>
      </c>
      <c r="X150" s="151">
        <f t="shared" si="101"/>
        <v>2678018</v>
      </c>
      <c r="Y150" s="151">
        <f t="shared" si="102"/>
        <v>3053795</v>
      </c>
      <c r="Z150" s="151">
        <f t="shared" si="103"/>
        <v>9661450</v>
      </c>
      <c r="AA150" s="151">
        <f t="shared" si="104"/>
        <v>8554510</v>
      </c>
      <c r="AB150" s="151">
        <f t="shared" si="105"/>
        <v>24186724</v>
      </c>
      <c r="AC150" s="151">
        <f t="shared" si="106"/>
        <v>10563864</v>
      </c>
      <c r="AD150" s="151">
        <f t="shared" si="107"/>
        <v>13563844</v>
      </c>
      <c r="AE150" s="151">
        <f t="shared" si="108"/>
        <v>15467110</v>
      </c>
      <c r="AF150" s="151">
        <f t="shared" si="109"/>
        <v>48934100</v>
      </c>
      <c r="AG150" s="151">
        <f t="shared" si="110"/>
        <v>43327580</v>
      </c>
      <c r="AH150" s="151">
        <f t="shared" si="111"/>
        <v>4613904</v>
      </c>
      <c r="AI150" s="151">
        <f t="shared" si="112"/>
        <v>5924184</v>
      </c>
      <c r="AJ150" s="151">
        <f t="shared" si="113"/>
        <v>6755460</v>
      </c>
      <c r="AK150" s="151">
        <f t="shared" si="114"/>
        <v>21372600</v>
      </c>
      <c r="AL150" s="151">
        <f t="shared" si="115"/>
        <v>18923880</v>
      </c>
      <c r="AM150" s="151">
        <f t="shared" si="116"/>
        <v>7606564</v>
      </c>
      <c r="AN150" s="151">
        <f t="shared" si="117"/>
        <v>8673910</v>
      </c>
      <c r="AO150" s="151">
        <f t="shared" si="118"/>
        <v>27442100</v>
      </c>
      <c r="AP150" s="151">
        <f t="shared" si="119"/>
        <v>24297980</v>
      </c>
      <c r="AQ150" s="151">
        <f t="shared" si="120"/>
        <v>9891025</v>
      </c>
      <c r="AR150" s="151">
        <f t="shared" si="121"/>
        <v>31292750</v>
      </c>
      <c r="AS150" s="151">
        <f t="shared" si="122"/>
        <v>27707450</v>
      </c>
      <c r="AT150" s="151">
        <f t="shared" si="123"/>
        <v>99002500</v>
      </c>
      <c r="AU150" s="151">
        <f t="shared" si="124"/>
        <v>87659500</v>
      </c>
      <c r="AV150" s="151">
        <f t="shared" si="125"/>
        <v>77616100</v>
      </c>
      <c r="AW150" s="151">
        <f t="shared" si="126"/>
        <v>1486432</v>
      </c>
      <c r="AX150" s="151">
        <f t="shared" si="127"/>
        <v>31072</v>
      </c>
      <c r="AY150" s="151">
        <f t="shared" si="128"/>
        <v>157376</v>
      </c>
      <c r="AZ150" s="151">
        <f t="shared" si="129"/>
        <v>68736</v>
      </c>
      <c r="BA150" s="151">
        <f t="shared" si="130"/>
        <v>88256</v>
      </c>
      <c r="BB150" s="151">
        <f t="shared" si="131"/>
        <v>100640</v>
      </c>
      <c r="BC150" s="151">
        <f t="shared" si="132"/>
        <v>318400</v>
      </c>
      <c r="BD150" s="151">
        <f t="shared" si="133"/>
        <v>281920</v>
      </c>
      <c r="BE150" s="151">
        <f t="shared" si="134"/>
        <v>1024</v>
      </c>
    </row>
    <row r="151" spans="1:57" ht="15.75" x14ac:dyDescent="0.25">
      <c r="A151" s="151">
        <v>146</v>
      </c>
      <c r="B151" s="159" t="s">
        <v>400</v>
      </c>
      <c r="C151" s="160">
        <v>50789</v>
      </c>
      <c r="D151" s="152">
        <v>1553</v>
      </c>
      <c r="E151" s="151">
        <v>5420</v>
      </c>
      <c r="F151" s="151">
        <v>3708</v>
      </c>
      <c r="G151" s="151">
        <v>3806</v>
      </c>
      <c r="H151" s="151">
        <v>4673</v>
      </c>
      <c r="I151" s="151">
        <v>13314</v>
      </c>
      <c r="J151" s="151">
        <v>9143</v>
      </c>
      <c r="K151" s="151">
        <v>27</v>
      </c>
      <c r="M151" s="151">
        <f t="shared" si="90"/>
        <v>2579522521</v>
      </c>
      <c r="N151" s="151">
        <f t="shared" si="91"/>
        <v>78875317</v>
      </c>
      <c r="O151" s="151">
        <f t="shared" si="92"/>
        <v>275276380</v>
      </c>
      <c r="P151" s="151">
        <f t="shared" si="93"/>
        <v>188325612</v>
      </c>
      <c r="Q151" s="151">
        <f t="shared" si="94"/>
        <v>193302934</v>
      </c>
      <c r="R151" s="151">
        <f t="shared" si="95"/>
        <v>237336997</v>
      </c>
      <c r="S151" s="151">
        <f t="shared" si="96"/>
        <v>676204746</v>
      </c>
      <c r="T151" s="151">
        <f t="shared" si="97"/>
        <v>464363827</v>
      </c>
      <c r="U151" s="151">
        <f t="shared" si="98"/>
        <v>2411809</v>
      </c>
      <c r="V151" s="151">
        <f t="shared" si="99"/>
        <v>8417260</v>
      </c>
      <c r="W151" s="151">
        <f t="shared" si="100"/>
        <v>5758524</v>
      </c>
      <c r="X151" s="151">
        <f t="shared" si="101"/>
        <v>5910718</v>
      </c>
      <c r="Y151" s="151">
        <f t="shared" si="102"/>
        <v>7257169</v>
      </c>
      <c r="Z151" s="151">
        <f t="shared" si="103"/>
        <v>20676642</v>
      </c>
      <c r="AA151" s="151">
        <f t="shared" si="104"/>
        <v>14199079</v>
      </c>
      <c r="AB151" s="151">
        <f t="shared" si="105"/>
        <v>29376400</v>
      </c>
      <c r="AC151" s="151">
        <f t="shared" si="106"/>
        <v>20097360</v>
      </c>
      <c r="AD151" s="151">
        <f t="shared" si="107"/>
        <v>20628520</v>
      </c>
      <c r="AE151" s="151">
        <f t="shared" si="108"/>
        <v>25327660</v>
      </c>
      <c r="AF151" s="151">
        <f t="shared" si="109"/>
        <v>72161880</v>
      </c>
      <c r="AG151" s="151">
        <f t="shared" si="110"/>
        <v>49555060</v>
      </c>
      <c r="AH151" s="151">
        <f t="shared" si="111"/>
        <v>13749264</v>
      </c>
      <c r="AI151" s="151">
        <f t="shared" si="112"/>
        <v>14112648</v>
      </c>
      <c r="AJ151" s="151">
        <f t="shared" si="113"/>
        <v>17327484</v>
      </c>
      <c r="AK151" s="151">
        <f t="shared" si="114"/>
        <v>49368312</v>
      </c>
      <c r="AL151" s="151">
        <f t="shared" si="115"/>
        <v>33902244</v>
      </c>
      <c r="AM151" s="151">
        <f t="shared" si="116"/>
        <v>14485636</v>
      </c>
      <c r="AN151" s="151">
        <f t="shared" si="117"/>
        <v>17785438</v>
      </c>
      <c r="AO151" s="151">
        <f t="shared" si="118"/>
        <v>50673084</v>
      </c>
      <c r="AP151" s="151">
        <f t="shared" si="119"/>
        <v>34798258</v>
      </c>
      <c r="AQ151" s="151">
        <f t="shared" si="120"/>
        <v>21836929</v>
      </c>
      <c r="AR151" s="151">
        <f t="shared" si="121"/>
        <v>62216322</v>
      </c>
      <c r="AS151" s="151">
        <f t="shared" si="122"/>
        <v>42725239</v>
      </c>
      <c r="AT151" s="151">
        <f t="shared" si="123"/>
        <v>177262596</v>
      </c>
      <c r="AU151" s="151">
        <f t="shared" si="124"/>
        <v>121729902</v>
      </c>
      <c r="AV151" s="151">
        <f t="shared" si="125"/>
        <v>83594449</v>
      </c>
      <c r="AW151" s="151">
        <f t="shared" si="126"/>
        <v>1371303</v>
      </c>
      <c r="AX151" s="151">
        <f t="shared" si="127"/>
        <v>41931</v>
      </c>
      <c r="AY151" s="151">
        <f t="shared" si="128"/>
        <v>146340</v>
      </c>
      <c r="AZ151" s="151">
        <f t="shared" si="129"/>
        <v>100116</v>
      </c>
      <c r="BA151" s="151">
        <f t="shared" si="130"/>
        <v>102762</v>
      </c>
      <c r="BB151" s="151">
        <f t="shared" si="131"/>
        <v>126171</v>
      </c>
      <c r="BC151" s="151">
        <f t="shared" si="132"/>
        <v>359478</v>
      </c>
      <c r="BD151" s="151">
        <f t="shared" si="133"/>
        <v>246861</v>
      </c>
      <c r="BE151" s="151">
        <f t="shared" si="134"/>
        <v>729</v>
      </c>
    </row>
    <row r="152" spans="1:57" ht="15.75" x14ac:dyDescent="0.25">
      <c r="A152" s="151">
        <v>147</v>
      </c>
      <c r="B152" s="159" t="s">
        <v>401</v>
      </c>
      <c r="C152" s="160">
        <v>58107</v>
      </c>
      <c r="D152" s="152">
        <v>870</v>
      </c>
      <c r="E152" s="151">
        <v>5394</v>
      </c>
      <c r="F152" s="151">
        <v>4053</v>
      </c>
      <c r="G152" s="151">
        <v>5303</v>
      </c>
      <c r="H152" s="151">
        <v>6255</v>
      </c>
      <c r="I152" s="151">
        <v>15646</v>
      </c>
      <c r="J152" s="151">
        <v>9984</v>
      </c>
      <c r="K152" s="151">
        <v>37</v>
      </c>
      <c r="M152" s="151">
        <f t="shared" si="90"/>
        <v>3376423449</v>
      </c>
      <c r="N152" s="151">
        <f t="shared" si="91"/>
        <v>50553090</v>
      </c>
      <c r="O152" s="151">
        <f t="shared" si="92"/>
        <v>313429158</v>
      </c>
      <c r="P152" s="151">
        <f t="shared" si="93"/>
        <v>235507671</v>
      </c>
      <c r="Q152" s="151">
        <f t="shared" si="94"/>
        <v>308141421</v>
      </c>
      <c r="R152" s="151">
        <f t="shared" si="95"/>
        <v>363459285</v>
      </c>
      <c r="S152" s="151">
        <f t="shared" si="96"/>
        <v>909142122</v>
      </c>
      <c r="T152" s="151">
        <f t="shared" si="97"/>
        <v>580140288</v>
      </c>
      <c r="U152" s="151">
        <f t="shared" si="98"/>
        <v>756900</v>
      </c>
      <c r="V152" s="151">
        <f t="shared" si="99"/>
        <v>4692780</v>
      </c>
      <c r="W152" s="151">
        <f t="shared" si="100"/>
        <v>3526110</v>
      </c>
      <c r="X152" s="151">
        <f t="shared" si="101"/>
        <v>4613610</v>
      </c>
      <c r="Y152" s="151">
        <f t="shared" si="102"/>
        <v>5441850</v>
      </c>
      <c r="Z152" s="151">
        <f t="shared" si="103"/>
        <v>13612020</v>
      </c>
      <c r="AA152" s="151">
        <f t="shared" si="104"/>
        <v>8686080</v>
      </c>
      <c r="AB152" s="151">
        <f t="shared" si="105"/>
        <v>29095236</v>
      </c>
      <c r="AC152" s="151">
        <f t="shared" si="106"/>
        <v>21861882</v>
      </c>
      <c r="AD152" s="151">
        <f t="shared" si="107"/>
        <v>28604382</v>
      </c>
      <c r="AE152" s="151">
        <f t="shared" si="108"/>
        <v>33739470</v>
      </c>
      <c r="AF152" s="151">
        <f t="shared" si="109"/>
        <v>84394524</v>
      </c>
      <c r="AG152" s="151">
        <f t="shared" si="110"/>
        <v>53853696</v>
      </c>
      <c r="AH152" s="151">
        <f t="shared" si="111"/>
        <v>16426809</v>
      </c>
      <c r="AI152" s="151">
        <f t="shared" si="112"/>
        <v>21493059</v>
      </c>
      <c r="AJ152" s="151">
        <f t="shared" si="113"/>
        <v>25351515</v>
      </c>
      <c r="AK152" s="151">
        <f t="shared" si="114"/>
        <v>63413238</v>
      </c>
      <c r="AL152" s="151">
        <f t="shared" si="115"/>
        <v>40465152</v>
      </c>
      <c r="AM152" s="151">
        <f t="shared" si="116"/>
        <v>28121809</v>
      </c>
      <c r="AN152" s="151">
        <f t="shared" si="117"/>
        <v>33170265</v>
      </c>
      <c r="AO152" s="151">
        <f t="shared" si="118"/>
        <v>82970738</v>
      </c>
      <c r="AP152" s="151">
        <f t="shared" si="119"/>
        <v>52945152</v>
      </c>
      <c r="AQ152" s="151">
        <f t="shared" si="120"/>
        <v>39125025</v>
      </c>
      <c r="AR152" s="151">
        <f t="shared" si="121"/>
        <v>97865730</v>
      </c>
      <c r="AS152" s="151">
        <f t="shared" si="122"/>
        <v>62449920</v>
      </c>
      <c r="AT152" s="151">
        <f t="shared" si="123"/>
        <v>244797316</v>
      </c>
      <c r="AU152" s="151">
        <f t="shared" si="124"/>
        <v>156209664</v>
      </c>
      <c r="AV152" s="151">
        <f t="shared" si="125"/>
        <v>99680256</v>
      </c>
      <c r="AW152" s="151">
        <f t="shared" si="126"/>
        <v>2149959</v>
      </c>
      <c r="AX152" s="151">
        <f t="shared" si="127"/>
        <v>32190</v>
      </c>
      <c r="AY152" s="151">
        <f t="shared" si="128"/>
        <v>199578</v>
      </c>
      <c r="AZ152" s="151">
        <f t="shared" si="129"/>
        <v>149961</v>
      </c>
      <c r="BA152" s="151">
        <f t="shared" si="130"/>
        <v>196211</v>
      </c>
      <c r="BB152" s="151">
        <f t="shared" si="131"/>
        <v>231435</v>
      </c>
      <c r="BC152" s="151">
        <f t="shared" si="132"/>
        <v>578902</v>
      </c>
      <c r="BD152" s="151">
        <f t="shared" si="133"/>
        <v>369408</v>
      </c>
      <c r="BE152" s="151">
        <f t="shared" si="134"/>
        <v>1369</v>
      </c>
    </row>
    <row r="153" spans="1:57" ht="15.75" x14ac:dyDescent="0.25">
      <c r="A153" s="151">
        <v>148</v>
      </c>
      <c r="B153" s="159" t="s">
        <v>402</v>
      </c>
      <c r="C153" s="160">
        <v>56194</v>
      </c>
      <c r="D153" s="152">
        <v>1298</v>
      </c>
      <c r="E153" s="151">
        <v>5918</v>
      </c>
      <c r="F153" s="151">
        <v>3987</v>
      </c>
      <c r="G153" s="151">
        <v>4240</v>
      </c>
      <c r="H153" s="151">
        <v>5471</v>
      </c>
      <c r="I153" s="151">
        <v>13627</v>
      </c>
      <c r="J153" s="151">
        <v>11552</v>
      </c>
      <c r="K153" s="151">
        <v>31</v>
      </c>
      <c r="M153" s="151">
        <f t="shared" si="90"/>
        <v>3157765636</v>
      </c>
      <c r="N153" s="151">
        <f t="shared" si="91"/>
        <v>72939812</v>
      </c>
      <c r="O153" s="151">
        <f t="shared" si="92"/>
        <v>332556092</v>
      </c>
      <c r="P153" s="151">
        <f t="shared" si="93"/>
        <v>224045478</v>
      </c>
      <c r="Q153" s="151">
        <f t="shared" si="94"/>
        <v>238262560</v>
      </c>
      <c r="R153" s="151">
        <f t="shared" si="95"/>
        <v>307437374</v>
      </c>
      <c r="S153" s="151">
        <f t="shared" si="96"/>
        <v>765755638</v>
      </c>
      <c r="T153" s="151">
        <f t="shared" si="97"/>
        <v>649153088</v>
      </c>
      <c r="U153" s="151">
        <f t="shared" si="98"/>
        <v>1684804</v>
      </c>
      <c r="V153" s="151">
        <f t="shared" si="99"/>
        <v>7681564</v>
      </c>
      <c r="W153" s="151">
        <f t="shared" si="100"/>
        <v>5175126</v>
      </c>
      <c r="X153" s="151">
        <f t="shared" si="101"/>
        <v>5503520</v>
      </c>
      <c r="Y153" s="151">
        <f t="shared" si="102"/>
        <v>7101358</v>
      </c>
      <c r="Z153" s="151">
        <f t="shared" si="103"/>
        <v>17687846</v>
      </c>
      <c r="AA153" s="151">
        <f t="shared" si="104"/>
        <v>14994496</v>
      </c>
      <c r="AB153" s="151">
        <f t="shared" si="105"/>
        <v>35022724</v>
      </c>
      <c r="AC153" s="151">
        <f t="shared" si="106"/>
        <v>23595066</v>
      </c>
      <c r="AD153" s="151">
        <f t="shared" si="107"/>
        <v>25092320</v>
      </c>
      <c r="AE153" s="151">
        <f t="shared" si="108"/>
        <v>32377378</v>
      </c>
      <c r="AF153" s="151">
        <f t="shared" si="109"/>
        <v>80644586</v>
      </c>
      <c r="AG153" s="151">
        <f t="shared" si="110"/>
        <v>68364736</v>
      </c>
      <c r="AH153" s="151">
        <f t="shared" si="111"/>
        <v>15896169</v>
      </c>
      <c r="AI153" s="151">
        <f t="shared" si="112"/>
        <v>16904880</v>
      </c>
      <c r="AJ153" s="151">
        <f t="shared" si="113"/>
        <v>21812877</v>
      </c>
      <c r="AK153" s="151">
        <f t="shared" si="114"/>
        <v>54330849</v>
      </c>
      <c r="AL153" s="151">
        <f t="shared" si="115"/>
        <v>46057824</v>
      </c>
      <c r="AM153" s="151">
        <f t="shared" si="116"/>
        <v>17977600</v>
      </c>
      <c r="AN153" s="151">
        <f t="shared" si="117"/>
        <v>23197040</v>
      </c>
      <c r="AO153" s="151">
        <f t="shared" si="118"/>
        <v>57778480</v>
      </c>
      <c r="AP153" s="151">
        <f t="shared" si="119"/>
        <v>48980480</v>
      </c>
      <c r="AQ153" s="151">
        <f t="shared" si="120"/>
        <v>29931841</v>
      </c>
      <c r="AR153" s="151">
        <f t="shared" si="121"/>
        <v>74553317</v>
      </c>
      <c r="AS153" s="151">
        <f t="shared" si="122"/>
        <v>63200992</v>
      </c>
      <c r="AT153" s="151">
        <f t="shared" si="123"/>
        <v>185695129</v>
      </c>
      <c r="AU153" s="151">
        <f t="shared" si="124"/>
        <v>157419104</v>
      </c>
      <c r="AV153" s="151">
        <f t="shared" si="125"/>
        <v>133448704</v>
      </c>
      <c r="AW153" s="151">
        <f t="shared" si="126"/>
        <v>1742014</v>
      </c>
      <c r="AX153" s="151">
        <f t="shared" si="127"/>
        <v>40238</v>
      </c>
      <c r="AY153" s="151">
        <f t="shared" si="128"/>
        <v>183458</v>
      </c>
      <c r="AZ153" s="151">
        <f t="shared" si="129"/>
        <v>123597</v>
      </c>
      <c r="BA153" s="151">
        <f t="shared" si="130"/>
        <v>131440</v>
      </c>
      <c r="BB153" s="151">
        <f t="shared" si="131"/>
        <v>169601</v>
      </c>
      <c r="BC153" s="151">
        <f t="shared" si="132"/>
        <v>422437</v>
      </c>
      <c r="BD153" s="151">
        <f t="shared" si="133"/>
        <v>358112</v>
      </c>
      <c r="BE153" s="151">
        <f t="shared" si="134"/>
        <v>961</v>
      </c>
    </row>
    <row r="154" spans="1:57" ht="15.75" x14ac:dyDescent="0.25">
      <c r="A154" s="151">
        <v>149</v>
      </c>
      <c r="B154" s="159" t="s">
        <v>403</v>
      </c>
      <c r="C154" s="160">
        <v>87451</v>
      </c>
      <c r="D154" s="152">
        <v>1887</v>
      </c>
      <c r="E154" s="151">
        <v>10915</v>
      </c>
      <c r="F154" s="151">
        <v>3624</v>
      </c>
      <c r="G154" s="151">
        <v>8103</v>
      </c>
      <c r="H154" s="151">
        <v>7898</v>
      </c>
      <c r="I154" s="151">
        <v>20220</v>
      </c>
      <c r="J154" s="151">
        <v>16368</v>
      </c>
      <c r="K154" s="151">
        <v>22</v>
      </c>
      <c r="M154" s="151">
        <f t="shared" si="90"/>
        <v>7647677401</v>
      </c>
      <c r="N154" s="151">
        <f t="shared" si="91"/>
        <v>165020037</v>
      </c>
      <c r="O154" s="151">
        <f t="shared" si="92"/>
        <v>954527665</v>
      </c>
      <c r="P154" s="151">
        <f t="shared" si="93"/>
        <v>316922424</v>
      </c>
      <c r="Q154" s="151">
        <f t="shared" si="94"/>
        <v>708615453</v>
      </c>
      <c r="R154" s="151">
        <f t="shared" si="95"/>
        <v>690687998</v>
      </c>
      <c r="S154" s="151">
        <f t="shared" si="96"/>
        <v>1768259220</v>
      </c>
      <c r="T154" s="151">
        <f t="shared" si="97"/>
        <v>1431397968</v>
      </c>
      <c r="U154" s="151">
        <f t="shared" si="98"/>
        <v>3560769</v>
      </c>
      <c r="V154" s="151">
        <f t="shared" si="99"/>
        <v>20596605</v>
      </c>
      <c r="W154" s="151">
        <f t="shared" si="100"/>
        <v>6838488</v>
      </c>
      <c r="X154" s="151">
        <f t="shared" si="101"/>
        <v>15290361</v>
      </c>
      <c r="Y154" s="151">
        <f t="shared" si="102"/>
        <v>14903526</v>
      </c>
      <c r="Z154" s="151">
        <f t="shared" si="103"/>
        <v>38155140</v>
      </c>
      <c r="AA154" s="151">
        <f t="shared" si="104"/>
        <v>30886416</v>
      </c>
      <c r="AB154" s="151">
        <f t="shared" si="105"/>
        <v>119137225</v>
      </c>
      <c r="AC154" s="151">
        <f t="shared" si="106"/>
        <v>39555960</v>
      </c>
      <c r="AD154" s="151">
        <f t="shared" si="107"/>
        <v>88444245</v>
      </c>
      <c r="AE154" s="151">
        <f t="shared" si="108"/>
        <v>86206670</v>
      </c>
      <c r="AF154" s="151">
        <f t="shared" si="109"/>
        <v>220701300</v>
      </c>
      <c r="AG154" s="151">
        <f t="shared" si="110"/>
        <v>178656720</v>
      </c>
      <c r="AH154" s="151">
        <f t="shared" si="111"/>
        <v>13133376</v>
      </c>
      <c r="AI154" s="151">
        <f t="shared" si="112"/>
        <v>29365272</v>
      </c>
      <c r="AJ154" s="151">
        <f t="shared" si="113"/>
        <v>28622352</v>
      </c>
      <c r="AK154" s="151">
        <f t="shared" si="114"/>
        <v>73277280</v>
      </c>
      <c r="AL154" s="151">
        <f t="shared" si="115"/>
        <v>59317632</v>
      </c>
      <c r="AM154" s="151">
        <f t="shared" si="116"/>
        <v>65658609</v>
      </c>
      <c r="AN154" s="151">
        <f t="shared" si="117"/>
        <v>63997494</v>
      </c>
      <c r="AO154" s="151">
        <f t="shared" si="118"/>
        <v>163842660</v>
      </c>
      <c r="AP154" s="151">
        <f t="shared" si="119"/>
        <v>132629904</v>
      </c>
      <c r="AQ154" s="151">
        <f t="shared" si="120"/>
        <v>62378404</v>
      </c>
      <c r="AR154" s="151">
        <f t="shared" si="121"/>
        <v>159697560</v>
      </c>
      <c r="AS154" s="151">
        <f t="shared" si="122"/>
        <v>129274464</v>
      </c>
      <c r="AT154" s="151">
        <f t="shared" si="123"/>
        <v>408848400</v>
      </c>
      <c r="AU154" s="151">
        <f t="shared" si="124"/>
        <v>330960960</v>
      </c>
      <c r="AV154" s="151">
        <f t="shared" si="125"/>
        <v>267911424</v>
      </c>
      <c r="AW154" s="151">
        <f t="shared" si="126"/>
        <v>1923922</v>
      </c>
      <c r="AX154" s="151">
        <f t="shared" si="127"/>
        <v>41514</v>
      </c>
      <c r="AY154" s="151">
        <f t="shared" si="128"/>
        <v>240130</v>
      </c>
      <c r="AZ154" s="151">
        <f t="shared" si="129"/>
        <v>79728</v>
      </c>
      <c r="BA154" s="151">
        <f t="shared" si="130"/>
        <v>178266</v>
      </c>
      <c r="BB154" s="151">
        <f t="shared" si="131"/>
        <v>173756</v>
      </c>
      <c r="BC154" s="151">
        <f t="shared" si="132"/>
        <v>444840</v>
      </c>
      <c r="BD154" s="151">
        <f t="shared" si="133"/>
        <v>360096</v>
      </c>
      <c r="BE154" s="151">
        <f t="shared" si="134"/>
        <v>484</v>
      </c>
    </row>
    <row r="155" spans="1:57" ht="15.75" x14ac:dyDescent="0.25">
      <c r="A155" s="151">
        <v>150</v>
      </c>
      <c r="B155" s="159" t="s">
        <v>404</v>
      </c>
      <c r="C155" s="160">
        <v>103223</v>
      </c>
      <c r="D155" s="152">
        <v>2213</v>
      </c>
      <c r="E155" s="151">
        <v>13345</v>
      </c>
      <c r="F155" s="151">
        <v>5548</v>
      </c>
      <c r="G155" s="151">
        <v>10448</v>
      </c>
      <c r="H155" s="151">
        <v>10444</v>
      </c>
      <c r="I155" s="151">
        <v>26770</v>
      </c>
      <c r="J155" s="151">
        <v>10198</v>
      </c>
      <c r="K155" s="151">
        <v>28</v>
      </c>
      <c r="M155" s="151">
        <f t="shared" si="90"/>
        <v>10654987729</v>
      </c>
      <c r="N155" s="151">
        <f t="shared" si="91"/>
        <v>228432499</v>
      </c>
      <c r="O155" s="151">
        <f t="shared" si="92"/>
        <v>1377510935</v>
      </c>
      <c r="P155" s="151">
        <f t="shared" si="93"/>
        <v>572681204</v>
      </c>
      <c r="Q155" s="151">
        <f t="shared" si="94"/>
        <v>1078473904</v>
      </c>
      <c r="R155" s="151">
        <f t="shared" si="95"/>
        <v>1078061012</v>
      </c>
      <c r="S155" s="151">
        <f t="shared" si="96"/>
        <v>2763279710</v>
      </c>
      <c r="T155" s="151">
        <f t="shared" si="97"/>
        <v>1052668154</v>
      </c>
      <c r="U155" s="151">
        <f t="shared" si="98"/>
        <v>4897369</v>
      </c>
      <c r="V155" s="151">
        <f t="shared" si="99"/>
        <v>29532485</v>
      </c>
      <c r="W155" s="151">
        <f t="shared" si="100"/>
        <v>12277724</v>
      </c>
      <c r="X155" s="151">
        <f t="shared" si="101"/>
        <v>23121424</v>
      </c>
      <c r="Y155" s="151">
        <f t="shared" si="102"/>
        <v>23112572</v>
      </c>
      <c r="Z155" s="151">
        <f t="shared" si="103"/>
        <v>59242010</v>
      </c>
      <c r="AA155" s="151">
        <f t="shared" si="104"/>
        <v>22568174</v>
      </c>
      <c r="AB155" s="151">
        <f t="shared" si="105"/>
        <v>178089025</v>
      </c>
      <c r="AC155" s="151">
        <f t="shared" si="106"/>
        <v>74038060</v>
      </c>
      <c r="AD155" s="151">
        <f t="shared" si="107"/>
        <v>139428560</v>
      </c>
      <c r="AE155" s="151">
        <f t="shared" si="108"/>
        <v>139375180</v>
      </c>
      <c r="AF155" s="151">
        <f t="shared" si="109"/>
        <v>357245650</v>
      </c>
      <c r="AG155" s="151">
        <f t="shared" si="110"/>
        <v>136092310</v>
      </c>
      <c r="AH155" s="151">
        <f t="shared" si="111"/>
        <v>30780304</v>
      </c>
      <c r="AI155" s="151">
        <f t="shared" si="112"/>
        <v>57965504</v>
      </c>
      <c r="AJ155" s="151">
        <f t="shared" si="113"/>
        <v>57943312</v>
      </c>
      <c r="AK155" s="151">
        <f t="shared" si="114"/>
        <v>148519960</v>
      </c>
      <c r="AL155" s="151">
        <f t="shared" si="115"/>
        <v>56578504</v>
      </c>
      <c r="AM155" s="151">
        <f t="shared" si="116"/>
        <v>109160704</v>
      </c>
      <c r="AN155" s="151">
        <f t="shared" si="117"/>
        <v>109118912</v>
      </c>
      <c r="AO155" s="151">
        <f t="shared" si="118"/>
        <v>279692960</v>
      </c>
      <c r="AP155" s="151">
        <f t="shared" si="119"/>
        <v>106548704</v>
      </c>
      <c r="AQ155" s="151">
        <f t="shared" si="120"/>
        <v>109077136</v>
      </c>
      <c r="AR155" s="151">
        <f t="shared" si="121"/>
        <v>279585880</v>
      </c>
      <c r="AS155" s="151">
        <f t="shared" si="122"/>
        <v>106507912</v>
      </c>
      <c r="AT155" s="151">
        <f t="shared" si="123"/>
        <v>716632900</v>
      </c>
      <c r="AU155" s="151">
        <f t="shared" si="124"/>
        <v>273000460</v>
      </c>
      <c r="AV155" s="151">
        <f t="shared" si="125"/>
        <v>103999204</v>
      </c>
      <c r="AW155" s="151">
        <f t="shared" si="126"/>
        <v>2890244</v>
      </c>
      <c r="AX155" s="151">
        <f t="shared" si="127"/>
        <v>61964</v>
      </c>
      <c r="AY155" s="151">
        <f t="shared" si="128"/>
        <v>373660</v>
      </c>
      <c r="AZ155" s="151">
        <f t="shared" si="129"/>
        <v>155344</v>
      </c>
      <c r="BA155" s="151">
        <f t="shared" si="130"/>
        <v>292544</v>
      </c>
      <c r="BB155" s="151">
        <f t="shared" si="131"/>
        <v>292432</v>
      </c>
      <c r="BC155" s="151">
        <f t="shared" si="132"/>
        <v>749560</v>
      </c>
      <c r="BD155" s="151">
        <f t="shared" si="133"/>
        <v>285544</v>
      </c>
      <c r="BE155" s="151">
        <f t="shared" si="134"/>
        <v>784</v>
      </c>
    </row>
    <row r="156" spans="1:57" ht="15.75" x14ac:dyDescent="0.25">
      <c r="A156" s="151">
        <v>151</v>
      </c>
      <c r="B156" s="159" t="s">
        <v>405</v>
      </c>
      <c r="C156" s="160">
        <v>46931</v>
      </c>
      <c r="D156" s="152">
        <v>1513</v>
      </c>
      <c r="E156" s="151">
        <v>8860</v>
      </c>
      <c r="F156" s="151">
        <v>1756</v>
      </c>
      <c r="G156" s="151">
        <v>10623</v>
      </c>
      <c r="H156" s="151">
        <v>5139</v>
      </c>
      <c r="I156" s="151">
        <v>7419</v>
      </c>
      <c r="J156" s="151">
        <v>1694</v>
      </c>
      <c r="K156" s="151">
        <v>6</v>
      </c>
      <c r="M156" s="151">
        <f t="shared" si="90"/>
        <v>2202518761</v>
      </c>
      <c r="N156" s="151">
        <f t="shared" si="91"/>
        <v>71006603</v>
      </c>
      <c r="O156" s="151">
        <f t="shared" si="92"/>
        <v>415808660</v>
      </c>
      <c r="P156" s="151">
        <f t="shared" si="93"/>
        <v>82410836</v>
      </c>
      <c r="Q156" s="151">
        <f t="shared" si="94"/>
        <v>498548013</v>
      </c>
      <c r="R156" s="151">
        <f t="shared" si="95"/>
        <v>241178409</v>
      </c>
      <c r="S156" s="151">
        <f t="shared" si="96"/>
        <v>348181089</v>
      </c>
      <c r="T156" s="151">
        <f t="shared" si="97"/>
        <v>79501114</v>
      </c>
      <c r="U156" s="151">
        <f t="shared" si="98"/>
        <v>2289169</v>
      </c>
      <c r="V156" s="151">
        <f t="shared" si="99"/>
        <v>13405180</v>
      </c>
      <c r="W156" s="151">
        <f t="shared" si="100"/>
        <v>2656828</v>
      </c>
      <c r="X156" s="151">
        <f t="shared" si="101"/>
        <v>16072599</v>
      </c>
      <c r="Y156" s="151">
        <f t="shared" si="102"/>
        <v>7775307</v>
      </c>
      <c r="Z156" s="151">
        <f t="shared" si="103"/>
        <v>11224947</v>
      </c>
      <c r="AA156" s="151">
        <f t="shared" si="104"/>
        <v>2563022</v>
      </c>
      <c r="AB156" s="151">
        <f t="shared" si="105"/>
        <v>78499600</v>
      </c>
      <c r="AC156" s="151">
        <f t="shared" si="106"/>
        <v>15558160</v>
      </c>
      <c r="AD156" s="151">
        <f t="shared" si="107"/>
        <v>94119780</v>
      </c>
      <c r="AE156" s="151">
        <f t="shared" si="108"/>
        <v>45531540</v>
      </c>
      <c r="AF156" s="151">
        <f t="shared" si="109"/>
        <v>65732340</v>
      </c>
      <c r="AG156" s="151">
        <f t="shared" si="110"/>
        <v>15008840</v>
      </c>
      <c r="AH156" s="151">
        <f t="shared" si="111"/>
        <v>3083536</v>
      </c>
      <c r="AI156" s="151">
        <f t="shared" si="112"/>
        <v>18653988</v>
      </c>
      <c r="AJ156" s="151">
        <f t="shared" si="113"/>
        <v>9024084</v>
      </c>
      <c r="AK156" s="151">
        <f t="shared" si="114"/>
        <v>13027764</v>
      </c>
      <c r="AL156" s="151">
        <f t="shared" si="115"/>
        <v>2974664</v>
      </c>
      <c r="AM156" s="151">
        <f t="shared" si="116"/>
        <v>112848129</v>
      </c>
      <c r="AN156" s="151">
        <f t="shared" si="117"/>
        <v>54591597</v>
      </c>
      <c r="AO156" s="151">
        <f t="shared" si="118"/>
        <v>78812037</v>
      </c>
      <c r="AP156" s="151">
        <f t="shared" si="119"/>
        <v>17995362</v>
      </c>
      <c r="AQ156" s="151">
        <f t="shared" si="120"/>
        <v>26409321</v>
      </c>
      <c r="AR156" s="151">
        <f t="shared" si="121"/>
        <v>38126241</v>
      </c>
      <c r="AS156" s="151">
        <f t="shared" si="122"/>
        <v>8705466</v>
      </c>
      <c r="AT156" s="151">
        <f t="shared" si="123"/>
        <v>55041561</v>
      </c>
      <c r="AU156" s="151">
        <f t="shared" si="124"/>
        <v>12567786</v>
      </c>
      <c r="AV156" s="151">
        <f t="shared" si="125"/>
        <v>2869636</v>
      </c>
      <c r="AW156" s="151">
        <f t="shared" si="126"/>
        <v>281586</v>
      </c>
      <c r="AX156" s="151">
        <f t="shared" si="127"/>
        <v>9078</v>
      </c>
      <c r="AY156" s="151">
        <f t="shared" si="128"/>
        <v>53160</v>
      </c>
      <c r="AZ156" s="151">
        <f t="shared" si="129"/>
        <v>10536</v>
      </c>
      <c r="BA156" s="151">
        <f t="shared" si="130"/>
        <v>63738</v>
      </c>
      <c r="BB156" s="151">
        <f t="shared" si="131"/>
        <v>30834</v>
      </c>
      <c r="BC156" s="151">
        <f t="shared" si="132"/>
        <v>44514</v>
      </c>
      <c r="BD156" s="151">
        <f t="shared" si="133"/>
        <v>10164</v>
      </c>
      <c r="BE156" s="151">
        <f t="shared" si="134"/>
        <v>36</v>
      </c>
    </row>
    <row r="157" spans="1:57" ht="15.75" x14ac:dyDescent="0.25">
      <c r="A157" s="151">
        <v>152</v>
      </c>
      <c r="B157" s="159" t="s">
        <v>406</v>
      </c>
      <c r="C157" s="160">
        <v>43414</v>
      </c>
      <c r="D157" s="152">
        <v>1193</v>
      </c>
      <c r="E157" s="151">
        <v>7326</v>
      </c>
      <c r="F157" s="151">
        <v>2357</v>
      </c>
      <c r="G157" s="151">
        <v>7723</v>
      </c>
      <c r="H157" s="151">
        <v>4969</v>
      </c>
      <c r="I157" s="151">
        <v>9784</v>
      </c>
      <c r="J157" s="151">
        <v>3507</v>
      </c>
      <c r="K157" s="151">
        <v>9</v>
      </c>
      <c r="M157" s="151">
        <f t="shared" si="90"/>
        <v>1884775396</v>
      </c>
      <c r="N157" s="151">
        <f t="shared" si="91"/>
        <v>51792902</v>
      </c>
      <c r="O157" s="151">
        <f t="shared" si="92"/>
        <v>318050964</v>
      </c>
      <c r="P157" s="151">
        <f t="shared" si="93"/>
        <v>102326798</v>
      </c>
      <c r="Q157" s="151">
        <f t="shared" si="94"/>
        <v>335286322</v>
      </c>
      <c r="R157" s="151">
        <f t="shared" si="95"/>
        <v>215724166</v>
      </c>
      <c r="S157" s="151">
        <f t="shared" si="96"/>
        <v>424762576</v>
      </c>
      <c r="T157" s="151">
        <f t="shared" si="97"/>
        <v>152252898</v>
      </c>
      <c r="U157" s="151">
        <f t="shared" si="98"/>
        <v>1423249</v>
      </c>
      <c r="V157" s="151">
        <f t="shared" si="99"/>
        <v>8739918</v>
      </c>
      <c r="W157" s="151">
        <f t="shared" si="100"/>
        <v>2811901</v>
      </c>
      <c r="X157" s="151">
        <f t="shared" si="101"/>
        <v>9213539</v>
      </c>
      <c r="Y157" s="151">
        <f t="shared" si="102"/>
        <v>5928017</v>
      </c>
      <c r="Z157" s="151">
        <f t="shared" si="103"/>
        <v>11672312</v>
      </c>
      <c r="AA157" s="151">
        <f t="shared" si="104"/>
        <v>4183851</v>
      </c>
      <c r="AB157" s="151">
        <f t="shared" si="105"/>
        <v>53670276</v>
      </c>
      <c r="AC157" s="151">
        <f t="shared" si="106"/>
        <v>17267382</v>
      </c>
      <c r="AD157" s="151">
        <f t="shared" si="107"/>
        <v>56578698</v>
      </c>
      <c r="AE157" s="151">
        <f t="shared" si="108"/>
        <v>36402894</v>
      </c>
      <c r="AF157" s="151">
        <f t="shared" si="109"/>
        <v>71677584</v>
      </c>
      <c r="AG157" s="151">
        <f t="shared" si="110"/>
        <v>25692282</v>
      </c>
      <c r="AH157" s="151">
        <f t="shared" si="111"/>
        <v>5555449</v>
      </c>
      <c r="AI157" s="151">
        <f t="shared" si="112"/>
        <v>18203111</v>
      </c>
      <c r="AJ157" s="151">
        <f t="shared" si="113"/>
        <v>11711933</v>
      </c>
      <c r="AK157" s="151">
        <f t="shared" si="114"/>
        <v>23060888</v>
      </c>
      <c r="AL157" s="151">
        <f t="shared" si="115"/>
        <v>8265999</v>
      </c>
      <c r="AM157" s="151">
        <f t="shared" si="116"/>
        <v>59644729</v>
      </c>
      <c r="AN157" s="151">
        <f t="shared" si="117"/>
        <v>38375587</v>
      </c>
      <c r="AO157" s="151">
        <f t="shared" si="118"/>
        <v>75561832</v>
      </c>
      <c r="AP157" s="151">
        <f t="shared" si="119"/>
        <v>27084561</v>
      </c>
      <c r="AQ157" s="151">
        <f t="shared" si="120"/>
        <v>24690961</v>
      </c>
      <c r="AR157" s="151">
        <f t="shared" si="121"/>
        <v>48616696</v>
      </c>
      <c r="AS157" s="151">
        <f t="shared" si="122"/>
        <v>17426283</v>
      </c>
      <c r="AT157" s="151">
        <f t="shared" si="123"/>
        <v>95726656</v>
      </c>
      <c r="AU157" s="151">
        <f t="shared" si="124"/>
        <v>34312488</v>
      </c>
      <c r="AV157" s="151">
        <f t="shared" si="125"/>
        <v>12299049</v>
      </c>
      <c r="AW157" s="151">
        <f t="shared" si="126"/>
        <v>390726</v>
      </c>
      <c r="AX157" s="151">
        <f t="shared" si="127"/>
        <v>10737</v>
      </c>
      <c r="AY157" s="151">
        <f t="shared" si="128"/>
        <v>65934</v>
      </c>
      <c r="AZ157" s="151">
        <f t="shared" si="129"/>
        <v>21213</v>
      </c>
      <c r="BA157" s="151">
        <f t="shared" si="130"/>
        <v>69507</v>
      </c>
      <c r="BB157" s="151">
        <f t="shared" si="131"/>
        <v>44721</v>
      </c>
      <c r="BC157" s="151">
        <f t="shared" si="132"/>
        <v>88056</v>
      </c>
      <c r="BD157" s="151">
        <f t="shared" si="133"/>
        <v>31563</v>
      </c>
      <c r="BE157" s="151">
        <f t="shared" si="134"/>
        <v>81</v>
      </c>
    </row>
    <row r="158" spans="1:57" ht="15.75" x14ac:dyDescent="0.25">
      <c r="A158" s="151">
        <v>153</v>
      </c>
      <c r="B158" s="159" t="s">
        <v>407</v>
      </c>
      <c r="C158" s="160">
        <v>53078</v>
      </c>
      <c r="D158" s="152">
        <v>1109</v>
      </c>
      <c r="E158" s="151">
        <v>7386</v>
      </c>
      <c r="F158" s="151">
        <v>3433</v>
      </c>
      <c r="G158" s="151">
        <v>6785</v>
      </c>
      <c r="H158" s="151">
        <v>6661</v>
      </c>
      <c r="I158" s="151">
        <v>14779</v>
      </c>
      <c r="J158" s="151">
        <v>4922</v>
      </c>
      <c r="K158" s="151">
        <v>23</v>
      </c>
      <c r="M158" s="151">
        <f t="shared" si="90"/>
        <v>2817274084</v>
      </c>
      <c r="N158" s="151">
        <f t="shared" si="91"/>
        <v>58863502</v>
      </c>
      <c r="O158" s="151">
        <f t="shared" si="92"/>
        <v>392034108</v>
      </c>
      <c r="P158" s="151">
        <f t="shared" si="93"/>
        <v>182216774</v>
      </c>
      <c r="Q158" s="151">
        <f t="shared" si="94"/>
        <v>360134230</v>
      </c>
      <c r="R158" s="151">
        <f t="shared" si="95"/>
        <v>353552558</v>
      </c>
      <c r="S158" s="151">
        <f t="shared" si="96"/>
        <v>784439762</v>
      </c>
      <c r="T158" s="151">
        <f t="shared" si="97"/>
        <v>261249916</v>
      </c>
      <c r="U158" s="151">
        <f t="shared" si="98"/>
        <v>1229881</v>
      </c>
      <c r="V158" s="151">
        <f t="shared" si="99"/>
        <v>8191074</v>
      </c>
      <c r="W158" s="151">
        <f t="shared" si="100"/>
        <v>3807197</v>
      </c>
      <c r="X158" s="151">
        <f t="shared" si="101"/>
        <v>7524565</v>
      </c>
      <c r="Y158" s="151">
        <f t="shared" si="102"/>
        <v>7387049</v>
      </c>
      <c r="Z158" s="151">
        <f t="shared" si="103"/>
        <v>16389911</v>
      </c>
      <c r="AA158" s="151">
        <f t="shared" si="104"/>
        <v>5458498</v>
      </c>
      <c r="AB158" s="151">
        <f t="shared" si="105"/>
        <v>54552996</v>
      </c>
      <c r="AC158" s="151">
        <f t="shared" si="106"/>
        <v>25356138</v>
      </c>
      <c r="AD158" s="151">
        <f t="shared" si="107"/>
        <v>50114010</v>
      </c>
      <c r="AE158" s="151">
        <f t="shared" si="108"/>
        <v>49198146</v>
      </c>
      <c r="AF158" s="151">
        <f t="shared" si="109"/>
        <v>109157694</v>
      </c>
      <c r="AG158" s="151">
        <f t="shared" si="110"/>
        <v>36353892</v>
      </c>
      <c r="AH158" s="151">
        <f t="shared" si="111"/>
        <v>11785489</v>
      </c>
      <c r="AI158" s="151">
        <f t="shared" si="112"/>
        <v>23292905</v>
      </c>
      <c r="AJ158" s="151">
        <f t="shared" si="113"/>
        <v>22867213</v>
      </c>
      <c r="AK158" s="151">
        <f t="shared" si="114"/>
        <v>50736307</v>
      </c>
      <c r="AL158" s="151">
        <f t="shared" si="115"/>
        <v>16897226</v>
      </c>
      <c r="AM158" s="151">
        <f t="shared" si="116"/>
        <v>46036225</v>
      </c>
      <c r="AN158" s="151">
        <f t="shared" si="117"/>
        <v>45194885</v>
      </c>
      <c r="AO158" s="151">
        <f t="shared" si="118"/>
        <v>100275515</v>
      </c>
      <c r="AP158" s="151">
        <f t="shared" si="119"/>
        <v>33395770</v>
      </c>
      <c r="AQ158" s="151">
        <f t="shared" si="120"/>
        <v>44368921</v>
      </c>
      <c r="AR158" s="151">
        <f t="shared" si="121"/>
        <v>98442919</v>
      </c>
      <c r="AS158" s="151">
        <f t="shared" si="122"/>
        <v>32785442</v>
      </c>
      <c r="AT158" s="151">
        <f t="shared" si="123"/>
        <v>218418841</v>
      </c>
      <c r="AU158" s="151">
        <f t="shared" si="124"/>
        <v>72742238</v>
      </c>
      <c r="AV158" s="151">
        <f t="shared" si="125"/>
        <v>24226084</v>
      </c>
      <c r="AW158" s="151">
        <f t="shared" si="126"/>
        <v>1220794</v>
      </c>
      <c r="AX158" s="151">
        <f t="shared" si="127"/>
        <v>25507</v>
      </c>
      <c r="AY158" s="151">
        <f t="shared" si="128"/>
        <v>169878</v>
      </c>
      <c r="AZ158" s="151">
        <f t="shared" si="129"/>
        <v>78959</v>
      </c>
      <c r="BA158" s="151">
        <f t="shared" si="130"/>
        <v>156055</v>
      </c>
      <c r="BB158" s="151">
        <f t="shared" si="131"/>
        <v>153203</v>
      </c>
      <c r="BC158" s="151">
        <f t="shared" si="132"/>
        <v>339917</v>
      </c>
      <c r="BD158" s="151">
        <f t="shared" si="133"/>
        <v>113206</v>
      </c>
      <c r="BE158" s="151">
        <f t="shared" si="134"/>
        <v>529</v>
      </c>
    </row>
    <row r="159" spans="1:57" ht="15.75" x14ac:dyDescent="0.25">
      <c r="A159" s="151">
        <v>154</v>
      </c>
      <c r="B159" s="159" t="s">
        <v>408</v>
      </c>
      <c r="C159" s="160">
        <v>62394</v>
      </c>
      <c r="D159" s="152">
        <v>1291</v>
      </c>
      <c r="E159" s="151">
        <v>7613</v>
      </c>
      <c r="F159" s="151">
        <v>4810</v>
      </c>
      <c r="G159" s="151">
        <v>8893</v>
      </c>
      <c r="H159" s="151">
        <v>7484</v>
      </c>
      <c r="I159" s="151">
        <v>16283</v>
      </c>
      <c r="J159" s="151">
        <v>7475</v>
      </c>
      <c r="K159" s="151">
        <v>42</v>
      </c>
      <c r="M159" s="151">
        <f t="shared" si="90"/>
        <v>3893011236</v>
      </c>
      <c r="N159" s="151">
        <f t="shared" si="91"/>
        <v>80550654</v>
      </c>
      <c r="O159" s="151">
        <f t="shared" si="92"/>
        <v>475005522</v>
      </c>
      <c r="P159" s="151">
        <f t="shared" si="93"/>
        <v>300115140</v>
      </c>
      <c r="Q159" s="151">
        <f t="shared" si="94"/>
        <v>554869842</v>
      </c>
      <c r="R159" s="151">
        <f t="shared" si="95"/>
        <v>466956696</v>
      </c>
      <c r="S159" s="151">
        <f t="shared" si="96"/>
        <v>1015961502</v>
      </c>
      <c r="T159" s="151">
        <f t="shared" si="97"/>
        <v>466395150</v>
      </c>
      <c r="U159" s="151">
        <f t="shared" si="98"/>
        <v>1666681</v>
      </c>
      <c r="V159" s="151">
        <f t="shared" si="99"/>
        <v>9828383</v>
      </c>
      <c r="W159" s="151">
        <f t="shared" si="100"/>
        <v>6209710</v>
      </c>
      <c r="X159" s="151">
        <f t="shared" si="101"/>
        <v>11480863</v>
      </c>
      <c r="Y159" s="151">
        <f t="shared" si="102"/>
        <v>9661844</v>
      </c>
      <c r="Z159" s="151">
        <f t="shared" si="103"/>
        <v>21021353</v>
      </c>
      <c r="AA159" s="151">
        <f t="shared" si="104"/>
        <v>9650225</v>
      </c>
      <c r="AB159" s="151">
        <f t="shared" si="105"/>
        <v>57957769</v>
      </c>
      <c r="AC159" s="151">
        <f t="shared" si="106"/>
        <v>36618530</v>
      </c>
      <c r="AD159" s="151">
        <f t="shared" si="107"/>
        <v>67702409</v>
      </c>
      <c r="AE159" s="151">
        <f t="shared" si="108"/>
        <v>56975692</v>
      </c>
      <c r="AF159" s="151">
        <f t="shared" si="109"/>
        <v>123962479</v>
      </c>
      <c r="AG159" s="151">
        <f t="shared" si="110"/>
        <v>56907175</v>
      </c>
      <c r="AH159" s="151">
        <f t="shared" si="111"/>
        <v>23136100</v>
      </c>
      <c r="AI159" s="151">
        <f t="shared" si="112"/>
        <v>42775330</v>
      </c>
      <c r="AJ159" s="151">
        <f t="shared" si="113"/>
        <v>35998040</v>
      </c>
      <c r="AK159" s="151">
        <f t="shared" si="114"/>
        <v>78321230</v>
      </c>
      <c r="AL159" s="151">
        <f t="shared" si="115"/>
        <v>35954750</v>
      </c>
      <c r="AM159" s="151">
        <f t="shared" si="116"/>
        <v>79085449</v>
      </c>
      <c r="AN159" s="151">
        <f t="shared" si="117"/>
        <v>66555212</v>
      </c>
      <c r="AO159" s="151">
        <f t="shared" si="118"/>
        <v>144804719</v>
      </c>
      <c r="AP159" s="151">
        <f t="shared" si="119"/>
        <v>66475175</v>
      </c>
      <c r="AQ159" s="151">
        <f t="shared" si="120"/>
        <v>56010256</v>
      </c>
      <c r="AR159" s="151">
        <f t="shared" si="121"/>
        <v>121861972</v>
      </c>
      <c r="AS159" s="151">
        <f t="shared" si="122"/>
        <v>55942900</v>
      </c>
      <c r="AT159" s="151">
        <f t="shared" si="123"/>
        <v>265136089</v>
      </c>
      <c r="AU159" s="151">
        <f t="shared" si="124"/>
        <v>121715425</v>
      </c>
      <c r="AV159" s="151">
        <f t="shared" si="125"/>
        <v>55875625</v>
      </c>
      <c r="AW159" s="151">
        <f t="shared" si="126"/>
        <v>2620548</v>
      </c>
      <c r="AX159" s="151">
        <f t="shared" si="127"/>
        <v>54222</v>
      </c>
      <c r="AY159" s="151">
        <f t="shared" si="128"/>
        <v>319746</v>
      </c>
      <c r="AZ159" s="151">
        <f t="shared" si="129"/>
        <v>202020</v>
      </c>
      <c r="BA159" s="151">
        <f t="shared" si="130"/>
        <v>373506</v>
      </c>
      <c r="BB159" s="151">
        <f t="shared" si="131"/>
        <v>314328</v>
      </c>
      <c r="BC159" s="151">
        <f t="shared" si="132"/>
        <v>683886</v>
      </c>
      <c r="BD159" s="151">
        <f t="shared" si="133"/>
        <v>313950</v>
      </c>
      <c r="BE159" s="151">
        <f t="shared" si="134"/>
        <v>1764</v>
      </c>
    </row>
    <row r="161" spans="1:57" x14ac:dyDescent="0.25">
      <c r="C161" s="81">
        <f>SUM(C5:C159)</f>
        <v>15138558</v>
      </c>
      <c r="D161" s="81">
        <f>SUM(D5:D159)</f>
        <v>511030</v>
      </c>
      <c r="E161" s="81">
        <f t="shared" ref="E161:K161" si="135">SUM(E5:E159)</f>
        <v>2511240</v>
      </c>
      <c r="F161" s="81">
        <f t="shared" si="135"/>
        <v>956125</v>
      </c>
      <c r="G161" s="81">
        <f t="shared" si="135"/>
        <v>2644225</v>
      </c>
      <c r="H161" s="81">
        <f t="shared" si="135"/>
        <v>1972545</v>
      </c>
      <c r="I161" s="81">
        <f t="shared" si="135"/>
        <v>4327235</v>
      </c>
      <c r="J161" s="81">
        <f t="shared" si="135"/>
        <v>1854685</v>
      </c>
      <c r="K161" s="81">
        <f t="shared" si="135"/>
        <v>5692</v>
      </c>
      <c r="M161" s="81">
        <f t="shared" ref="M161:AB161" si="136">SUM(M5:M159)</f>
        <v>1885632801030</v>
      </c>
      <c r="N161" s="81">
        <f t="shared" si="136"/>
        <v>68457260111</v>
      </c>
      <c r="O161" s="81">
        <f t="shared" si="136"/>
        <v>327723744386</v>
      </c>
      <c r="P161" s="81">
        <f t="shared" si="136"/>
        <v>112083547434</v>
      </c>
      <c r="Q161" s="81">
        <f t="shared" si="136"/>
        <v>346176317354</v>
      </c>
      <c r="R161" s="81">
        <f t="shared" si="136"/>
        <v>250835091341</v>
      </c>
      <c r="S161" s="81">
        <f t="shared" si="136"/>
        <v>529434864201</v>
      </c>
      <c r="T161" s="81">
        <f t="shared" si="136"/>
        <v>209018019391</v>
      </c>
      <c r="U161" s="81">
        <f t="shared" si="136"/>
        <v>2803972298</v>
      </c>
      <c r="V161" s="81">
        <f t="shared" si="136"/>
        <v>12095921237</v>
      </c>
      <c r="W161" s="81">
        <f t="shared" si="136"/>
        <v>4112294378</v>
      </c>
      <c r="X161" s="81">
        <f t="shared" si="136"/>
        <v>13724937958</v>
      </c>
      <c r="Y161" s="81">
        <f t="shared" si="136"/>
        <v>9371584835</v>
      </c>
      <c r="Z161" s="81">
        <f t="shared" si="136"/>
        <v>18530637294</v>
      </c>
      <c r="AA161" s="81">
        <f t="shared" si="136"/>
        <v>6723934140</v>
      </c>
      <c r="AB161" s="81">
        <f t="shared" si="136"/>
        <v>60709662130</v>
      </c>
      <c r="AC161" s="81">
        <f>SUM(AC6:AC159)</f>
        <v>18900978458</v>
      </c>
      <c r="AD161" s="81">
        <f t="shared" ref="AD161:BD161" si="137">SUM(AD5:AD159)</f>
        <v>64160998715</v>
      </c>
      <c r="AE161" s="81">
        <f t="shared" si="137"/>
        <v>45072898035</v>
      </c>
      <c r="AF161" s="81">
        <f t="shared" si="137"/>
        <v>93279918265</v>
      </c>
      <c r="AG161" s="81">
        <f t="shared" si="137"/>
        <v>35623137035</v>
      </c>
      <c r="AH161" s="81">
        <f t="shared" si="137"/>
        <v>7315162285</v>
      </c>
      <c r="AI161" s="81">
        <f t="shared" si="137"/>
        <v>21077467685</v>
      </c>
      <c r="AJ161" s="81">
        <f t="shared" si="137"/>
        <v>15123706165</v>
      </c>
      <c r="AK161" s="81">
        <f t="shared" si="137"/>
        <v>31859447325</v>
      </c>
      <c r="AL161" s="81">
        <f t="shared" si="137"/>
        <v>12783912570</v>
      </c>
      <c r="AM161" s="81">
        <f t="shared" si="137"/>
        <v>74458457035</v>
      </c>
      <c r="AN161" s="81">
        <f t="shared" si="137"/>
        <v>48998415725</v>
      </c>
      <c r="AO161" s="81">
        <f t="shared" si="137"/>
        <v>95608173740</v>
      </c>
      <c r="AP161" s="81">
        <f t="shared" si="137"/>
        <v>33920869815</v>
      </c>
      <c r="AQ161" s="81">
        <f t="shared" si="137"/>
        <v>34564230775</v>
      </c>
      <c r="AR161" s="81">
        <f t="shared" si="137"/>
        <v>71550642790</v>
      </c>
      <c r="AS161" s="81">
        <f t="shared" si="137"/>
        <v>27187914340</v>
      </c>
      <c r="AT161" s="81">
        <f t="shared" si="137"/>
        <v>156730313335</v>
      </c>
      <c r="AU161" s="81">
        <f t="shared" si="137"/>
        <v>62843530320</v>
      </c>
      <c r="AV161" s="81">
        <f t="shared" si="137"/>
        <v>29575236925</v>
      </c>
      <c r="AW161" s="81">
        <f t="shared" si="137"/>
        <v>656519367</v>
      </c>
      <c r="AX161" s="81">
        <f t="shared" si="137"/>
        <v>22453316</v>
      </c>
      <c r="AY161" s="81">
        <f t="shared" si="137"/>
        <v>115717214</v>
      </c>
      <c r="AZ161" s="81">
        <f t="shared" si="137"/>
        <v>40351254</v>
      </c>
      <c r="BA161" s="81">
        <f t="shared" si="137"/>
        <v>120062857</v>
      </c>
      <c r="BB161" s="81">
        <f t="shared" si="137"/>
        <v>88560534</v>
      </c>
      <c r="BC161" s="81">
        <f t="shared" si="137"/>
        <v>192578894</v>
      </c>
      <c r="BD161" s="81">
        <f t="shared" si="137"/>
        <v>78978859</v>
      </c>
      <c r="BE161" s="81">
        <f>SUM(BE5:BE159)</f>
        <v>321680</v>
      </c>
    </row>
    <row r="162" spans="1:57" x14ac:dyDescent="0.25">
      <c r="C162" s="6" t="s">
        <v>289</v>
      </c>
      <c r="D162" s="6" t="s">
        <v>290</v>
      </c>
      <c r="E162" s="6" t="s">
        <v>291</v>
      </c>
      <c r="F162" s="6" t="s">
        <v>292</v>
      </c>
      <c r="G162" s="6" t="s">
        <v>293</v>
      </c>
      <c r="H162" s="6" t="s">
        <v>409</v>
      </c>
      <c r="I162" s="6" t="s">
        <v>410</v>
      </c>
      <c r="J162" s="6" t="s">
        <v>411</v>
      </c>
      <c r="K162" s="6" t="s">
        <v>412</v>
      </c>
      <c r="M162" s="6" t="s">
        <v>415</v>
      </c>
      <c r="N162" s="6" t="s">
        <v>413</v>
      </c>
      <c r="O162" s="6" t="s">
        <v>414</v>
      </c>
      <c r="P162" s="6" t="s">
        <v>416</v>
      </c>
      <c r="Q162" s="6" t="s">
        <v>417</v>
      </c>
      <c r="R162" s="6" t="s">
        <v>418</v>
      </c>
      <c r="S162" s="6" t="s">
        <v>419</v>
      </c>
      <c r="T162" s="6" t="s">
        <v>420</v>
      </c>
      <c r="U162" s="6" t="s">
        <v>421</v>
      </c>
      <c r="V162" s="6" t="s">
        <v>422</v>
      </c>
      <c r="W162" s="6" t="s">
        <v>423</v>
      </c>
      <c r="X162" s="6" t="s">
        <v>424</v>
      </c>
      <c r="Y162" s="6" t="s">
        <v>425</v>
      </c>
      <c r="Z162" s="6" t="s">
        <v>426</v>
      </c>
      <c r="AA162" s="6" t="s">
        <v>427</v>
      </c>
      <c r="AB162" s="6" t="s">
        <v>428</v>
      </c>
      <c r="AC162" s="6" t="s">
        <v>429</v>
      </c>
      <c r="AD162" s="6" t="s">
        <v>430</v>
      </c>
      <c r="AE162" s="6" t="s">
        <v>431</v>
      </c>
      <c r="AF162" s="6" t="s">
        <v>432</v>
      </c>
      <c r="AG162" s="6" t="s">
        <v>433</v>
      </c>
      <c r="AH162" s="6" t="s">
        <v>434</v>
      </c>
      <c r="AI162" s="6" t="s">
        <v>435</v>
      </c>
      <c r="AJ162" s="6" t="s">
        <v>436</v>
      </c>
      <c r="AK162" s="6" t="s">
        <v>437</v>
      </c>
      <c r="AL162" s="6" t="s">
        <v>438</v>
      </c>
      <c r="AM162" s="6" t="s">
        <v>439</v>
      </c>
      <c r="AN162" s="6" t="s">
        <v>440</v>
      </c>
      <c r="AO162" s="6" t="s">
        <v>441</v>
      </c>
      <c r="AP162" s="6" t="s">
        <v>442</v>
      </c>
      <c r="AQ162" s="6" t="s">
        <v>443</v>
      </c>
      <c r="AR162" s="6" t="s">
        <v>444</v>
      </c>
      <c r="AS162" s="6" t="s">
        <v>445</v>
      </c>
      <c r="AT162" s="6" t="s">
        <v>446</v>
      </c>
      <c r="AU162" s="6" t="s">
        <v>447</v>
      </c>
      <c r="AV162" s="6" t="s">
        <v>448</v>
      </c>
      <c r="AW162" s="6" t="s">
        <v>449</v>
      </c>
      <c r="AX162" s="6" t="s">
        <v>450</v>
      </c>
      <c r="AY162" s="6" t="s">
        <v>451</v>
      </c>
      <c r="AZ162" s="6" t="s">
        <v>452</v>
      </c>
      <c r="BA162" s="6" t="s">
        <v>453</v>
      </c>
      <c r="BB162" s="6" t="s">
        <v>454</v>
      </c>
      <c r="BC162" s="6" t="s">
        <v>455</v>
      </c>
      <c r="BD162" s="6" t="s">
        <v>456</v>
      </c>
      <c r="BE162" s="6" t="s">
        <v>457</v>
      </c>
    </row>
    <row r="164" spans="1:57" x14ac:dyDescent="0.25">
      <c r="A164" s="4" t="s">
        <v>65</v>
      </c>
      <c r="B164" s="8" t="s">
        <v>66</v>
      </c>
      <c r="C164" s="9" t="s">
        <v>67</v>
      </c>
      <c r="D164" s="10" t="s">
        <v>68</v>
      </c>
      <c r="E164" s="10" t="s">
        <v>69</v>
      </c>
      <c r="F164" s="10" t="s">
        <v>70</v>
      </c>
      <c r="G164" s="10" t="s">
        <v>71</v>
      </c>
      <c r="H164" s="10" t="s">
        <v>72</v>
      </c>
      <c r="I164" s="10" t="s">
        <v>73</v>
      </c>
      <c r="J164" s="10" t="s">
        <v>74</v>
      </c>
      <c r="K164" s="77"/>
      <c r="M164">
        <v>155</v>
      </c>
      <c r="N164">
        <f>C161</f>
        <v>15138558</v>
      </c>
      <c r="O164">
        <f t="shared" ref="O164:U164" si="138">D161</f>
        <v>511030</v>
      </c>
      <c r="P164">
        <f t="shared" si="138"/>
        <v>2511240</v>
      </c>
      <c r="Q164">
        <f t="shared" si="138"/>
        <v>956125</v>
      </c>
      <c r="R164">
        <f t="shared" si="138"/>
        <v>2644225</v>
      </c>
      <c r="S164">
        <f t="shared" si="138"/>
        <v>1972545</v>
      </c>
      <c r="T164">
        <f t="shared" si="138"/>
        <v>4327235</v>
      </c>
      <c r="U164">
        <f t="shared" si="138"/>
        <v>1854685</v>
      </c>
      <c r="W164" s="156"/>
      <c r="X164" s="139"/>
      <c r="Y164" s="81"/>
      <c r="Z164" s="81"/>
      <c r="AA164" s="81"/>
      <c r="AB164" s="81"/>
      <c r="AC164" s="81"/>
      <c r="AD164" s="81"/>
      <c r="AE164" s="81"/>
      <c r="AF164" s="81"/>
      <c r="AG164" s="81"/>
    </row>
    <row r="165" spans="1:57" x14ac:dyDescent="0.25">
      <c r="A165" s="4"/>
      <c r="B165" s="15" t="s">
        <v>67</v>
      </c>
      <c r="C165" s="16" t="s">
        <v>76</v>
      </c>
      <c r="D165" s="16" t="s">
        <v>77</v>
      </c>
      <c r="E165" s="16" t="s">
        <v>78</v>
      </c>
      <c r="F165" s="16" t="s">
        <v>79</v>
      </c>
      <c r="G165" s="16" t="s">
        <v>80</v>
      </c>
      <c r="H165" s="16" t="s">
        <v>81</v>
      </c>
      <c r="I165" s="16" t="s">
        <v>82</v>
      </c>
      <c r="J165" s="16" t="s">
        <v>83</v>
      </c>
      <c r="K165" s="63"/>
      <c r="M165">
        <f>C161</f>
        <v>15138558</v>
      </c>
      <c r="N165">
        <f t="shared" ref="N165:U165" si="139">M161</f>
        <v>1885632801030</v>
      </c>
      <c r="O165">
        <f>N161</f>
        <v>68457260111</v>
      </c>
      <c r="P165">
        <f t="shared" si="139"/>
        <v>327723744386</v>
      </c>
      <c r="Q165">
        <f t="shared" si="139"/>
        <v>112083547434</v>
      </c>
      <c r="R165">
        <f t="shared" si="139"/>
        <v>346176317354</v>
      </c>
      <c r="S165">
        <f t="shared" si="139"/>
        <v>250835091341</v>
      </c>
      <c r="T165">
        <f t="shared" si="139"/>
        <v>529434864201</v>
      </c>
      <c r="U165">
        <f t="shared" si="139"/>
        <v>209018019391</v>
      </c>
      <c r="W165" s="156"/>
      <c r="X165" s="139"/>
    </row>
    <row r="166" spans="1:57" x14ac:dyDescent="0.25">
      <c r="A166" s="4"/>
      <c r="B166" s="15" t="s">
        <v>68</v>
      </c>
      <c r="C166" s="16" t="s">
        <v>85</v>
      </c>
      <c r="D166" s="21" t="s">
        <v>86</v>
      </c>
      <c r="E166" s="21" t="s">
        <v>87</v>
      </c>
      <c r="F166" s="21" t="s">
        <v>88</v>
      </c>
      <c r="G166" s="21" t="s">
        <v>89</v>
      </c>
      <c r="H166" s="21" t="s">
        <v>90</v>
      </c>
      <c r="I166" s="21" t="s">
        <v>91</v>
      </c>
      <c r="J166" s="21" t="s">
        <v>92</v>
      </c>
      <c r="K166" s="63"/>
      <c r="M166">
        <f>D161</f>
        <v>511030</v>
      </c>
      <c r="N166">
        <f>N161</f>
        <v>68457260111</v>
      </c>
      <c r="O166">
        <f t="shared" ref="O166:U166" si="140">U161</f>
        <v>2803972298</v>
      </c>
      <c r="P166">
        <f t="shared" si="140"/>
        <v>12095921237</v>
      </c>
      <c r="Q166">
        <f t="shared" si="140"/>
        <v>4112294378</v>
      </c>
      <c r="R166">
        <f t="shared" si="140"/>
        <v>13724937958</v>
      </c>
      <c r="S166">
        <f t="shared" si="140"/>
        <v>9371584835</v>
      </c>
      <c r="T166">
        <f t="shared" si="140"/>
        <v>18530637294</v>
      </c>
      <c r="U166">
        <f t="shared" si="140"/>
        <v>6723934140</v>
      </c>
      <c r="W166" s="156" t="s">
        <v>458</v>
      </c>
      <c r="X166" s="150">
        <f>MDETERM(M164:U172)</f>
        <v>2.603392480415501E+76</v>
      </c>
    </row>
    <row r="167" spans="1:57" x14ac:dyDescent="0.25">
      <c r="A167" s="4"/>
      <c r="B167" s="15" t="s">
        <v>69</v>
      </c>
      <c r="C167" s="16" t="s">
        <v>94</v>
      </c>
      <c r="D167" s="21" t="s">
        <v>95</v>
      </c>
      <c r="E167" s="25" t="s">
        <v>96</v>
      </c>
      <c r="F167" s="25" t="s">
        <v>97</v>
      </c>
      <c r="G167" s="25" t="s">
        <v>98</v>
      </c>
      <c r="H167" s="25" t="s">
        <v>96</v>
      </c>
      <c r="I167" s="25" t="s">
        <v>99</v>
      </c>
      <c r="J167" s="25" t="s">
        <v>100</v>
      </c>
      <c r="K167" s="63"/>
      <c r="M167">
        <f>E161</f>
        <v>2511240</v>
      </c>
      <c r="N167">
        <f>O161</f>
        <v>327723744386</v>
      </c>
      <c r="O167">
        <f>V161</f>
        <v>12095921237</v>
      </c>
      <c r="P167">
        <f t="shared" ref="P167:U167" si="141">AB161</f>
        <v>60709662130</v>
      </c>
      <c r="Q167">
        <f t="shared" si="141"/>
        <v>18900978458</v>
      </c>
      <c r="R167">
        <f t="shared" si="141"/>
        <v>64160998715</v>
      </c>
      <c r="S167">
        <f t="shared" si="141"/>
        <v>45072898035</v>
      </c>
      <c r="T167">
        <f t="shared" si="141"/>
        <v>93279918265</v>
      </c>
      <c r="U167">
        <f t="shared" si="141"/>
        <v>35623137035</v>
      </c>
      <c r="W167" s="156"/>
      <c r="X167" s="139"/>
    </row>
    <row r="168" spans="1:57" x14ac:dyDescent="0.25">
      <c r="A168" s="4"/>
      <c r="B168" s="15" t="s">
        <v>70</v>
      </c>
      <c r="C168" s="16" t="s">
        <v>102</v>
      </c>
      <c r="D168" s="21" t="s">
        <v>103</v>
      </c>
      <c r="E168" s="25" t="s">
        <v>104</v>
      </c>
      <c r="F168" s="29" t="s">
        <v>105</v>
      </c>
      <c r="G168" s="29" t="s">
        <v>106</v>
      </c>
      <c r="H168" s="29" t="s">
        <v>104</v>
      </c>
      <c r="I168" s="29" t="s">
        <v>107</v>
      </c>
      <c r="J168" s="29" t="s">
        <v>108</v>
      </c>
      <c r="K168" s="63"/>
      <c r="M168">
        <f>F161</f>
        <v>956125</v>
      </c>
      <c r="N168">
        <f>P161</f>
        <v>112083547434</v>
      </c>
      <c r="O168">
        <f>W161</f>
        <v>4112294378</v>
      </c>
      <c r="P168">
        <f>AC161</f>
        <v>18900978458</v>
      </c>
      <c r="Q168">
        <f>AH161</f>
        <v>7315162285</v>
      </c>
      <c r="R168">
        <f>AI161</f>
        <v>21077467685</v>
      </c>
      <c r="S168">
        <f>AJ161</f>
        <v>15123706165</v>
      </c>
      <c r="T168">
        <f>AK161</f>
        <v>31859447325</v>
      </c>
      <c r="U168">
        <f>AL161</f>
        <v>12783912570</v>
      </c>
      <c r="W168" s="156"/>
      <c r="X168" s="139"/>
    </row>
    <row r="169" spans="1:57" x14ac:dyDescent="0.25">
      <c r="A169" s="4"/>
      <c r="B169" s="15" t="s">
        <v>71</v>
      </c>
      <c r="C169" s="16" t="s">
        <v>110</v>
      </c>
      <c r="D169" s="21" t="s">
        <v>111</v>
      </c>
      <c r="E169" s="25" t="s">
        <v>112</v>
      </c>
      <c r="F169" s="29" t="s">
        <v>113</v>
      </c>
      <c r="G169" s="33" t="s">
        <v>114</v>
      </c>
      <c r="H169" s="33" t="s">
        <v>112</v>
      </c>
      <c r="I169" s="33" t="s">
        <v>115</v>
      </c>
      <c r="J169" s="33" t="s">
        <v>116</v>
      </c>
      <c r="K169" s="63"/>
      <c r="M169">
        <f>G161</f>
        <v>2644225</v>
      </c>
      <c r="N169">
        <f>Q161</f>
        <v>346176317354</v>
      </c>
      <c r="O169">
        <f>X161</f>
        <v>13724937958</v>
      </c>
      <c r="P169">
        <f>AD161</f>
        <v>64160998715</v>
      </c>
      <c r="Q169">
        <f>AI161</f>
        <v>21077467685</v>
      </c>
      <c r="R169">
        <f>AM161</f>
        <v>74458457035</v>
      </c>
      <c r="S169">
        <f>AN161</f>
        <v>48998415725</v>
      </c>
      <c r="T169">
        <f>AO161</f>
        <v>95608173740</v>
      </c>
      <c r="U169">
        <f>AP161</f>
        <v>33920869815</v>
      </c>
      <c r="W169" s="156"/>
      <c r="X169" s="139"/>
    </row>
    <row r="170" spans="1:57" x14ac:dyDescent="0.25">
      <c r="A170" s="4"/>
      <c r="B170" s="15" t="s">
        <v>72</v>
      </c>
      <c r="C170" s="16" t="s">
        <v>118</v>
      </c>
      <c r="D170" s="21" t="s">
        <v>119</v>
      </c>
      <c r="E170" s="25" t="s">
        <v>120</v>
      </c>
      <c r="F170" s="29" t="s">
        <v>121</v>
      </c>
      <c r="G170" s="33" t="s">
        <v>122</v>
      </c>
      <c r="H170" s="36" t="s">
        <v>120</v>
      </c>
      <c r="I170" s="36" t="s">
        <v>123</v>
      </c>
      <c r="J170" s="36" t="s">
        <v>124</v>
      </c>
      <c r="K170" s="63"/>
      <c r="M170">
        <f>H161</f>
        <v>1972545</v>
      </c>
      <c r="N170">
        <f>R161</f>
        <v>250835091341</v>
      </c>
      <c r="O170">
        <f>Y161</f>
        <v>9371584835</v>
      </c>
      <c r="P170">
        <f>AE161</f>
        <v>45072898035</v>
      </c>
      <c r="Q170">
        <f>AJ161</f>
        <v>15123706165</v>
      </c>
      <c r="R170">
        <f>AN161</f>
        <v>48998415725</v>
      </c>
      <c r="S170">
        <f>AQ161</f>
        <v>34564230775</v>
      </c>
      <c r="T170">
        <f>AR161</f>
        <v>71550642790</v>
      </c>
      <c r="U170">
        <f>AS161</f>
        <v>27187914340</v>
      </c>
      <c r="W170" s="156"/>
      <c r="X170" s="139"/>
    </row>
    <row r="171" spans="1:57" x14ac:dyDescent="0.25">
      <c r="A171" s="4"/>
      <c r="B171" s="15" t="s">
        <v>73</v>
      </c>
      <c r="C171" s="16" t="s">
        <v>126</v>
      </c>
      <c r="D171" s="21" t="s">
        <v>127</v>
      </c>
      <c r="E171" s="25" t="s">
        <v>128</v>
      </c>
      <c r="F171" s="29" t="s">
        <v>129</v>
      </c>
      <c r="G171" s="33" t="s">
        <v>130</v>
      </c>
      <c r="H171" s="36" t="s">
        <v>128</v>
      </c>
      <c r="I171" s="40" t="s">
        <v>131</v>
      </c>
      <c r="J171" s="40" t="s">
        <v>132</v>
      </c>
      <c r="K171" s="63"/>
      <c r="M171">
        <f>I161</f>
        <v>4327235</v>
      </c>
      <c r="N171">
        <f>S161</f>
        <v>529434864201</v>
      </c>
      <c r="O171">
        <f>Z161</f>
        <v>18530637294</v>
      </c>
      <c r="P171">
        <f>AF161</f>
        <v>93279918265</v>
      </c>
      <c r="Q171">
        <f>AK161</f>
        <v>31859447325</v>
      </c>
      <c r="R171">
        <f>AO161</f>
        <v>95608173740</v>
      </c>
      <c r="S171">
        <f>AR161</f>
        <v>71550642790</v>
      </c>
      <c r="T171">
        <f>AT161</f>
        <v>156730313335</v>
      </c>
      <c r="U171">
        <f>AU161</f>
        <v>62843530320</v>
      </c>
      <c r="W171" s="156"/>
      <c r="X171" s="139"/>
    </row>
    <row r="172" spans="1:57" x14ac:dyDescent="0.25">
      <c r="A172" s="4"/>
      <c r="B172" s="15" t="s">
        <v>74</v>
      </c>
      <c r="C172" s="16" t="s">
        <v>134</v>
      </c>
      <c r="D172" s="21" t="s">
        <v>135</v>
      </c>
      <c r="E172" s="25" t="s">
        <v>136</v>
      </c>
      <c r="F172" s="29" t="s">
        <v>137</v>
      </c>
      <c r="G172" s="33" t="s">
        <v>138</v>
      </c>
      <c r="H172" s="36" t="s">
        <v>136</v>
      </c>
      <c r="I172" s="40" t="s">
        <v>139</v>
      </c>
      <c r="J172" s="42" t="s">
        <v>140</v>
      </c>
      <c r="K172" s="63"/>
      <c r="M172">
        <f>J161</f>
        <v>1854685</v>
      </c>
      <c r="N172">
        <f>T161</f>
        <v>209018019391</v>
      </c>
      <c r="O172">
        <f>AA161</f>
        <v>6723934140</v>
      </c>
      <c r="P172">
        <f>AG161</f>
        <v>35623137035</v>
      </c>
      <c r="Q172">
        <f>AL161</f>
        <v>12783912570</v>
      </c>
      <c r="R172">
        <f>AP161</f>
        <v>33920869815</v>
      </c>
      <c r="S172">
        <f>AS161</f>
        <v>27187914340</v>
      </c>
      <c r="T172">
        <f>AU161</f>
        <v>62843530320</v>
      </c>
      <c r="U172">
        <f>AV161</f>
        <v>29575236925</v>
      </c>
      <c r="W172" s="156"/>
      <c r="X172" s="139"/>
    </row>
    <row r="173" spans="1:57" x14ac:dyDescent="0.25">
      <c r="A173" s="4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W173" s="140"/>
      <c r="X173" s="140"/>
    </row>
    <row r="174" spans="1:57" x14ac:dyDescent="0.25">
      <c r="A174" s="4"/>
      <c r="B174" s="62"/>
      <c r="C174" s="63"/>
      <c r="D174" s="62"/>
      <c r="E174" s="62"/>
      <c r="F174" s="62"/>
      <c r="G174" s="62"/>
      <c r="H174" s="62"/>
      <c r="I174" s="62"/>
      <c r="J174" s="62"/>
      <c r="K174" s="62"/>
      <c r="W174" s="156"/>
      <c r="X174" s="140"/>
    </row>
    <row r="175" spans="1:57" x14ac:dyDescent="0.25">
      <c r="A175" s="4" t="s">
        <v>150</v>
      </c>
      <c r="B175" s="64" t="s">
        <v>151</v>
      </c>
      <c r="C175" s="65" t="s">
        <v>67</v>
      </c>
      <c r="D175" s="66" t="s">
        <v>68</v>
      </c>
      <c r="E175" s="66" t="s">
        <v>69</v>
      </c>
      <c r="F175" s="66" t="s">
        <v>70</v>
      </c>
      <c r="G175" s="66" t="s">
        <v>71</v>
      </c>
      <c r="H175" s="66" t="s">
        <v>72</v>
      </c>
      <c r="I175" s="66" t="s">
        <v>73</v>
      </c>
      <c r="J175" s="66" t="s">
        <v>74</v>
      </c>
      <c r="K175" s="77"/>
      <c r="M175" s="155">
        <f>K161</f>
        <v>5692</v>
      </c>
      <c r="N175">
        <f t="shared" ref="N175:U175" si="142">C161</f>
        <v>15138558</v>
      </c>
      <c r="O175">
        <f t="shared" si="142"/>
        <v>511030</v>
      </c>
      <c r="P175">
        <f t="shared" si="142"/>
        <v>2511240</v>
      </c>
      <c r="Q175">
        <f t="shared" si="142"/>
        <v>956125</v>
      </c>
      <c r="R175">
        <f t="shared" si="142"/>
        <v>2644225</v>
      </c>
      <c r="S175">
        <f t="shared" si="142"/>
        <v>1972545</v>
      </c>
      <c r="T175">
        <f t="shared" si="142"/>
        <v>4327235</v>
      </c>
      <c r="U175">
        <f t="shared" si="142"/>
        <v>1854685</v>
      </c>
      <c r="W175" s="156"/>
      <c r="X175" s="140"/>
    </row>
    <row r="176" spans="1:57" x14ac:dyDescent="0.25">
      <c r="A176" s="4"/>
      <c r="B176" s="69" t="s">
        <v>152</v>
      </c>
      <c r="C176" s="63" t="s">
        <v>76</v>
      </c>
      <c r="D176" s="63" t="s">
        <v>77</v>
      </c>
      <c r="E176" s="63" t="s">
        <v>78</v>
      </c>
      <c r="F176" s="63" t="s">
        <v>79</v>
      </c>
      <c r="G176" s="63" t="s">
        <v>80</v>
      </c>
      <c r="H176" s="63" t="s">
        <v>81</v>
      </c>
      <c r="I176" s="63" t="s">
        <v>82</v>
      </c>
      <c r="J176" s="63" t="s">
        <v>83</v>
      </c>
      <c r="K176" s="63"/>
      <c r="M176" s="155">
        <f>AW161</f>
        <v>656519367</v>
      </c>
      <c r="N176">
        <f t="shared" ref="N176:U176" si="143">M161</f>
        <v>1885632801030</v>
      </c>
      <c r="O176">
        <f t="shared" si="143"/>
        <v>68457260111</v>
      </c>
      <c r="P176">
        <f t="shared" si="143"/>
        <v>327723744386</v>
      </c>
      <c r="Q176">
        <f t="shared" si="143"/>
        <v>112083547434</v>
      </c>
      <c r="R176">
        <f t="shared" si="143"/>
        <v>346176317354</v>
      </c>
      <c r="S176">
        <f t="shared" si="143"/>
        <v>250835091341</v>
      </c>
      <c r="T176">
        <f t="shared" si="143"/>
        <v>529434864201</v>
      </c>
      <c r="U176">
        <f t="shared" si="143"/>
        <v>209018019391</v>
      </c>
      <c r="W176" s="156"/>
      <c r="X176" s="140"/>
    </row>
    <row r="177" spans="1:28" x14ac:dyDescent="0.25">
      <c r="A177" s="4"/>
      <c r="B177" s="69" t="s">
        <v>154</v>
      </c>
      <c r="C177" s="63" t="s">
        <v>85</v>
      </c>
      <c r="D177" s="63" t="s">
        <v>86</v>
      </c>
      <c r="E177" s="63" t="s">
        <v>87</v>
      </c>
      <c r="F177" s="63" t="s">
        <v>88</v>
      </c>
      <c r="G177" s="63" t="s">
        <v>89</v>
      </c>
      <c r="H177" s="63" t="s">
        <v>90</v>
      </c>
      <c r="I177" s="63" t="s">
        <v>91</v>
      </c>
      <c r="J177" s="63" t="s">
        <v>92</v>
      </c>
      <c r="K177" s="63"/>
      <c r="M177" s="155">
        <f>AX161</f>
        <v>22453316</v>
      </c>
      <c r="N177">
        <f>N161</f>
        <v>68457260111</v>
      </c>
      <c r="O177">
        <f t="shared" ref="O177:U177" si="144">U161</f>
        <v>2803972298</v>
      </c>
      <c r="P177">
        <f t="shared" si="144"/>
        <v>12095921237</v>
      </c>
      <c r="Q177">
        <f t="shared" si="144"/>
        <v>4112294378</v>
      </c>
      <c r="R177">
        <f t="shared" si="144"/>
        <v>13724937958</v>
      </c>
      <c r="S177">
        <f t="shared" si="144"/>
        <v>9371584835</v>
      </c>
      <c r="T177">
        <f t="shared" si="144"/>
        <v>18530637294</v>
      </c>
      <c r="U177">
        <f t="shared" si="144"/>
        <v>6723934140</v>
      </c>
      <c r="W177" s="156" t="s">
        <v>459</v>
      </c>
      <c r="X177" s="140">
        <f>MDETERM(M175:U183)</f>
        <v>2.007432206953158E+77</v>
      </c>
      <c r="AA177" s="147" t="s">
        <v>468</v>
      </c>
      <c r="AB177">
        <f>X177/X166</f>
        <v>7.7108320088286195</v>
      </c>
    </row>
    <row r="178" spans="1:28" x14ac:dyDescent="0.25">
      <c r="A178" s="4"/>
      <c r="B178" s="69" t="s">
        <v>155</v>
      </c>
      <c r="C178" s="63" t="s">
        <v>94</v>
      </c>
      <c r="D178" s="63" t="s">
        <v>95</v>
      </c>
      <c r="E178" s="63" t="s">
        <v>96</v>
      </c>
      <c r="F178" s="63" t="s">
        <v>97</v>
      </c>
      <c r="G178" s="63" t="s">
        <v>98</v>
      </c>
      <c r="H178" s="63" t="s">
        <v>156</v>
      </c>
      <c r="I178" s="63" t="s">
        <v>99</v>
      </c>
      <c r="J178" s="63" t="s">
        <v>100</v>
      </c>
      <c r="K178" s="63"/>
      <c r="M178" s="155">
        <f>AY161</f>
        <v>115717214</v>
      </c>
      <c r="N178">
        <f>O161</f>
        <v>327723744386</v>
      </c>
      <c r="O178">
        <f>V161</f>
        <v>12095921237</v>
      </c>
      <c r="P178">
        <f t="shared" ref="P178:U178" si="145">AB161</f>
        <v>60709662130</v>
      </c>
      <c r="Q178">
        <f t="shared" si="145"/>
        <v>18900978458</v>
      </c>
      <c r="R178">
        <f t="shared" si="145"/>
        <v>64160998715</v>
      </c>
      <c r="S178">
        <f t="shared" si="145"/>
        <v>45072898035</v>
      </c>
      <c r="T178">
        <f t="shared" si="145"/>
        <v>93279918265</v>
      </c>
      <c r="U178">
        <f t="shared" si="145"/>
        <v>35623137035</v>
      </c>
      <c r="W178" s="156"/>
      <c r="X178" s="140"/>
    </row>
    <row r="179" spans="1:28" x14ac:dyDescent="0.25">
      <c r="A179" s="4"/>
      <c r="B179" s="69" t="s">
        <v>157</v>
      </c>
      <c r="C179" s="63" t="s">
        <v>102</v>
      </c>
      <c r="D179" s="63" t="s">
        <v>103</v>
      </c>
      <c r="E179" s="63" t="s">
        <v>104</v>
      </c>
      <c r="F179" s="63" t="s">
        <v>105</v>
      </c>
      <c r="G179" s="63" t="s">
        <v>106</v>
      </c>
      <c r="H179" s="63" t="s">
        <v>158</v>
      </c>
      <c r="I179" s="63" t="s">
        <v>107</v>
      </c>
      <c r="J179" s="63" t="s">
        <v>108</v>
      </c>
      <c r="K179" s="63"/>
      <c r="M179" s="155">
        <f>AZ161</f>
        <v>40351254</v>
      </c>
      <c r="N179">
        <f>P161</f>
        <v>112083547434</v>
      </c>
      <c r="O179">
        <f>W161</f>
        <v>4112294378</v>
      </c>
      <c r="P179">
        <f>AC161</f>
        <v>18900978458</v>
      </c>
      <c r="Q179">
        <f>AH161</f>
        <v>7315162285</v>
      </c>
      <c r="R179">
        <f>AI161</f>
        <v>21077467685</v>
      </c>
      <c r="S179">
        <f>AJ161</f>
        <v>15123706165</v>
      </c>
      <c r="T179">
        <f>AK161</f>
        <v>31859447325</v>
      </c>
      <c r="U179">
        <f>AL161</f>
        <v>12783912570</v>
      </c>
      <c r="W179" s="156"/>
      <c r="X179" s="140"/>
    </row>
    <row r="180" spans="1:28" x14ac:dyDescent="0.25">
      <c r="A180" s="4"/>
      <c r="B180" s="69" t="s">
        <v>159</v>
      </c>
      <c r="C180" s="63" t="s">
        <v>110</v>
      </c>
      <c r="D180" s="63" t="s">
        <v>111</v>
      </c>
      <c r="E180" s="63" t="s">
        <v>112</v>
      </c>
      <c r="F180" s="63" t="s">
        <v>113</v>
      </c>
      <c r="G180" s="63" t="s">
        <v>114</v>
      </c>
      <c r="H180" s="63" t="s">
        <v>160</v>
      </c>
      <c r="I180" s="63" t="s">
        <v>115</v>
      </c>
      <c r="J180" s="63" t="s">
        <v>116</v>
      </c>
      <c r="K180" s="63"/>
      <c r="M180" s="155">
        <f>BA161</f>
        <v>120062857</v>
      </c>
      <c r="N180">
        <f>Q161</f>
        <v>346176317354</v>
      </c>
      <c r="O180">
        <f>X161</f>
        <v>13724937958</v>
      </c>
      <c r="P180">
        <f>AD161</f>
        <v>64160998715</v>
      </c>
      <c r="Q180">
        <f>AI161</f>
        <v>21077467685</v>
      </c>
      <c r="R180">
        <f>AM161</f>
        <v>74458457035</v>
      </c>
      <c r="S180">
        <f>AN161</f>
        <v>48998415725</v>
      </c>
      <c r="T180">
        <f>AO161</f>
        <v>95608173740</v>
      </c>
      <c r="U180">
        <f>AP161</f>
        <v>33920869815</v>
      </c>
      <c r="W180" s="156" t="s">
        <v>477</v>
      </c>
      <c r="X180" s="140"/>
    </row>
    <row r="181" spans="1:28" x14ac:dyDescent="0.25">
      <c r="A181" s="4"/>
      <c r="B181" s="69" t="s">
        <v>161</v>
      </c>
      <c r="C181" s="63" t="s">
        <v>118</v>
      </c>
      <c r="D181" s="63" t="s">
        <v>119</v>
      </c>
      <c r="E181" s="63" t="s">
        <v>120</v>
      </c>
      <c r="F181" s="63" t="s">
        <v>121</v>
      </c>
      <c r="G181" s="63" t="s">
        <v>122</v>
      </c>
      <c r="H181" s="63" t="s">
        <v>162</v>
      </c>
      <c r="I181" s="63" t="s">
        <v>123</v>
      </c>
      <c r="J181" s="63" t="s">
        <v>124</v>
      </c>
      <c r="K181" s="63"/>
      <c r="M181" s="155">
        <f>BB161</f>
        <v>88560534</v>
      </c>
      <c r="N181">
        <f>R161</f>
        <v>250835091341</v>
      </c>
      <c r="O181">
        <f>Y161</f>
        <v>9371584835</v>
      </c>
      <c r="P181">
        <f>AE161</f>
        <v>45072898035</v>
      </c>
      <c r="Q181">
        <f>AJ161</f>
        <v>15123706165</v>
      </c>
      <c r="R181">
        <f>AN161</f>
        <v>48998415725</v>
      </c>
      <c r="S181">
        <f>AQ161</f>
        <v>34564230775</v>
      </c>
      <c r="T181">
        <f>AR161</f>
        <v>71550642790</v>
      </c>
      <c r="U181">
        <f>AS161</f>
        <v>27187914340</v>
      </c>
      <c r="W181" s="156"/>
      <c r="X181" s="140"/>
    </row>
    <row r="182" spans="1:28" x14ac:dyDescent="0.25">
      <c r="A182" s="4"/>
      <c r="B182" s="69" t="s">
        <v>163</v>
      </c>
      <c r="C182" s="63" t="s">
        <v>126</v>
      </c>
      <c r="D182" s="63" t="s">
        <v>127</v>
      </c>
      <c r="E182" s="63" t="s">
        <v>128</v>
      </c>
      <c r="F182" s="63" t="s">
        <v>129</v>
      </c>
      <c r="G182" s="63" t="s">
        <v>130</v>
      </c>
      <c r="H182" s="63" t="s">
        <v>164</v>
      </c>
      <c r="I182" s="63" t="s">
        <v>131</v>
      </c>
      <c r="J182" s="63" t="s">
        <v>132</v>
      </c>
      <c r="K182" s="63"/>
      <c r="M182" s="155">
        <f>BC161</f>
        <v>192578894</v>
      </c>
      <c r="N182">
        <f>S161</f>
        <v>529434864201</v>
      </c>
      <c r="O182">
        <f>Z161</f>
        <v>18530637294</v>
      </c>
      <c r="P182">
        <f>AF161</f>
        <v>93279918265</v>
      </c>
      <c r="Q182">
        <f>AK161</f>
        <v>31859447325</v>
      </c>
      <c r="R182">
        <f>AO161</f>
        <v>95608173740</v>
      </c>
      <c r="S182">
        <f>AR161</f>
        <v>71550642790</v>
      </c>
      <c r="T182">
        <f>AT161</f>
        <v>156730313335</v>
      </c>
      <c r="U182">
        <f>AU161</f>
        <v>62843530320</v>
      </c>
      <c r="W182" s="156"/>
      <c r="X182" s="140"/>
    </row>
    <row r="183" spans="1:28" x14ac:dyDescent="0.25">
      <c r="A183" s="4"/>
      <c r="B183" s="69" t="s">
        <v>165</v>
      </c>
      <c r="C183" s="63" t="s">
        <v>134</v>
      </c>
      <c r="D183" s="63" t="s">
        <v>135</v>
      </c>
      <c r="E183" s="63" t="s">
        <v>136</v>
      </c>
      <c r="F183" s="63" t="s">
        <v>137</v>
      </c>
      <c r="G183" s="63" t="s">
        <v>138</v>
      </c>
      <c r="H183" s="63" t="s">
        <v>166</v>
      </c>
      <c r="I183" s="63" t="s">
        <v>139</v>
      </c>
      <c r="J183" s="63" t="s">
        <v>140</v>
      </c>
      <c r="K183" s="63"/>
      <c r="M183" s="155">
        <f>BD161</f>
        <v>78978859</v>
      </c>
      <c r="N183">
        <f>T161</f>
        <v>209018019391</v>
      </c>
      <c r="O183">
        <f>AA161</f>
        <v>6723934140</v>
      </c>
      <c r="P183">
        <f>AG161</f>
        <v>35623137035</v>
      </c>
      <c r="Q183">
        <f>AL161</f>
        <v>12783912570</v>
      </c>
      <c r="R183">
        <f>AP161</f>
        <v>33920869815</v>
      </c>
      <c r="S183">
        <f>AS161</f>
        <v>27187914340</v>
      </c>
      <c r="T183">
        <f>AU161</f>
        <v>62843530320</v>
      </c>
      <c r="U183">
        <f>AV161</f>
        <v>29575236925</v>
      </c>
      <c r="W183" s="156"/>
      <c r="X183" s="140"/>
    </row>
    <row r="184" spans="1:28" x14ac:dyDescent="0.25">
      <c r="A184" s="15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154"/>
      <c r="M184" s="154"/>
      <c r="N184" s="154"/>
      <c r="W184" s="156"/>
      <c r="X184" s="140"/>
    </row>
    <row r="185" spans="1:28" x14ac:dyDescent="0.25">
      <c r="A185" s="4"/>
      <c r="B185" s="63"/>
      <c r="C185" s="62"/>
      <c r="D185" s="62"/>
      <c r="E185" s="62"/>
      <c r="F185" s="62"/>
      <c r="G185" s="62"/>
      <c r="H185" s="62"/>
      <c r="I185" s="62"/>
      <c r="J185" s="62"/>
      <c r="K185" s="62"/>
      <c r="W185" s="156"/>
      <c r="X185" s="140"/>
    </row>
    <row r="186" spans="1:28" x14ac:dyDescent="0.25">
      <c r="A186" s="4" t="s">
        <v>170</v>
      </c>
      <c r="B186" s="64" t="s">
        <v>66</v>
      </c>
      <c r="C186" s="65" t="s">
        <v>151</v>
      </c>
      <c r="D186" s="66" t="s">
        <v>68</v>
      </c>
      <c r="E186" s="66" t="s">
        <v>69</v>
      </c>
      <c r="F186" s="66" t="s">
        <v>70</v>
      </c>
      <c r="G186" s="66" t="s">
        <v>71</v>
      </c>
      <c r="H186" s="66" t="s">
        <v>72</v>
      </c>
      <c r="I186" s="66" t="s">
        <v>73</v>
      </c>
      <c r="J186" s="66" t="s">
        <v>74</v>
      </c>
      <c r="K186" s="77"/>
      <c r="M186">
        <v>155</v>
      </c>
      <c r="N186" s="155">
        <v>5692</v>
      </c>
      <c r="O186">
        <v>511030</v>
      </c>
      <c r="P186">
        <v>2511240</v>
      </c>
      <c r="Q186">
        <v>956125</v>
      </c>
      <c r="R186">
        <v>2644225</v>
      </c>
      <c r="S186">
        <v>1972545</v>
      </c>
      <c r="T186">
        <v>4327235</v>
      </c>
      <c r="U186">
        <v>1854685</v>
      </c>
      <c r="W186" s="156"/>
      <c r="X186" s="140"/>
    </row>
    <row r="187" spans="1:28" x14ac:dyDescent="0.25">
      <c r="A187" s="4"/>
      <c r="B187" s="69" t="s">
        <v>67</v>
      </c>
      <c r="C187" s="63" t="s">
        <v>152</v>
      </c>
      <c r="D187" s="63" t="s">
        <v>77</v>
      </c>
      <c r="E187" s="63" t="s">
        <v>78</v>
      </c>
      <c r="F187" s="63" t="s">
        <v>79</v>
      </c>
      <c r="G187" s="63" t="s">
        <v>80</v>
      </c>
      <c r="H187" s="63" t="s">
        <v>81</v>
      </c>
      <c r="I187" s="63" t="s">
        <v>82</v>
      </c>
      <c r="J187" s="63" t="s">
        <v>83</v>
      </c>
      <c r="K187" s="63"/>
      <c r="M187">
        <v>15138558</v>
      </c>
      <c r="N187" s="155">
        <v>656519367</v>
      </c>
      <c r="O187">
        <v>68457260111</v>
      </c>
      <c r="P187">
        <v>327723744386</v>
      </c>
      <c r="Q187">
        <v>112083547434</v>
      </c>
      <c r="R187">
        <v>346176317354</v>
      </c>
      <c r="S187">
        <v>250835091341</v>
      </c>
      <c r="T187">
        <v>529434864201</v>
      </c>
      <c r="U187">
        <v>209018019391</v>
      </c>
      <c r="W187" s="156" t="s">
        <v>460</v>
      </c>
      <c r="X187" s="140">
        <f>MDETERM(M186:U194)</f>
        <v>6.0104698122262474E+73</v>
      </c>
      <c r="AA187" s="147" t="s">
        <v>469</v>
      </c>
      <c r="AB187" s="167">
        <f>X187/X166</f>
        <v>2.3087067576022871E-3</v>
      </c>
    </row>
    <row r="188" spans="1:28" x14ac:dyDescent="0.25">
      <c r="A188" s="4"/>
      <c r="B188" s="69" t="s">
        <v>68</v>
      </c>
      <c r="C188" s="63" t="s">
        <v>154</v>
      </c>
      <c r="D188" s="63" t="s">
        <v>86</v>
      </c>
      <c r="E188" s="63" t="s">
        <v>87</v>
      </c>
      <c r="F188" s="63" t="s">
        <v>88</v>
      </c>
      <c r="G188" s="63" t="s">
        <v>89</v>
      </c>
      <c r="H188" s="63" t="s">
        <v>90</v>
      </c>
      <c r="I188" s="63" t="s">
        <v>91</v>
      </c>
      <c r="J188" s="63" t="s">
        <v>92</v>
      </c>
      <c r="K188" s="63"/>
      <c r="M188">
        <v>1487452.5</v>
      </c>
      <c r="N188" s="155">
        <v>22453316</v>
      </c>
      <c r="O188">
        <v>2803972298</v>
      </c>
      <c r="P188">
        <v>12095921237</v>
      </c>
      <c r="Q188">
        <v>4112294378</v>
      </c>
      <c r="R188">
        <v>13724937958</v>
      </c>
      <c r="S188">
        <v>9371584835</v>
      </c>
      <c r="T188">
        <v>18530637294</v>
      </c>
      <c r="U188">
        <v>6723934140</v>
      </c>
      <c r="W188" s="156"/>
      <c r="X188" s="140"/>
      <c r="AA188" s="147"/>
      <c r="AB188" s="167"/>
    </row>
    <row r="189" spans="1:28" x14ac:dyDescent="0.25">
      <c r="A189" s="4"/>
      <c r="B189" s="69" t="s">
        <v>69</v>
      </c>
      <c r="C189" s="63" t="s">
        <v>155</v>
      </c>
      <c r="D189" s="63" t="s">
        <v>95</v>
      </c>
      <c r="E189" s="63" t="s">
        <v>96</v>
      </c>
      <c r="F189" s="63" t="s">
        <v>97</v>
      </c>
      <c r="G189" s="63" t="s">
        <v>98</v>
      </c>
      <c r="H189" s="63" t="s">
        <v>156</v>
      </c>
      <c r="I189" s="63" t="s">
        <v>99</v>
      </c>
      <c r="J189" s="63" t="s">
        <v>100</v>
      </c>
      <c r="K189" s="63"/>
      <c r="M189">
        <v>2511240</v>
      </c>
      <c r="N189" s="155">
        <v>115717214</v>
      </c>
      <c r="O189">
        <v>12095921237</v>
      </c>
      <c r="P189">
        <v>60709662130</v>
      </c>
      <c r="Q189">
        <v>18900978458</v>
      </c>
      <c r="R189">
        <v>64160998715</v>
      </c>
      <c r="S189">
        <v>45072898035</v>
      </c>
      <c r="T189">
        <v>93279918265</v>
      </c>
      <c r="U189">
        <v>35623137035</v>
      </c>
      <c r="W189" s="156"/>
      <c r="X189" s="140"/>
      <c r="AA189" s="147"/>
      <c r="AB189" s="167"/>
    </row>
    <row r="190" spans="1:28" x14ac:dyDescent="0.25">
      <c r="A190" s="4"/>
      <c r="B190" s="69" t="s">
        <v>70</v>
      </c>
      <c r="C190" s="63" t="s">
        <v>157</v>
      </c>
      <c r="D190" s="63" t="s">
        <v>103</v>
      </c>
      <c r="E190" s="63" t="s">
        <v>104</v>
      </c>
      <c r="F190" s="63" t="s">
        <v>105</v>
      </c>
      <c r="G190" s="63" t="s">
        <v>106</v>
      </c>
      <c r="H190" s="63" t="s">
        <v>158</v>
      </c>
      <c r="I190" s="63" t="s">
        <v>107</v>
      </c>
      <c r="J190" s="63" t="s">
        <v>108</v>
      </c>
      <c r="K190" s="63"/>
      <c r="M190">
        <v>956125</v>
      </c>
      <c r="N190" s="155">
        <v>40351254</v>
      </c>
      <c r="O190">
        <v>4112294378</v>
      </c>
      <c r="P190">
        <v>18900978458</v>
      </c>
      <c r="Q190">
        <v>7315162285</v>
      </c>
      <c r="R190">
        <v>21077467685</v>
      </c>
      <c r="S190">
        <v>15123706165</v>
      </c>
      <c r="T190">
        <v>31859447325</v>
      </c>
      <c r="U190">
        <v>12783912570</v>
      </c>
      <c r="W190" s="156"/>
      <c r="X190" s="140"/>
      <c r="AA190" s="147"/>
      <c r="AB190" s="167"/>
    </row>
    <row r="191" spans="1:28" x14ac:dyDescent="0.25">
      <c r="A191" s="4"/>
      <c r="B191" s="69" t="s">
        <v>71</v>
      </c>
      <c r="C191" s="63" t="s">
        <v>159</v>
      </c>
      <c r="D191" s="63" t="s">
        <v>111</v>
      </c>
      <c r="E191" s="63" t="s">
        <v>112</v>
      </c>
      <c r="F191" s="63" t="s">
        <v>113</v>
      </c>
      <c r="G191" s="63" t="s">
        <v>114</v>
      </c>
      <c r="H191" s="63" t="s">
        <v>160</v>
      </c>
      <c r="I191" s="63" t="s">
        <v>115</v>
      </c>
      <c r="J191" s="63" t="s">
        <v>116</v>
      </c>
      <c r="K191" s="63"/>
      <c r="M191">
        <v>2644225</v>
      </c>
      <c r="N191" s="155">
        <v>120062857</v>
      </c>
      <c r="O191">
        <v>13724937958</v>
      </c>
      <c r="P191">
        <v>64160998715</v>
      </c>
      <c r="Q191">
        <v>21077467685</v>
      </c>
      <c r="R191">
        <v>74458457035</v>
      </c>
      <c r="S191">
        <v>48998415725</v>
      </c>
      <c r="T191">
        <v>95608173740</v>
      </c>
      <c r="U191">
        <v>33920869815</v>
      </c>
      <c r="W191" s="156"/>
      <c r="X191" s="140"/>
      <c r="AA191" s="147"/>
      <c r="AB191" s="167"/>
    </row>
    <row r="192" spans="1:28" x14ac:dyDescent="0.25">
      <c r="A192" s="4"/>
      <c r="B192" s="69" t="s">
        <v>72</v>
      </c>
      <c r="C192" s="63" t="s">
        <v>161</v>
      </c>
      <c r="D192" s="63" t="s">
        <v>119</v>
      </c>
      <c r="E192" s="63" t="s">
        <v>120</v>
      </c>
      <c r="F192" s="63" t="s">
        <v>121</v>
      </c>
      <c r="G192" s="63" t="s">
        <v>122</v>
      </c>
      <c r="H192" s="63" t="s">
        <v>162</v>
      </c>
      <c r="I192" s="63" t="s">
        <v>123</v>
      </c>
      <c r="J192" s="63" t="s">
        <v>124</v>
      </c>
      <c r="K192" s="63"/>
      <c r="M192">
        <v>1972545</v>
      </c>
      <c r="N192" s="155">
        <v>88560534</v>
      </c>
      <c r="O192">
        <v>9371584835</v>
      </c>
      <c r="P192">
        <v>45072898035</v>
      </c>
      <c r="Q192">
        <v>15123706165</v>
      </c>
      <c r="R192">
        <v>48998415725</v>
      </c>
      <c r="S192">
        <v>34564230775</v>
      </c>
      <c r="T192">
        <v>71550642790</v>
      </c>
      <c r="U192">
        <v>27187914340</v>
      </c>
      <c r="W192" s="156"/>
      <c r="X192" s="140"/>
      <c r="AA192" s="147"/>
      <c r="AB192" s="167"/>
    </row>
    <row r="193" spans="1:28" x14ac:dyDescent="0.25">
      <c r="A193" s="4"/>
      <c r="B193" s="69" t="s">
        <v>73</v>
      </c>
      <c r="C193" s="63" t="s">
        <v>163</v>
      </c>
      <c r="D193" s="63" t="s">
        <v>127</v>
      </c>
      <c r="E193" s="63" t="s">
        <v>128</v>
      </c>
      <c r="F193" s="63" t="s">
        <v>129</v>
      </c>
      <c r="G193" s="63" t="s">
        <v>130</v>
      </c>
      <c r="H193" s="63" t="s">
        <v>164</v>
      </c>
      <c r="I193" s="63" t="s">
        <v>131</v>
      </c>
      <c r="J193" s="63" t="s">
        <v>132</v>
      </c>
      <c r="K193" s="63"/>
      <c r="M193">
        <v>4327235</v>
      </c>
      <c r="N193" s="155">
        <v>192578894</v>
      </c>
      <c r="O193">
        <v>18530637294</v>
      </c>
      <c r="P193">
        <v>93279918265</v>
      </c>
      <c r="Q193">
        <v>31859447325</v>
      </c>
      <c r="R193">
        <v>95608173740</v>
      </c>
      <c r="S193">
        <v>71550642790</v>
      </c>
      <c r="T193">
        <v>156730313335</v>
      </c>
      <c r="U193">
        <v>62843530320</v>
      </c>
      <c r="W193" s="156"/>
      <c r="X193" s="140"/>
      <c r="AA193" s="147"/>
      <c r="AB193" s="167"/>
    </row>
    <row r="194" spans="1:28" x14ac:dyDescent="0.25">
      <c r="A194" s="4"/>
      <c r="B194" s="69" t="s">
        <v>74</v>
      </c>
      <c r="C194" s="63" t="s">
        <v>165</v>
      </c>
      <c r="D194" s="63" t="s">
        <v>135</v>
      </c>
      <c r="E194" s="63" t="s">
        <v>136</v>
      </c>
      <c r="F194" s="63" t="s">
        <v>137</v>
      </c>
      <c r="G194" s="63" t="s">
        <v>138</v>
      </c>
      <c r="H194" s="63" t="s">
        <v>166</v>
      </c>
      <c r="I194" s="63" t="s">
        <v>139</v>
      </c>
      <c r="J194" s="63" t="s">
        <v>140</v>
      </c>
      <c r="K194" s="63"/>
      <c r="M194">
        <v>1854685</v>
      </c>
      <c r="N194" s="155">
        <v>78978859</v>
      </c>
      <c r="O194">
        <v>6723934140</v>
      </c>
      <c r="P194">
        <v>35623137035</v>
      </c>
      <c r="Q194">
        <v>12783912570</v>
      </c>
      <c r="R194">
        <v>33920869815</v>
      </c>
      <c r="S194">
        <v>27187914340</v>
      </c>
      <c r="T194">
        <v>62843530320</v>
      </c>
      <c r="U194">
        <v>29575236925</v>
      </c>
      <c r="W194" s="156"/>
      <c r="X194" s="140"/>
      <c r="AA194" s="147"/>
      <c r="AB194" s="167"/>
    </row>
    <row r="195" spans="1:28" x14ac:dyDescent="0.25">
      <c r="A195" s="15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2"/>
      <c r="W195" s="156"/>
      <c r="X195" s="140"/>
      <c r="AA195" s="147"/>
      <c r="AB195" s="167"/>
    </row>
    <row r="196" spans="1:28" x14ac:dyDescent="0.25">
      <c r="A196" s="4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W196" s="156"/>
      <c r="X196" s="140"/>
      <c r="AA196" s="147"/>
      <c r="AB196" s="167"/>
    </row>
    <row r="197" spans="1:28" x14ac:dyDescent="0.25">
      <c r="A197" s="4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W197" s="156"/>
      <c r="X197" s="140"/>
      <c r="AA197" s="147"/>
      <c r="AB197" s="167"/>
    </row>
    <row r="198" spans="1:28" x14ac:dyDescent="0.25">
      <c r="A198" s="4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W198" s="156"/>
      <c r="X198" s="140"/>
      <c r="AA198" s="147"/>
      <c r="AB198" s="167"/>
    </row>
    <row r="199" spans="1:28" x14ac:dyDescent="0.25">
      <c r="A199" s="4" t="s">
        <v>171</v>
      </c>
      <c r="B199" s="64" t="s">
        <v>66</v>
      </c>
      <c r="C199" s="65" t="s">
        <v>67</v>
      </c>
      <c r="D199" s="65" t="s">
        <v>151</v>
      </c>
      <c r="E199" s="66" t="s">
        <v>69</v>
      </c>
      <c r="F199" s="66" t="s">
        <v>70</v>
      </c>
      <c r="G199" s="66" t="s">
        <v>71</v>
      </c>
      <c r="H199" s="66" t="s">
        <v>72</v>
      </c>
      <c r="I199" s="66" t="s">
        <v>73</v>
      </c>
      <c r="J199" s="66" t="s">
        <v>74</v>
      </c>
      <c r="K199" s="77"/>
      <c r="M199">
        <v>155</v>
      </c>
      <c r="N199">
        <v>15138558</v>
      </c>
      <c r="O199" s="155">
        <v>5692</v>
      </c>
      <c r="P199">
        <v>2511240</v>
      </c>
      <c r="Q199">
        <v>956125</v>
      </c>
      <c r="R199">
        <v>2644225</v>
      </c>
      <c r="S199">
        <v>1972545</v>
      </c>
      <c r="T199">
        <v>4327235</v>
      </c>
      <c r="U199">
        <v>1854685</v>
      </c>
      <c r="W199" s="156"/>
      <c r="X199" s="140"/>
      <c r="AA199" s="147"/>
      <c r="AB199" s="167"/>
    </row>
    <row r="200" spans="1:28" x14ac:dyDescent="0.25">
      <c r="A200" s="4"/>
      <c r="B200" s="69" t="s">
        <v>67</v>
      </c>
      <c r="C200" s="63" t="s">
        <v>76</v>
      </c>
      <c r="D200" s="63" t="s">
        <v>152</v>
      </c>
      <c r="E200" s="63" t="s">
        <v>78</v>
      </c>
      <c r="F200" s="63" t="s">
        <v>79</v>
      </c>
      <c r="G200" s="63" t="s">
        <v>80</v>
      </c>
      <c r="H200" s="63" t="s">
        <v>81</v>
      </c>
      <c r="I200" s="63" t="s">
        <v>82</v>
      </c>
      <c r="J200" s="63" t="s">
        <v>83</v>
      </c>
      <c r="K200" s="63"/>
      <c r="M200">
        <v>15138558</v>
      </c>
      <c r="N200">
        <v>1885632801030</v>
      </c>
      <c r="O200" s="155">
        <v>656519367</v>
      </c>
      <c r="P200">
        <v>327723744386</v>
      </c>
      <c r="Q200">
        <v>112083547434</v>
      </c>
      <c r="R200">
        <v>346176317354</v>
      </c>
      <c r="S200">
        <v>250835091341</v>
      </c>
      <c r="T200">
        <v>529434864201</v>
      </c>
      <c r="U200">
        <v>209018019391</v>
      </c>
      <c r="W200" s="156" t="s">
        <v>461</v>
      </c>
      <c r="X200" s="140">
        <f>MDETERM(M199:U207)</f>
        <v>-2.3745825298871885E+75</v>
      </c>
      <c r="AA200" s="147" t="s">
        <v>470</v>
      </c>
      <c r="AB200" s="167">
        <f>X200/X166</f>
        <v>-9.1211085064984349E-2</v>
      </c>
    </row>
    <row r="201" spans="1:28" x14ac:dyDescent="0.25">
      <c r="A201" s="4"/>
      <c r="B201" s="69" t="s">
        <v>68</v>
      </c>
      <c r="C201" s="63" t="s">
        <v>85</v>
      </c>
      <c r="D201" s="63" t="s">
        <v>154</v>
      </c>
      <c r="E201" s="63" t="s">
        <v>87</v>
      </c>
      <c r="F201" s="63" t="s">
        <v>88</v>
      </c>
      <c r="G201" s="63" t="s">
        <v>89</v>
      </c>
      <c r="H201" s="63" t="s">
        <v>90</v>
      </c>
      <c r="I201" s="63" t="s">
        <v>91</v>
      </c>
      <c r="J201" s="63" t="s">
        <v>92</v>
      </c>
      <c r="K201" s="63"/>
      <c r="M201">
        <v>1487452.5</v>
      </c>
      <c r="N201">
        <v>68457260111</v>
      </c>
      <c r="O201" s="155">
        <v>22453316</v>
      </c>
      <c r="P201">
        <v>12095921237</v>
      </c>
      <c r="Q201">
        <v>4112294378</v>
      </c>
      <c r="R201">
        <v>13724937958</v>
      </c>
      <c r="S201">
        <v>9371584835</v>
      </c>
      <c r="T201">
        <v>18530637294</v>
      </c>
      <c r="U201">
        <v>6723934140</v>
      </c>
      <c r="W201" s="156"/>
      <c r="X201" s="140"/>
      <c r="AA201" s="147"/>
      <c r="AB201" s="167"/>
    </row>
    <row r="202" spans="1:28" x14ac:dyDescent="0.25">
      <c r="A202" s="4"/>
      <c r="B202" s="69" t="s">
        <v>69</v>
      </c>
      <c r="C202" s="63" t="s">
        <v>94</v>
      </c>
      <c r="D202" s="63" t="s">
        <v>155</v>
      </c>
      <c r="E202" s="63" t="s">
        <v>96</v>
      </c>
      <c r="F202" s="63" t="s">
        <v>97</v>
      </c>
      <c r="G202" s="63" t="s">
        <v>98</v>
      </c>
      <c r="H202" s="63" t="s">
        <v>156</v>
      </c>
      <c r="I202" s="63" t="s">
        <v>99</v>
      </c>
      <c r="J202" s="63" t="s">
        <v>100</v>
      </c>
      <c r="K202" s="63"/>
      <c r="M202">
        <v>2511240</v>
      </c>
      <c r="N202">
        <v>327723744386</v>
      </c>
      <c r="O202" s="155">
        <v>115717214</v>
      </c>
      <c r="P202">
        <v>60709662130</v>
      </c>
      <c r="Q202">
        <v>18900978458</v>
      </c>
      <c r="R202">
        <v>64160998715</v>
      </c>
      <c r="S202">
        <v>45072898035</v>
      </c>
      <c r="T202">
        <v>93279918265</v>
      </c>
      <c r="U202">
        <v>35623137035</v>
      </c>
      <c r="W202" s="156"/>
      <c r="X202" s="140"/>
      <c r="AA202" s="147"/>
      <c r="AB202" s="167"/>
    </row>
    <row r="203" spans="1:28" x14ac:dyDescent="0.25">
      <c r="A203" s="4"/>
      <c r="B203" s="69" t="s">
        <v>70</v>
      </c>
      <c r="C203" s="63" t="s">
        <v>102</v>
      </c>
      <c r="D203" s="63" t="s">
        <v>157</v>
      </c>
      <c r="E203" s="63" t="s">
        <v>104</v>
      </c>
      <c r="F203" s="63" t="s">
        <v>105</v>
      </c>
      <c r="G203" s="63" t="s">
        <v>106</v>
      </c>
      <c r="H203" s="63" t="s">
        <v>158</v>
      </c>
      <c r="I203" s="63" t="s">
        <v>107</v>
      </c>
      <c r="J203" s="63" t="s">
        <v>108</v>
      </c>
      <c r="K203" s="63"/>
      <c r="M203">
        <v>956125</v>
      </c>
      <c r="N203">
        <v>112083547434</v>
      </c>
      <c r="O203" s="155">
        <v>40351254</v>
      </c>
      <c r="P203">
        <v>18900978458</v>
      </c>
      <c r="Q203">
        <v>7315162285</v>
      </c>
      <c r="R203">
        <v>21077467685</v>
      </c>
      <c r="S203">
        <v>15123706165</v>
      </c>
      <c r="T203">
        <v>31859447325</v>
      </c>
      <c r="U203">
        <v>12783912570</v>
      </c>
      <c r="W203" s="156"/>
      <c r="X203" s="140"/>
      <c r="AA203" s="147"/>
      <c r="AB203" s="167"/>
    </row>
    <row r="204" spans="1:28" x14ac:dyDescent="0.25">
      <c r="A204" s="4"/>
      <c r="B204" s="69" t="s">
        <v>71</v>
      </c>
      <c r="C204" s="63" t="s">
        <v>110</v>
      </c>
      <c r="D204" s="63" t="s">
        <v>159</v>
      </c>
      <c r="E204" s="63" t="s">
        <v>112</v>
      </c>
      <c r="F204" s="63" t="s">
        <v>113</v>
      </c>
      <c r="G204" s="63" t="s">
        <v>114</v>
      </c>
      <c r="H204" s="63" t="s">
        <v>160</v>
      </c>
      <c r="I204" s="63" t="s">
        <v>115</v>
      </c>
      <c r="J204" s="63" t="s">
        <v>116</v>
      </c>
      <c r="K204" s="63"/>
      <c r="M204">
        <v>2644225</v>
      </c>
      <c r="N204">
        <v>346176317354</v>
      </c>
      <c r="O204" s="155">
        <v>120062857</v>
      </c>
      <c r="P204">
        <v>64160998715</v>
      </c>
      <c r="Q204">
        <v>21077467685</v>
      </c>
      <c r="R204">
        <v>74458457035</v>
      </c>
      <c r="S204">
        <v>48998415725</v>
      </c>
      <c r="T204">
        <v>95608173740</v>
      </c>
      <c r="U204">
        <v>33920869815</v>
      </c>
      <c r="W204" s="156"/>
      <c r="X204" s="140"/>
      <c r="AA204" s="147"/>
      <c r="AB204" s="167"/>
    </row>
    <row r="205" spans="1:28" x14ac:dyDescent="0.25">
      <c r="A205" s="4"/>
      <c r="B205" s="69" t="s">
        <v>72</v>
      </c>
      <c r="C205" s="63" t="s">
        <v>118</v>
      </c>
      <c r="D205" s="63" t="s">
        <v>161</v>
      </c>
      <c r="E205" s="63" t="s">
        <v>120</v>
      </c>
      <c r="F205" s="63" t="s">
        <v>121</v>
      </c>
      <c r="G205" s="63" t="s">
        <v>122</v>
      </c>
      <c r="H205" s="63" t="s">
        <v>162</v>
      </c>
      <c r="I205" s="63" t="s">
        <v>123</v>
      </c>
      <c r="J205" s="63" t="s">
        <v>124</v>
      </c>
      <c r="K205" s="63"/>
      <c r="M205">
        <v>1972545</v>
      </c>
      <c r="N205">
        <v>250835091341</v>
      </c>
      <c r="O205" s="155">
        <v>88560534</v>
      </c>
      <c r="P205">
        <v>45072898035</v>
      </c>
      <c r="Q205">
        <v>15123706165</v>
      </c>
      <c r="R205">
        <v>48998415725</v>
      </c>
      <c r="S205">
        <v>34564230775</v>
      </c>
      <c r="T205">
        <v>71550642790</v>
      </c>
      <c r="U205">
        <v>27187914340</v>
      </c>
      <c r="W205" s="156"/>
      <c r="X205" s="140"/>
      <c r="AA205" s="147"/>
      <c r="AB205" s="167"/>
    </row>
    <row r="206" spans="1:28" x14ac:dyDescent="0.25">
      <c r="A206" s="4"/>
      <c r="B206" s="69" t="s">
        <v>73</v>
      </c>
      <c r="C206" s="63" t="s">
        <v>126</v>
      </c>
      <c r="D206" s="63" t="s">
        <v>163</v>
      </c>
      <c r="E206" s="63" t="s">
        <v>128</v>
      </c>
      <c r="F206" s="63" t="s">
        <v>129</v>
      </c>
      <c r="G206" s="63" t="s">
        <v>130</v>
      </c>
      <c r="H206" s="63" t="s">
        <v>164</v>
      </c>
      <c r="I206" s="63" t="s">
        <v>131</v>
      </c>
      <c r="J206" s="63" t="s">
        <v>132</v>
      </c>
      <c r="K206" s="63"/>
      <c r="M206">
        <v>4327235</v>
      </c>
      <c r="N206">
        <v>529434864201</v>
      </c>
      <c r="O206" s="155">
        <v>192578894</v>
      </c>
      <c r="P206">
        <v>93279918265</v>
      </c>
      <c r="Q206">
        <v>31859447325</v>
      </c>
      <c r="R206">
        <v>95608173740</v>
      </c>
      <c r="S206">
        <v>71550642790</v>
      </c>
      <c r="T206">
        <v>156730313335</v>
      </c>
      <c r="U206">
        <v>62843530320</v>
      </c>
      <c r="W206" s="156"/>
      <c r="X206" s="140"/>
      <c r="AA206" s="147"/>
      <c r="AB206" s="167"/>
    </row>
    <row r="207" spans="1:28" x14ac:dyDescent="0.25">
      <c r="A207" s="4"/>
      <c r="B207" s="69" t="s">
        <v>74</v>
      </c>
      <c r="C207" s="63" t="s">
        <v>134</v>
      </c>
      <c r="D207" s="63" t="s">
        <v>165</v>
      </c>
      <c r="E207" s="63" t="s">
        <v>136</v>
      </c>
      <c r="F207" s="63" t="s">
        <v>137</v>
      </c>
      <c r="G207" s="63" t="s">
        <v>138</v>
      </c>
      <c r="H207" s="63" t="s">
        <v>166</v>
      </c>
      <c r="I207" s="63" t="s">
        <v>139</v>
      </c>
      <c r="J207" s="63" t="s">
        <v>140</v>
      </c>
      <c r="K207" s="63"/>
      <c r="M207">
        <v>1854685</v>
      </c>
      <c r="N207">
        <v>209018019391</v>
      </c>
      <c r="O207" s="155">
        <v>78978859</v>
      </c>
      <c r="P207">
        <v>35623137035</v>
      </c>
      <c r="Q207">
        <v>12783912570</v>
      </c>
      <c r="R207">
        <v>33920869815</v>
      </c>
      <c r="S207">
        <v>27187914340</v>
      </c>
      <c r="T207">
        <v>62843530320</v>
      </c>
      <c r="U207">
        <v>29575236925</v>
      </c>
      <c r="W207" s="156"/>
      <c r="X207" s="140"/>
      <c r="AA207" s="147"/>
      <c r="AB207" s="167"/>
    </row>
    <row r="208" spans="1:28" x14ac:dyDescent="0.25">
      <c r="A208" s="15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W208" s="156"/>
      <c r="X208" s="140"/>
      <c r="AA208" s="147"/>
      <c r="AB208" s="167"/>
    </row>
    <row r="209" spans="1:28" x14ac:dyDescent="0.25">
      <c r="A209" s="4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W209" s="156"/>
      <c r="X209" s="140"/>
      <c r="AA209" s="147"/>
      <c r="AB209" s="167"/>
    </row>
    <row r="210" spans="1:28" x14ac:dyDescent="0.25">
      <c r="A210" s="4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W210" s="156"/>
      <c r="X210" s="140"/>
      <c r="AA210" s="147"/>
      <c r="AB210" s="167"/>
    </row>
    <row r="211" spans="1:28" x14ac:dyDescent="0.25">
      <c r="A211" s="4" t="s">
        <v>173</v>
      </c>
      <c r="B211" s="64" t="s">
        <v>66</v>
      </c>
      <c r="C211" s="65" t="s">
        <v>67</v>
      </c>
      <c r="D211" s="66" t="s">
        <v>68</v>
      </c>
      <c r="E211" s="65" t="s">
        <v>151</v>
      </c>
      <c r="F211" s="66" t="s">
        <v>70</v>
      </c>
      <c r="G211" s="66" t="s">
        <v>71</v>
      </c>
      <c r="H211" s="66" t="s">
        <v>72</v>
      </c>
      <c r="I211" s="66" t="s">
        <v>73</v>
      </c>
      <c r="J211" s="66" t="s">
        <v>74</v>
      </c>
      <c r="K211" s="77"/>
      <c r="M211">
        <v>155</v>
      </c>
      <c r="N211">
        <v>15138558</v>
      </c>
      <c r="O211">
        <v>511030</v>
      </c>
      <c r="P211" s="155">
        <v>5692</v>
      </c>
      <c r="Q211">
        <v>956125</v>
      </c>
      <c r="R211">
        <v>2644225</v>
      </c>
      <c r="S211">
        <v>1972545</v>
      </c>
      <c r="T211">
        <v>4327235</v>
      </c>
      <c r="U211">
        <v>1854685</v>
      </c>
      <c r="W211" s="156"/>
      <c r="X211" s="140"/>
      <c r="AA211" s="147"/>
      <c r="AB211" s="167"/>
    </row>
    <row r="212" spans="1:28" x14ac:dyDescent="0.25">
      <c r="A212" s="4"/>
      <c r="B212" s="69" t="s">
        <v>67</v>
      </c>
      <c r="C212" s="63" t="s">
        <v>76</v>
      </c>
      <c r="D212" s="63" t="s">
        <v>77</v>
      </c>
      <c r="E212" s="63" t="s">
        <v>152</v>
      </c>
      <c r="F212" s="63" t="s">
        <v>79</v>
      </c>
      <c r="G212" s="63" t="s">
        <v>80</v>
      </c>
      <c r="H212" s="63" t="s">
        <v>81</v>
      </c>
      <c r="I212" s="63" t="s">
        <v>82</v>
      </c>
      <c r="J212" s="63" t="s">
        <v>83</v>
      </c>
      <c r="K212" s="63"/>
      <c r="M212">
        <v>15138558</v>
      </c>
      <c r="N212">
        <v>1885632801030</v>
      </c>
      <c r="O212">
        <v>68457260111</v>
      </c>
      <c r="P212" s="155">
        <v>656519367</v>
      </c>
      <c r="Q212">
        <v>112083547434</v>
      </c>
      <c r="R212">
        <v>346176317354</v>
      </c>
      <c r="S212">
        <v>250835091341</v>
      </c>
      <c r="T212">
        <v>529434864201</v>
      </c>
      <c r="U212">
        <v>209018019391</v>
      </c>
      <c r="W212" s="156" t="s">
        <v>462</v>
      </c>
      <c r="X212" s="140">
        <f>MDETERM(M211:U219)</f>
        <v>-2.5157394915422187E+75</v>
      </c>
      <c r="AA212" s="147" t="s">
        <v>471</v>
      </c>
      <c r="AB212" s="167">
        <f>X212/X166</f>
        <v>-9.6633124297136594E-2</v>
      </c>
    </row>
    <row r="213" spans="1:28" x14ac:dyDescent="0.25">
      <c r="A213" s="4"/>
      <c r="B213" s="69" t="s">
        <v>68</v>
      </c>
      <c r="C213" s="63" t="s">
        <v>85</v>
      </c>
      <c r="D213" s="63" t="s">
        <v>86</v>
      </c>
      <c r="E213" s="63" t="s">
        <v>154</v>
      </c>
      <c r="F213" s="63" t="s">
        <v>88</v>
      </c>
      <c r="G213" s="63" t="s">
        <v>89</v>
      </c>
      <c r="H213" s="63" t="s">
        <v>90</v>
      </c>
      <c r="I213" s="63" t="s">
        <v>91</v>
      </c>
      <c r="J213" s="63" t="s">
        <v>92</v>
      </c>
      <c r="K213" s="63"/>
      <c r="M213">
        <v>511030</v>
      </c>
      <c r="N213">
        <v>68457260111</v>
      </c>
      <c r="O213">
        <v>2803972298</v>
      </c>
      <c r="P213" s="155">
        <v>22453316</v>
      </c>
      <c r="Q213">
        <v>13258101410</v>
      </c>
      <c r="R213">
        <v>45594352410.5</v>
      </c>
      <c r="S213">
        <v>30345520348.5</v>
      </c>
      <c r="T213">
        <v>60983829276.5</v>
      </c>
      <c r="U213">
        <v>20684527127</v>
      </c>
      <c r="W213" s="156"/>
      <c r="X213" s="140"/>
      <c r="AA213" s="147"/>
      <c r="AB213" s="167"/>
    </row>
    <row r="214" spans="1:28" x14ac:dyDescent="0.25">
      <c r="A214" s="4"/>
      <c r="B214" s="69" t="s">
        <v>69</v>
      </c>
      <c r="C214" s="63" t="s">
        <v>94</v>
      </c>
      <c r="D214" s="63" t="s">
        <v>95</v>
      </c>
      <c r="E214" s="63" t="s">
        <v>155</v>
      </c>
      <c r="F214" s="63" t="s">
        <v>97</v>
      </c>
      <c r="G214" s="63" t="s">
        <v>98</v>
      </c>
      <c r="H214" s="63" t="s">
        <v>156</v>
      </c>
      <c r="I214" s="63" t="s">
        <v>99</v>
      </c>
      <c r="J214" s="63" t="s">
        <v>100</v>
      </c>
      <c r="K214" s="63"/>
      <c r="M214">
        <v>2511240</v>
      </c>
      <c r="N214">
        <v>327723744386</v>
      </c>
      <c r="O214">
        <v>12095921237</v>
      </c>
      <c r="P214" s="155">
        <v>115717214</v>
      </c>
      <c r="Q214">
        <v>18900978458</v>
      </c>
      <c r="R214">
        <v>64160998715</v>
      </c>
      <c r="S214">
        <v>45072898035</v>
      </c>
      <c r="T214">
        <v>93279918265</v>
      </c>
      <c r="U214">
        <v>35623137035</v>
      </c>
      <c r="W214" s="156"/>
      <c r="X214" s="140"/>
      <c r="AA214" s="147"/>
      <c r="AB214" s="167"/>
    </row>
    <row r="215" spans="1:28" x14ac:dyDescent="0.25">
      <c r="A215" s="4"/>
      <c r="B215" s="69" t="s">
        <v>70</v>
      </c>
      <c r="C215" s="63" t="s">
        <v>102</v>
      </c>
      <c r="D215" s="63" t="s">
        <v>103</v>
      </c>
      <c r="E215" s="63" t="s">
        <v>157</v>
      </c>
      <c r="F215" s="63" t="s">
        <v>105</v>
      </c>
      <c r="G215" s="63" t="s">
        <v>106</v>
      </c>
      <c r="H215" s="63" t="s">
        <v>158</v>
      </c>
      <c r="I215" s="63" t="s">
        <v>107</v>
      </c>
      <c r="J215" s="63" t="s">
        <v>108</v>
      </c>
      <c r="K215" s="63"/>
      <c r="M215">
        <v>956125</v>
      </c>
      <c r="N215">
        <v>112083547434</v>
      </c>
      <c r="O215">
        <v>4112294378</v>
      </c>
      <c r="P215" s="155">
        <v>40351254</v>
      </c>
      <c r="Q215">
        <v>7315162285</v>
      </c>
      <c r="R215">
        <v>21077467685</v>
      </c>
      <c r="S215">
        <v>15123706165</v>
      </c>
      <c r="T215">
        <v>31859447325</v>
      </c>
      <c r="U215">
        <v>12783912570</v>
      </c>
      <c r="W215" s="156"/>
      <c r="X215" s="140"/>
      <c r="AA215" s="147"/>
      <c r="AB215" s="167"/>
    </row>
    <row r="216" spans="1:28" x14ac:dyDescent="0.25">
      <c r="A216" s="4"/>
      <c r="B216" s="69" t="s">
        <v>71</v>
      </c>
      <c r="C216" s="63" t="s">
        <v>110</v>
      </c>
      <c r="D216" s="63" t="s">
        <v>111</v>
      </c>
      <c r="E216" s="63" t="s">
        <v>159</v>
      </c>
      <c r="F216" s="63" t="s">
        <v>113</v>
      </c>
      <c r="G216" s="63" t="s">
        <v>114</v>
      </c>
      <c r="H216" s="63" t="s">
        <v>160</v>
      </c>
      <c r="I216" s="63" t="s">
        <v>115</v>
      </c>
      <c r="J216" s="63" t="s">
        <v>116</v>
      </c>
      <c r="K216" s="63"/>
      <c r="M216">
        <v>2644225</v>
      </c>
      <c r="N216">
        <v>346176317354</v>
      </c>
      <c r="O216">
        <v>13724937958</v>
      </c>
      <c r="P216" s="155">
        <v>120062857</v>
      </c>
      <c r="Q216">
        <v>21077467685</v>
      </c>
      <c r="R216">
        <v>74458457035</v>
      </c>
      <c r="S216">
        <v>48998415725</v>
      </c>
      <c r="T216">
        <v>95608173740</v>
      </c>
      <c r="U216">
        <v>33920869815</v>
      </c>
      <c r="W216" s="156"/>
      <c r="X216" s="140"/>
      <c r="AA216" s="147"/>
      <c r="AB216" s="167"/>
    </row>
    <row r="217" spans="1:28" x14ac:dyDescent="0.25">
      <c r="A217" s="4"/>
      <c r="B217" s="69" t="s">
        <v>72</v>
      </c>
      <c r="C217" s="63" t="s">
        <v>118</v>
      </c>
      <c r="D217" s="63" t="s">
        <v>119</v>
      </c>
      <c r="E217" s="63" t="s">
        <v>161</v>
      </c>
      <c r="F217" s="63" t="s">
        <v>121</v>
      </c>
      <c r="G217" s="63" t="s">
        <v>122</v>
      </c>
      <c r="H217" s="63" t="s">
        <v>162</v>
      </c>
      <c r="I217" s="63" t="s">
        <v>123</v>
      </c>
      <c r="J217" s="63" t="s">
        <v>124</v>
      </c>
      <c r="K217" s="63"/>
      <c r="M217">
        <v>1972545</v>
      </c>
      <c r="N217">
        <v>250835091341</v>
      </c>
      <c r="O217">
        <v>9371584835</v>
      </c>
      <c r="P217" s="155">
        <v>88560534</v>
      </c>
      <c r="Q217">
        <v>15123706165</v>
      </c>
      <c r="R217">
        <v>48998415725</v>
      </c>
      <c r="S217">
        <v>34564230775</v>
      </c>
      <c r="T217">
        <v>71550642790</v>
      </c>
      <c r="U217">
        <v>27187914340</v>
      </c>
      <c r="W217" s="156"/>
      <c r="X217" s="140"/>
      <c r="AA217" s="147"/>
      <c r="AB217" s="167"/>
    </row>
    <row r="218" spans="1:28" x14ac:dyDescent="0.25">
      <c r="A218" s="4"/>
      <c r="B218" s="69" t="s">
        <v>73</v>
      </c>
      <c r="C218" s="63" t="s">
        <v>126</v>
      </c>
      <c r="D218" s="63" t="s">
        <v>127</v>
      </c>
      <c r="E218" s="63" t="s">
        <v>163</v>
      </c>
      <c r="F218" s="63" t="s">
        <v>129</v>
      </c>
      <c r="G218" s="63" t="s">
        <v>130</v>
      </c>
      <c r="H218" s="63" t="s">
        <v>164</v>
      </c>
      <c r="I218" s="63" t="s">
        <v>131</v>
      </c>
      <c r="J218" s="63" t="s">
        <v>132</v>
      </c>
      <c r="K218" s="63"/>
      <c r="M218">
        <v>4327235</v>
      </c>
      <c r="N218">
        <v>529434864201</v>
      </c>
      <c r="O218">
        <v>18530637294</v>
      </c>
      <c r="P218" s="155">
        <v>192578894</v>
      </c>
      <c r="Q218">
        <v>31859447325</v>
      </c>
      <c r="R218">
        <v>95608173740</v>
      </c>
      <c r="S218">
        <v>71550642790</v>
      </c>
      <c r="T218">
        <v>156730313335</v>
      </c>
      <c r="U218">
        <v>62843530320</v>
      </c>
      <c r="W218" s="156"/>
      <c r="X218" s="140"/>
      <c r="AA218" s="147"/>
      <c r="AB218" s="167"/>
    </row>
    <row r="219" spans="1:28" x14ac:dyDescent="0.25">
      <c r="A219" s="4"/>
      <c r="B219" s="69" t="s">
        <v>74</v>
      </c>
      <c r="C219" s="63" t="s">
        <v>134</v>
      </c>
      <c r="D219" s="63" t="s">
        <v>135</v>
      </c>
      <c r="E219" s="63" t="s">
        <v>165</v>
      </c>
      <c r="F219" s="63" t="s">
        <v>137</v>
      </c>
      <c r="G219" s="63" t="s">
        <v>138</v>
      </c>
      <c r="H219" s="63" t="s">
        <v>166</v>
      </c>
      <c r="I219" s="63" t="s">
        <v>139</v>
      </c>
      <c r="J219" s="63" t="s">
        <v>140</v>
      </c>
      <c r="K219" s="63"/>
      <c r="M219">
        <v>1854685</v>
      </c>
      <c r="N219">
        <v>209018019391</v>
      </c>
      <c r="O219">
        <v>6723934140</v>
      </c>
      <c r="P219" s="155">
        <v>78978859</v>
      </c>
      <c r="Q219">
        <v>12783912570</v>
      </c>
      <c r="R219">
        <v>33920869815</v>
      </c>
      <c r="S219">
        <v>27187914340</v>
      </c>
      <c r="T219">
        <v>62843530320</v>
      </c>
      <c r="U219">
        <v>29575236925</v>
      </c>
      <c r="AA219" s="147"/>
      <c r="AB219" s="167"/>
    </row>
    <row r="220" spans="1:28" x14ac:dyDescent="0.25">
      <c r="A220" s="15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AA220" s="147"/>
      <c r="AB220" s="167"/>
    </row>
    <row r="221" spans="1:28" x14ac:dyDescent="0.25">
      <c r="A221" s="4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AA221" s="147"/>
      <c r="AB221" s="167"/>
    </row>
    <row r="222" spans="1:28" x14ac:dyDescent="0.25">
      <c r="A222" s="4" t="s">
        <v>175</v>
      </c>
      <c r="B222" s="64" t="s">
        <v>66</v>
      </c>
      <c r="C222" s="65" t="s">
        <v>67</v>
      </c>
      <c r="D222" s="66" t="s">
        <v>68</v>
      </c>
      <c r="E222" s="66" t="s">
        <v>69</v>
      </c>
      <c r="F222" s="65" t="s">
        <v>151</v>
      </c>
      <c r="G222" s="66" t="s">
        <v>71</v>
      </c>
      <c r="H222" s="66" t="s">
        <v>72</v>
      </c>
      <c r="I222" s="66" t="s">
        <v>73</v>
      </c>
      <c r="J222" s="66" t="s">
        <v>74</v>
      </c>
      <c r="K222" s="77"/>
      <c r="M222">
        <v>155</v>
      </c>
      <c r="N222">
        <v>15138558</v>
      </c>
      <c r="O222">
        <v>511030</v>
      </c>
      <c r="P222">
        <v>2511240</v>
      </c>
      <c r="Q222" s="155">
        <v>5692</v>
      </c>
      <c r="R222">
        <v>2644225</v>
      </c>
      <c r="S222">
        <v>1972545</v>
      </c>
      <c r="T222">
        <v>4327235</v>
      </c>
      <c r="U222">
        <v>1854685</v>
      </c>
      <c r="AA222" s="147"/>
      <c r="AB222" s="167"/>
    </row>
    <row r="223" spans="1:28" x14ac:dyDescent="0.25">
      <c r="A223" s="4"/>
      <c r="B223" s="69" t="s">
        <v>67</v>
      </c>
      <c r="C223" s="63" t="s">
        <v>76</v>
      </c>
      <c r="D223" s="63" t="s">
        <v>77</v>
      </c>
      <c r="E223" s="63" t="s">
        <v>78</v>
      </c>
      <c r="F223" s="63" t="s">
        <v>152</v>
      </c>
      <c r="G223" s="63" t="s">
        <v>80</v>
      </c>
      <c r="H223" s="63" t="s">
        <v>81</v>
      </c>
      <c r="I223" s="63" t="s">
        <v>82</v>
      </c>
      <c r="J223" s="63" t="s">
        <v>83</v>
      </c>
      <c r="K223" s="63"/>
      <c r="M223">
        <v>15138558</v>
      </c>
      <c r="N223">
        <v>1885632801030</v>
      </c>
      <c r="O223">
        <v>68457260111</v>
      </c>
      <c r="P223">
        <v>327723744386</v>
      </c>
      <c r="Q223" s="155">
        <v>656519367</v>
      </c>
      <c r="R223">
        <v>346176317354</v>
      </c>
      <c r="S223">
        <v>250835091341</v>
      </c>
      <c r="T223">
        <v>529434864201</v>
      </c>
      <c r="U223">
        <v>209018019391</v>
      </c>
      <c r="W223" s="147" t="s">
        <v>463</v>
      </c>
      <c r="X223">
        <f>MDETERM(M222:U230)</f>
        <v>7.5487697176944189E+73</v>
      </c>
      <c r="AA223" s="147" t="s">
        <v>472</v>
      </c>
      <c r="AB223" s="167">
        <f>X223/X166</f>
        <v>2.8995895833922192E-3</v>
      </c>
    </row>
    <row r="224" spans="1:28" x14ac:dyDescent="0.25">
      <c r="A224" s="4"/>
      <c r="B224" s="69" t="s">
        <v>68</v>
      </c>
      <c r="C224" s="63" t="s">
        <v>85</v>
      </c>
      <c r="D224" s="63" t="s">
        <v>86</v>
      </c>
      <c r="E224" s="63" t="s">
        <v>87</v>
      </c>
      <c r="F224" s="63" t="s">
        <v>154</v>
      </c>
      <c r="G224" s="63" t="s">
        <v>89</v>
      </c>
      <c r="H224" s="63" t="s">
        <v>90</v>
      </c>
      <c r="I224" s="63" t="s">
        <v>91</v>
      </c>
      <c r="J224" s="63" t="s">
        <v>92</v>
      </c>
      <c r="K224" s="63"/>
      <c r="M224">
        <v>511030</v>
      </c>
      <c r="N224">
        <v>68457260111</v>
      </c>
      <c r="O224">
        <v>2803972298</v>
      </c>
      <c r="P224">
        <v>12095921237</v>
      </c>
      <c r="Q224" s="155">
        <v>22453316</v>
      </c>
      <c r="R224">
        <v>13724937958</v>
      </c>
      <c r="S224">
        <v>9371584835</v>
      </c>
      <c r="T224">
        <v>18530637294</v>
      </c>
      <c r="U224">
        <v>6723934140</v>
      </c>
      <c r="AA224" s="147"/>
      <c r="AB224" s="167"/>
    </row>
    <row r="225" spans="1:28" x14ac:dyDescent="0.25">
      <c r="A225" s="4"/>
      <c r="B225" s="69" t="s">
        <v>69</v>
      </c>
      <c r="C225" s="63" t="s">
        <v>94</v>
      </c>
      <c r="D225" s="63" t="s">
        <v>95</v>
      </c>
      <c r="E225" s="63" t="s">
        <v>96</v>
      </c>
      <c r="F225" s="63" t="s">
        <v>155</v>
      </c>
      <c r="G225" s="63" t="s">
        <v>98</v>
      </c>
      <c r="H225" s="63" t="s">
        <v>156</v>
      </c>
      <c r="I225" s="63" t="s">
        <v>99</v>
      </c>
      <c r="J225" s="63" t="s">
        <v>100</v>
      </c>
      <c r="K225" s="63"/>
      <c r="M225">
        <v>2511240</v>
      </c>
      <c r="N225">
        <v>327723744386</v>
      </c>
      <c r="O225">
        <v>12095921237</v>
      </c>
      <c r="P225">
        <v>60709662130</v>
      </c>
      <c r="Q225" s="155">
        <v>115717214</v>
      </c>
      <c r="R225">
        <v>64160998715</v>
      </c>
      <c r="S225">
        <v>45072898035</v>
      </c>
      <c r="T225">
        <v>93279918265</v>
      </c>
      <c r="U225">
        <v>35623137035</v>
      </c>
      <c r="AA225" s="147"/>
      <c r="AB225" s="167"/>
    </row>
    <row r="226" spans="1:28" x14ac:dyDescent="0.25">
      <c r="A226" s="4"/>
      <c r="B226" s="69" t="s">
        <v>70</v>
      </c>
      <c r="C226" s="63" t="s">
        <v>102</v>
      </c>
      <c r="D226" s="63" t="s">
        <v>103</v>
      </c>
      <c r="E226" s="63" t="s">
        <v>104</v>
      </c>
      <c r="F226" s="63" t="s">
        <v>157</v>
      </c>
      <c r="G226" s="63" t="s">
        <v>106</v>
      </c>
      <c r="H226" s="63" t="s">
        <v>158</v>
      </c>
      <c r="I226" s="63" t="s">
        <v>107</v>
      </c>
      <c r="J226" s="63" t="s">
        <v>108</v>
      </c>
      <c r="K226" s="63"/>
      <c r="M226">
        <v>956125</v>
      </c>
      <c r="N226">
        <v>112083547434</v>
      </c>
      <c r="O226">
        <v>4112294378</v>
      </c>
      <c r="P226">
        <v>18900978458</v>
      </c>
      <c r="Q226" s="155">
        <v>40351254</v>
      </c>
      <c r="R226">
        <v>21077467685</v>
      </c>
      <c r="S226">
        <v>15123706165</v>
      </c>
      <c r="T226">
        <v>31859447325</v>
      </c>
      <c r="U226">
        <v>12783912570</v>
      </c>
      <c r="AA226" s="147"/>
      <c r="AB226" s="167"/>
    </row>
    <row r="227" spans="1:28" x14ac:dyDescent="0.25">
      <c r="A227" s="4"/>
      <c r="B227" s="69" t="s">
        <v>71</v>
      </c>
      <c r="C227" s="63" t="s">
        <v>110</v>
      </c>
      <c r="D227" s="63" t="s">
        <v>111</v>
      </c>
      <c r="E227" s="63" t="s">
        <v>112</v>
      </c>
      <c r="F227" s="63" t="s">
        <v>159</v>
      </c>
      <c r="G227" s="63" t="s">
        <v>114</v>
      </c>
      <c r="H227" s="63" t="s">
        <v>160</v>
      </c>
      <c r="I227" s="63" t="s">
        <v>115</v>
      </c>
      <c r="J227" s="63" t="s">
        <v>116</v>
      </c>
      <c r="K227" s="63"/>
      <c r="M227">
        <v>2644225</v>
      </c>
      <c r="N227">
        <v>346176317354</v>
      </c>
      <c r="O227">
        <v>13724937958</v>
      </c>
      <c r="P227">
        <v>64160998715</v>
      </c>
      <c r="Q227" s="155">
        <v>120062857</v>
      </c>
      <c r="R227">
        <v>74458457035</v>
      </c>
      <c r="S227">
        <v>48998415725</v>
      </c>
      <c r="T227">
        <v>95608173740</v>
      </c>
      <c r="U227">
        <v>33920869815</v>
      </c>
      <c r="AA227" s="147"/>
      <c r="AB227" s="167"/>
    </row>
    <row r="228" spans="1:28" x14ac:dyDescent="0.25">
      <c r="A228" s="4"/>
      <c r="B228" s="69" t="s">
        <v>72</v>
      </c>
      <c r="C228" s="63" t="s">
        <v>118</v>
      </c>
      <c r="D228" s="63" t="s">
        <v>119</v>
      </c>
      <c r="E228" s="63" t="s">
        <v>120</v>
      </c>
      <c r="F228" s="63" t="s">
        <v>161</v>
      </c>
      <c r="G228" s="63" t="s">
        <v>122</v>
      </c>
      <c r="H228" s="63" t="s">
        <v>162</v>
      </c>
      <c r="I228" s="63" t="s">
        <v>123</v>
      </c>
      <c r="J228" s="63" t="s">
        <v>124</v>
      </c>
      <c r="K228" s="63"/>
      <c r="M228">
        <v>1972545</v>
      </c>
      <c r="N228">
        <v>250835091341</v>
      </c>
      <c r="O228">
        <v>9371584835</v>
      </c>
      <c r="P228">
        <v>45072898035</v>
      </c>
      <c r="Q228" s="155">
        <v>88560534</v>
      </c>
      <c r="R228">
        <v>48998415725</v>
      </c>
      <c r="S228">
        <v>34564230775</v>
      </c>
      <c r="T228">
        <v>71550642790</v>
      </c>
      <c r="U228">
        <v>27187914340</v>
      </c>
      <c r="AA228" s="147"/>
      <c r="AB228" s="167"/>
    </row>
    <row r="229" spans="1:28" x14ac:dyDescent="0.25">
      <c r="A229" s="4"/>
      <c r="B229" s="69" t="s">
        <v>73</v>
      </c>
      <c r="C229" s="63" t="s">
        <v>126</v>
      </c>
      <c r="D229" s="63" t="s">
        <v>127</v>
      </c>
      <c r="E229" s="63" t="s">
        <v>128</v>
      </c>
      <c r="F229" s="63" t="s">
        <v>163</v>
      </c>
      <c r="G229" s="63" t="s">
        <v>130</v>
      </c>
      <c r="H229" s="63" t="s">
        <v>164</v>
      </c>
      <c r="I229" s="63" t="s">
        <v>131</v>
      </c>
      <c r="J229" s="63" t="s">
        <v>132</v>
      </c>
      <c r="K229" s="63"/>
      <c r="M229">
        <v>4327235</v>
      </c>
      <c r="N229">
        <v>529434864201</v>
      </c>
      <c r="O229">
        <v>18530637294</v>
      </c>
      <c r="P229">
        <v>93279918265</v>
      </c>
      <c r="Q229" s="155">
        <v>192578894</v>
      </c>
      <c r="R229">
        <v>95608173740</v>
      </c>
      <c r="S229">
        <v>71550642790</v>
      </c>
      <c r="T229">
        <v>156730313335</v>
      </c>
      <c r="U229">
        <v>62843530320</v>
      </c>
      <c r="AA229" s="147"/>
      <c r="AB229" s="167"/>
    </row>
    <row r="230" spans="1:28" x14ac:dyDescent="0.25">
      <c r="A230" s="4"/>
      <c r="B230" s="69" t="s">
        <v>74</v>
      </c>
      <c r="C230" s="63" t="s">
        <v>134</v>
      </c>
      <c r="D230" s="63" t="s">
        <v>135</v>
      </c>
      <c r="E230" s="63" t="s">
        <v>136</v>
      </c>
      <c r="F230" s="63" t="s">
        <v>165</v>
      </c>
      <c r="G230" s="63" t="s">
        <v>138</v>
      </c>
      <c r="H230" s="63" t="s">
        <v>166</v>
      </c>
      <c r="I230" s="63" t="s">
        <v>139</v>
      </c>
      <c r="J230" s="63" t="s">
        <v>140</v>
      </c>
      <c r="K230" s="63"/>
      <c r="M230">
        <v>1854685</v>
      </c>
      <c r="N230">
        <v>209018019391</v>
      </c>
      <c r="O230">
        <v>6723934140</v>
      </c>
      <c r="P230">
        <v>35623137035</v>
      </c>
      <c r="Q230" s="155">
        <v>78978859</v>
      </c>
      <c r="R230">
        <v>33920869815</v>
      </c>
      <c r="S230">
        <v>27187914340</v>
      </c>
      <c r="T230">
        <v>62843530320</v>
      </c>
      <c r="U230">
        <v>29575236925</v>
      </c>
      <c r="AA230" s="147"/>
      <c r="AB230" s="167"/>
    </row>
    <row r="231" spans="1:28" x14ac:dyDescent="0.25">
      <c r="A231" s="4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154"/>
      <c r="AA231" s="147"/>
      <c r="AB231" s="167"/>
    </row>
    <row r="232" spans="1:28" x14ac:dyDescent="0.25">
      <c r="A232" s="4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AA232" s="147"/>
      <c r="AB232" s="167"/>
    </row>
    <row r="233" spans="1:28" x14ac:dyDescent="0.25">
      <c r="A233" s="4" t="s">
        <v>177</v>
      </c>
      <c r="B233" s="64" t="s">
        <v>66</v>
      </c>
      <c r="C233" s="65" t="s">
        <v>67</v>
      </c>
      <c r="D233" s="66" t="s">
        <v>68</v>
      </c>
      <c r="E233" s="66" t="s">
        <v>69</v>
      </c>
      <c r="F233" s="66" t="s">
        <v>70</v>
      </c>
      <c r="G233" s="65" t="s">
        <v>151</v>
      </c>
      <c r="H233" s="66" t="s">
        <v>72</v>
      </c>
      <c r="I233" s="66" t="s">
        <v>73</v>
      </c>
      <c r="J233" s="66" t="s">
        <v>74</v>
      </c>
      <c r="K233" s="77"/>
      <c r="M233">
        <v>155</v>
      </c>
      <c r="N233">
        <v>15138558</v>
      </c>
      <c r="O233">
        <v>511030</v>
      </c>
      <c r="P233">
        <v>2511240</v>
      </c>
      <c r="Q233">
        <v>956125</v>
      </c>
      <c r="R233" s="155">
        <v>5692</v>
      </c>
      <c r="S233">
        <v>1972545</v>
      </c>
      <c r="T233">
        <v>4327235</v>
      </c>
      <c r="U233">
        <v>1854685</v>
      </c>
      <c r="AA233" s="147"/>
      <c r="AB233" s="167"/>
    </row>
    <row r="234" spans="1:28" x14ac:dyDescent="0.25">
      <c r="A234" s="4"/>
      <c r="B234" s="69" t="s">
        <v>67</v>
      </c>
      <c r="C234" s="63" t="s">
        <v>76</v>
      </c>
      <c r="D234" s="63" t="s">
        <v>77</v>
      </c>
      <c r="E234" s="63" t="s">
        <v>78</v>
      </c>
      <c r="F234" s="63" t="s">
        <v>79</v>
      </c>
      <c r="G234" s="63" t="s">
        <v>152</v>
      </c>
      <c r="H234" s="63" t="s">
        <v>81</v>
      </c>
      <c r="I234" s="63" t="s">
        <v>82</v>
      </c>
      <c r="J234" s="63" t="s">
        <v>83</v>
      </c>
      <c r="K234" s="63"/>
      <c r="M234">
        <v>15138558</v>
      </c>
      <c r="N234">
        <v>1885632801030</v>
      </c>
      <c r="O234">
        <v>68457260111</v>
      </c>
      <c r="P234">
        <v>327723744386</v>
      </c>
      <c r="Q234">
        <v>112083547434</v>
      </c>
      <c r="R234" s="155">
        <v>656519367</v>
      </c>
      <c r="S234">
        <v>250835091341</v>
      </c>
      <c r="T234">
        <v>529434864201</v>
      </c>
      <c r="U234">
        <v>209018019391</v>
      </c>
      <c r="W234" s="147" t="s">
        <v>464</v>
      </c>
      <c r="X234">
        <f>MDETERM(M233:U241)</f>
        <v>-9.0100235317099067E+72</v>
      </c>
      <c r="AA234" s="147" t="s">
        <v>473</v>
      </c>
      <c r="AB234" s="167">
        <f>X234/X166</f>
        <v>-3.4608779119896314E-4</v>
      </c>
    </row>
    <row r="235" spans="1:28" x14ac:dyDescent="0.25">
      <c r="A235" s="4"/>
      <c r="B235" s="69" t="s">
        <v>68</v>
      </c>
      <c r="C235" s="63" t="s">
        <v>85</v>
      </c>
      <c r="D235" s="63" t="s">
        <v>86</v>
      </c>
      <c r="E235" s="63" t="s">
        <v>87</v>
      </c>
      <c r="F235" s="63" t="s">
        <v>88</v>
      </c>
      <c r="G235" s="63" t="s">
        <v>154</v>
      </c>
      <c r="H235" s="63" t="s">
        <v>90</v>
      </c>
      <c r="I235" s="63" t="s">
        <v>91</v>
      </c>
      <c r="J235" s="63" t="s">
        <v>92</v>
      </c>
      <c r="K235" s="63"/>
      <c r="M235">
        <v>511030</v>
      </c>
      <c r="N235">
        <v>68457260111</v>
      </c>
      <c r="O235">
        <v>2803972298</v>
      </c>
      <c r="P235">
        <v>12095921237</v>
      </c>
      <c r="Q235">
        <v>4112294378</v>
      </c>
      <c r="R235" s="155">
        <v>22453316</v>
      </c>
      <c r="S235">
        <v>9371584835</v>
      </c>
      <c r="T235">
        <v>18530637294</v>
      </c>
      <c r="U235">
        <v>6723934140</v>
      </c>
      <c r="AA235" s="147"/>
      <c r="AB235" s="167"/>
    </row>
    <row r="236" spans="1:28" x14ac:dyDescent="0.25">
      <c r="A236" s="4"/>
      <c r="B236" s="69" t="s">
        <v>69</v>
      </c>
      <c r="C236" s="63" t="s">
        <v>94</v>
      </c>
      <c r="D236" s="63" t="s">
        <v>95</v>
      </c>
      <c r="E236" s="63" t="s">
        <v>96</v>
      </c>
      <c r="F236" s="63" t="s">
        <v>97</v>
      </c>
      <c r="G236" s="63" t="s">
        <v>155</v>
      </c>
      <c r="H236" s="63" t="s">
        <v>156</v>
      </c>
      <c r="I236" s="63" t="s">
        <v>99</v>
      </c>
      <c r="J236" s="63" t="s">
        <v>100</v>
      </c>
      <c r="K236" s="63"/>
      <c r="M236">
        <v>2511240</v>
      </c>
      <c r="N236">
        <v>327723744386</v>
      </c>
      <c r="O236">
        <v>12095921237</v>
      </c>
      <c r="P236">
        <v>60709662130</v>
      </c>
      <c r="Q236">
        <v>18900978458</v>
      </c>
      <c r="R236" s="155">
        <v>115717214</v>
      </c>
      <c r="S236">
        <v>45072898035</v>
      </c>
      <c r="T236">
        <v>93279918265</v>
      </c>
      <c r="U236">
        <v>35623137035</v>
      </c>
      <c r="AA236" s="147"/>
      <c r="AB236" s="167"/>
    </row>
    <row r="237" spans="1:28" x14ac:dyDescent="0.25">
      <c r="A237" s="4"/>
      <c r="B237" s="69" t="s">
        <v>70</v>
      </c>
      <c r="C237" s="63" t="s">
        <v>102</v>
      </c>
      <c r="D237" s="63" t="s">
        <v>103</v>
      </c>
      <c r="E237" s="63" t="s">
        <v>104</v>
      </c>
      <c r="F237" s="63" t="s">
        <v>105</v>
      </c>
      <c r="G237" s="63" t="s">
        <v>157</v>
      </c>
      <c r="H237" s="63" t="s">
        <v>158</v>
      </c>
      <c r="I237" s="63" t="s">
        <v>107</v>
      </c>
      <c r="J237" s="63" t="s">
        <v>108</v>
      </c>
      <c r="K237" s="63"/>
      <c r="M237">
        <v>956125</v>
      </c>
      <c r="N237">
        <v>112083547434</v>
      </c>
      <c r="O237">
        <v>4112294378</v>
      </c>
      <c r="P237">
        <v>18900978458</v>
      </c>
      <c r="Q237">
        <v>7315162285</v>
      </c>
      <c r="R237" s="155">
        <v>40351254</v>
      </c>
      <c r="S237">
        <v>15123706165</v>
      </c>
      <c r="T237">
        <v>31859447325</v>
      </c>
      <c r="U237">
        <v>12783912570</v>
      </c>
      <c r="AA237" s="147"/>
      <c r="AB237" s="167"/>
    </row>
    <row r="238" spans="1:28" x14ac:dyDescent="0.25">
      <c r="A238" s="4"/>
      <c r="B238" s="69" t="s">
        <v>71</v>
      </c>
      <c r="C238" s="63" t="s">
        <v>110</v>
      </c>
      <c r="D238" s="63" t="s">
        <v>111</v>
      </c>
      <c r="E238" s="63" t="s">
        <v>112</v>
      </c>
      <c r="F238" s="63" t="s">
        <v>113</v>
      </c>
      <c r="G238" s="63" t="s">
        <v>159</v>
      </c>
      <c r="H238" s="63" t="s">
        <v>160</v>
      </c>
      <c r="I238" s="63" t="s">
        <v>115</v>
      </c>
      <c r="J238" s="63" t="s">
        <v>116</v>
      </c>
      <c r="K238" s="63"/>
      <c r="M238">
        <v>2644225</v>
      </c>
      <c r="N238">
        <v>346176317354</v>
      </c>
      <c r="O238">
        <v>13724937958</v>
      </c>
      <c r="P238">
        <v>64160998715</v>
      </c>
      <c r="Q238">
        <v>21077467685</v>
      </c>
      <c r="R238" s="155">
        <v>120062857</v>
      </c>
      <c r="S238">
        <v>48998415725</v>
      </c>
      <c r="T238">
        <v>95608173740</v>
      </c>
      <c r="U238">
        <v>33920869815</v>
      </c>
      <c r="AA238" s="147"/>
      <c r="AB238" s="167"/>
    </row>
    <row r="239" spans="1:28" x14ac:dyDescent="0.25">
      <c r="A239" s="4"/>
      <c r="B239" s="69" t="s">
        <v>72</v>
      </c>
      <c r="C239" s="63" t="s">
        <v>118</v>
      </c>
      <c r="D239" s="63" t="s">
        <v>119</v>
      </c>
      <c r="E239" s="63" t="s">
        <v>120</v>
      </c>
      <c r="F239" s="63" t="s">
        <v>121</v>
      </c>
      <c r="G239" s="63" t="s">
        <v>161</v>
      </c>
      <c r="H239" s="63" t="s">
        <v>162</v>
      </c>
      <c r="I239" s="63" t="s">
        <v>123</v>
      </c>
      <c r="J239" s="63" t="s">
        <v>124</v>
      </c>
      <c r="K239" s="63"/>
      <c r="M239">
        <v>1972545</v>
      </c>
      <c r="N239">
        <v>250835091341</v>
      </c>
      <c r="O239">
        <v>9371584835</v>
      </c>
      <c r="P239">
        <v>45072898035</v>
      </c>
      <c r="Q239">
        <v>15123706165</v>
      </c>
      <c r="R239" s="155">
        <v>88560534</v>
      </c>
      <c r="S239">
        <v>34564230775</v>
      </c>
      <c r="T239">
        <v>71550642790</v>
      </c>
      <c r="U239">
        <v>27187914340</v>
      </c>
      <c r="AA239" s="147"/>
      <c r="AB239" s="167"/>
    </row>
    <row r="240" spans="1:28" x14ac:dyDescent="0.25">
      <c r="A240" s="4"/>
      <c r="B240" s="69" t="s">
        <v>73</v>
      </c>
      <c r="C240" s="63" t="s">
        <v>126</v>
      </c>
      <c r="D240" s="63" t="s">
        <v>127</v>
      </c>
      <c r="E240" s="63" t="s">
        <v>128</v>
      </c>
      <c r="F240" s="63" t="s">
        <v>129</v>
      </c>
      <c r="G240" s="63" t="s">
        <v>163</v>
      </c>
      <c r="H240" s="63" t="s">
        <v>164</v>
      </c>
      <c r="I240" s="63" t="s">
        <v>131</v>
      </c>
      <c r="J240" s="63" t="s">
        <v>132</v>
      </c>
      <c r="K240" s="63"/>
      <c r="M240">
        <v>4327235</v>
      </c>
      <c r="N240">
        <v>529434864201</v>
      </c>
      <c r="O240">
        <v>18530637294</v>
      </c>
      <c r="P240">
        <v>93279918265</v>
      </c>
      <c r="Q240">
        <v>31859447325</v>
      </c>
      <c r="R240" s="155">
        <v>192578894</v>
      </c>
      <c r="S240">
        <v>71550642790</v>
      </c>
      <c r="T240">
        <v>156730313335</v>
      </c>
      <c r="U240">
        <v>62843530320</v>
      </c>
      <c r="AA240" s="147"/>
      <c r="AB240" s="167"/>
    </row>
    <row r="241" spans="1:28" x14ac:dyDescent="0.25">
      <c r="A241" s="4"/>
      <c r="B241" s="69" t="s">
        <v>74</v>
      </c>
      <c r="C241" s="63" t="s">
        <v>134</v>
      </c>
      <c r="D241" s="63" t="s">
        <v>135</v>
      </c>
      <c r="E241" s="63" t="s">
        <v>136</v>
      </c>
      <c r="F241" s="63" t="s">
        <v>137</v>
      </c>
      <c r="G241" s="63" t="s">
        <v>165</v>
      </c>
      <c r="H241" s="63" t="s">
        <v>166</v>
      </c>
      <c r="I241" s="63" t="s">
        <v>139</v>
      </c>
      <c r="J241" s="63" t="s">
        <v>140</v>
      </c>
      <c r="K241" s="63"/>
      <c r="M241">
        <v>1854685</v>
      </c>
      <c r="N241">
        <v>209018019391</v>
      </c>
      <c r="O241">
        <v>6723934140</v>
      </c>
      <c r="P241">
        <v>35623137035</v>
      </c>
      <c r="Q241">
        <v>12783912570</v>
      </c>
      <c r="R241" s="155">
        <v>78978859</v>
      </c>
      <c r="S241">
        <v>27187914340</v>
      </c>
      <c r="T241">
        <v>62843530320</v>
      </c>
      <c r="U241">
        <v>29575236925</v>
      </c>
      <c r="AA241" s="147"/>
      <c r="AB241" s="167"/>
    </row>
    <row r="242" spans="1:28" x14ac:dyDescent="0.25">
      <c r="A242" s="15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154"/>
      <c r="AA242" s="147"/>
      <c r="AB242" s="167"/>
    </row>
    <row r="243" spans="1:28" x14ac:dyDescent="0.25">
      <c r="A243" s="4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AA243" s="147"/>
      <c r="AB243" s="167"/>
    </row>
    <row r="244" spans="1:28" x14ac:dyDescent="0.25">
      <c r="A244" s="4" t="s">
        <v>179</v>
      </c>
      <c r="B244" s="64" t="s">
        <v>66</v>
      </c>
      <c r="C244" s="65" t="s">
        <v>67</v>
      </c>
      <c r="D244" s="66" t="s">
        <v>68</v>
      </c>
      <c r="E244" s="66" t="s">
        <v>69</v>
      </c>
      <c r="F244" s="66" t="s">
        <v>70</v>
      </c>
      <c r="G244" s="66" t="s">
        <v>71</v>
      </c>
      <c r="H244" s="65" t="s">
        <v>151</v>
      </c>
      <c r="I244" s="66" t="s">
        <v>73</v>
      </c>
      <c r="J244" s="66" t="s">
        <v>74</v>
      </c>
      <c r="K244" s="77"/>
      <c r="M244">
        <v>155</v>
      </c>
      <c r="N244">
        <v>15138558</v>
      </c>
      <c r="O244">
        <v>511030</v>
      </c>
      <c r="P244">
        <v>2511240</v>
      </c>
      <c r="Q244">
        <v>956125</v>
      </c>
      <c r="R244">
        <v>2644225</v>
      </c>
      <c r="S244" s="155">
        <v>5692</v>
      </c>
      <c r="T244">
        <v>4327235</v>
      </c>
      <c r="U244">
        <v>1854685</v>
      </c>
      <c r="AA244" s="147"/>
      <c r="AB244" s="167"/>
    </row>
    <row r="245" spans="1:28" x14ac:dyDescent="0.25">
      <c r="A245" s="4"/>
      <c r="B245" s="69" t="s">
        <v>67</v>
      </c>
      <c r="C245" s="63" t="s">
        <v>76</v>
      </c>
      <c r="D245" s="63" t="s">
        <v>77</v>
      </c>
      <c r="E245" s="63" t="s">
        <v>78</v>
      </c>
      <c r="F245" s="63" t="s">
        <v>79</v>
      </c>
      <c r="G245" s="63" t="s">
        <v>80</v>
      </c>
      <c r="H245" s="63" t="s">
        <v>152</v>
      </c>
      <c r="I245" s="63" t="s">
        <v>82</v>
      </c>
      <c r="J245" s="63" t="s">
        <v>83</v>
      </c>
      <c r="K245" s="63"/>
      <c r="M245">
        <v>15138558</v>
      </c>
      <c r="N245">
        <v>1885632801030</v>
      </c>
      <c r="O245">
        <v>68457260111</v>
      </c>
      <c r="P245">
        <v>327723744386</v>
      </c>
      <c r="Q245">
        <v>112083547434</v>
      </c>
      <c r="R245">
        <v>346176317354</v>
      </c>
      <c r="S245" s="155">
        <v>656519367</v>
      </c>
      <c r="T245">
        <v>529434864201</v>
      </c>
      <c r="U245">
        <v>209018019391</v>
      </c>
      <c r="W245" s="147" t="s">
        <v>465</v>
      </c>
      <c r="X245">
        <f>MDETERM(M244:U252)</f>
        <v>1.270609894199187E+73</v>
      </c>
      <c r="AA245" s="147" t="s">
        <v>474</v>
      </c>
      <c r="AB245" s="167">
        <f>X245/X166</f>
        <v>4.8805929330962723E-4</v>
      </c>
    </row>
    <row r="246" spans="1:28" x14ac:dyDescent="0.25">
      <c r="A246" s="4"/>
      <c r="B246" s="69" t="s">
        <v>68</v>
      </c>
      <c r="C246" s="63" t="s">
        <v>85</v>
      </c>
      <c r="D246" s="63" t="s">
        <v>86</v>
      </c>
      <c r="E246" s="63" t="s">
        <v>87</v>
      </c>
      <c r="F246" s="63" t="s">
        <v>88</v>
      </c>
      <c r="G246" s="63" t="s">
        <v>89</v>
      </c>
      <c r="H246" s="63" t="s">
        <v>154</v>
      </c>
      <c r="I246" s="63" t="s">
        <v>91</v>
      </c>
      <c r="J246" s="63" t="s">
        <v>92</v>
      </c>
      <c r="K246" s="63"/>
      <c r="M246">
        <v>511030</v>
      </c>
      <c r="N246">
        <v>68457260111</v>
      </c>
      <c r="O246">
        <v>2803972298</v>
      </c>
      <c r="P246">
        <v>12095921237</v>
      </c>
      <c r="Q246">
        <v>4112294378</v>
      </c>
      <c r="R246">
        <v>13724937958</v>
      </c>
      <c r="S246" s="155">
        <v>22453316</v>
      </c>
      <c r="T246">
        <v>18530637294</v>
      </c>
      <c r="U246">
        <v>6723934140</v>
      </c>
      <c r="AA246" s="147"/>
      <c r="AB246" s="167"/>
    </row>
    <row r="247" spans="1:28" x14ac:dyDescent="0.25">
      <c r="A247" s="4"/>
      <c r="B247" s="69" t="s">
        <v>69</v>
      </c>
      <c r="C247" s="63" t="s">
        <v>94</v>
      </c>
      <c r="D247" s="63" t="s">
        <v>95</v>
      </c>
      <c r="E247" s="63" t="s">
        <v>96</v>
      </c>
      <c r="F247" s="63" t="s">
        <v>97</v>
      </c>
      <c r="G247" s="63" t="s">
        <v>98</v>
      </c>
      <c r="H247" s="63" t="s">
        <v>155</v>
      </c>
      <c r="I247" s="63" t="s">
        <v>99</v>
      </c>
      <c r="J247" s="63" t="s">
        <v>100</v>
      </c>
      <c r="K247" s="63"/>
      <c r="M247">
        <v>2511240</v>
      </c>
      <c r="N247">
        <v>327723744386</v>
      </c>
      <c r="O247">
        <v>12095921237</v>
      </c>
      <c r="P247">
        <v>60709662130</v>
      </c>
      <c r="Q247">
        <v>18900978458</v>
      </c>
      <c r="R247">
        <v>64160998715</v>
      </c>
      <c r="S247" s="155">
        <v>115717214</v>
      </c>
      <c r="T247">
        <v>93279918265</v>
      </c>
      <c r="U247">
        <v>35623137035</v>
      </c>
      <c r="AA247" s="147"/>
      <c r="AB247" s="167"/>
    </row>
    <row r="248" spans="1:28" x14ac:dyDescent="0.25">
      <c r="A248" s="4"/>
      <c r="B248" s="69" t="s">
        <v>70</v>
      </c>
      <c r="C248" s="63" t="s">
        <v>102</v>
      </c>
      <c r="D248" s="63" t="s">
        <v>103</v>
      </c>
      <c r="E248" s="63" t="s">
        <v>104</v>
      </c>
      <c r="F248" s="63" t="s">
        <v>105</v>
      </c>
      <c r="G248" s="63" t="s">
        <v>106</v>
      </c>
      <c r="H248" s="63" t="s">
        <v>157</v>
      </c>
      <c r="I248" s="63" t="s">
        <v>107</v>
      </c>
      <c r="J248" s="63" t="s">
        <v>108</v>
      </c>
      <c r="K248" s="63"/>
      <c r="M248">
        <v>956125</v>
      </c>
      <c r="N248">
        <v>112083547434</v>
      </c>
      <c r="O248">
        <v>4112294378</v>
      </c>
      <c r="P248">
        <v>18900978458</v>
      </c>
      <c r="Q248">
        <v>7315162285</v>
      </c>
      <c r="R248">
        <v>21077467685</v>
      </c>
      <c r="S248" s="155">
        <v>40351254</v>
      </c>
      <c r="T248">
        <v>31859447325</v>
      </c>
      <c r="U248">
        <v>12783912570</v>
      </c>
      <c r="AA248" s="147"/>
      <c r="AB248" s="167"/>
    </row>
    <row r="249" spans="1:28" x14ac:dyDescent="0.25">
      <c r="A249" s="4"/>
      <c r="B249" s="69" t="s">
        <v>71</v>
      </c>
      <c r="C249" s="63" t="s">
        <v>110</v>
      </c>
      <c r="D249" s="63" t="s">
        <v>111</v>
      </c>
      <c r="E249" s="63" t="s">
        <v>112</v>
      </c>
      <c r="F249" s="63" t="s">
        <v>113</v>
      </c>
      <c r="G249" s="63" t="s">
        <v>114</v>
      </c>
      <c r="H249" s="63" t="s">
        <v>159</v>
      </c>
      <c r="I249" s="63" t="s">
        <v>115</v>
      </c>
      <c r="J249" s="63" t="s">
        <v>116</v>
      </c>
      <c r="K249" s="63"/>
      <c r="M249">
        <v>2644225</v>
      </c>
      <c r="N249">
        <v>346176317354</v>
      </c>
      <c r="O249">
        <v>13724937958</v>
      </c>
      <c r="P249">
        <v>64160998715</v>
      </c>
      <c r="Q249">
        <v>21077467685</v>
      </c>
      <c r="R249">
        <v>74458457035</v>
      </c>
      <c r="S249" s="155">
        <v>120062857</v>
      </c>
      <c r="T249">
        <v>95608173740</v>
      </c>
      <c r="U249">
        <v>33920869815</v>
      </c>
      <c r="AA249" s="147"/>
      <c r="AB249" s="167"/>
    </row>
    <row r="250" spans="1:28" x14ac:dyDescent="0.25">
      <c r="A250" s="4"/>
      <c r="B250" s="69" t="s">
        <v>72</v>
      </c>
      <c r="C250" s="63" t="s">
        <v>118</v>
      </c>
      <c r="D250" s="63" t="s">
        <v>119</v>
      </c>
      <c r="E250" s="63" t="s">
        <v>120</v>
      </c>
      <c r="F250" s="63" t="s">
        <v>121</v>
      </c>
      <c r="G250" s="63" t="s">
        <v>122</v>
      </c>
      <c r="H250" s="63" t="s">
        <v>161</v>
      </c>
      <c r="I250" s="63" t="s">
        <v>123</v>
      </c>
      <c r="J250" s="63" t="s">
        <v>124</v>
      </c>
      <c r="K250" s="63"/>
      <c r="M250">
        <v>1972545</v>
      </c>
      <c r="N250">
        <v>250835091341</v>
      </c>
      <c r="O250">
        <v>9371584835</v>
      </c>
      <c r="P250">
        <v>45072898035</v>
      </c>
      <c r="Q250">
        <v>15123706165</v>
      </c>
      <c r="R250">
        <v>48998415725</v>
      </c>
      <c r="S250" s="155">
        <v>88560534</v>
      </c>
      <c r="T250">
        <v>71550642790</v>
      </c>
      <c r="U250">
        <v>27187914340</v>
      </c>
      <c r="AA250" s="147"/>
      <c r="AB250" s="167"/>
    </row>
    <row r="251" spans="1:28" x14ac:dyDescent="0.25">
      <c r="A251" s="4"/>
      <c r="B251" s="69" t="s">
        <v>73</v>
      </c>
      <c r="C251" s="63" t="s">
        <v>126</v>
      </c>
      <c r="D251" s="63" t="s">
        <v>127</v>
      </c>
      <c r="E251" s="63" t="s">
        <v>128</v>
      </c>
      <c r="F251" s="63" t="s">
        <v>129</v>
      </c>
      <c r="G251" s="63" t="s">
        <v>130</v>
      </c>
      <c r="H251" s="63" t="s">
        <v>163</v>
      </c>
      <c r="I251" s="63" t="s">
        <v>131</v>
      </c>
      <c r="J251" s="63" t="s">
        <v>132</v>
      </c>
      <c r="K251" s="63"/>
      <c r="M251">
        <v>4327235</v>
      </c>
      <c r="N251">
        <v>529434864201</v>
      </c>
      <c r="O251">
        <v>18530637294</v>
      </c>
      <c r="P251">
        <v>93279918265</v>
      </c>
      <c r="Q251">
        <v>31859447325</v>
      </c>
      <c r="R251">
        <v>95608173740</v>
      </c>
      <c r="S251" s="155">
        <v>192578894</v>
      </c>
      <c r="T251">
        <v>156730313335</v>
      </c>
      <c r="U251">
        <v>62843530320</v>
      </c>
      <c r="AA251" s="147"/>
      <c r="AB251" s="167"/>
    </row>
    <row r="252" spans="1:28" x14ac:dyDescent="0.25">
      <c r="A252" s="4"/>
      <c r="B252" s="69" t="s">
        <v>74</v>
      </c>
      <c r="C252" s="63" t="s">
        <v>134</v>
      </c>
      <c r="D252" s="63" t="s">
        <v>135</v>
      </c>
      <c r="E252" s="63" t="s">
        <v>136</v>
      </c>
      <c r="F252" s="63" t="s">
        <v>137</v>
      </c>
      <c r="G252" s="63" t="s">
        <v>138</v>
      </c>
      <c r="H252" s="63" t="s">
        <v>165</v>
      </c>
      <c r="I252" s="63" t="s">
        <v>139</v>
      </c>
      <c r="J252" s="63" t="s">
        <v>140</v>
      </c>
      <c r="K252" s="63"/>
      <c r="M252">
        <v>1854685</v>
      </c>
      <c r="N252">
        <v>209018019391</v>
      </c>
      <c r="O252">
        <v>6723934140</v>
      </c>
      <c r="P252">
        <v>35623137035</v>
      </c>
      <c r="Q252">
        <v>12783912570</v>
      </c>
      <c r="R252">
        <v>33920869815</v>
      </c>
      <c r="S252" s="155">
        <v>78978859</v>
      </c>
      <c r="T252">
        <v>62843530320</v>
      </c>
      <c r="U252">
        <v>29575236925</v>
      </c>
      <c r="AA252" s="147"/>
      <c r="AB252" s="167"/>
    </row>
    <row r="253" spans="1:28" x14ac:dyDescent="0.25">
      <c r="A253" s="4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154"/>
      <c r="AA253" s="147"/>
      <c r="AB253" s="167"/>
    </row>
    <row r="254" spans="1:28" x14ac:dyDescent="0.25">
      <c r="A254" s="4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AA254" s="147"/>
      <c r="AB254" s="167"/>
    </row>
    <row r="255" spans="1:28" x14ac:dyDescent="0.25">
      <c r="A255" s="4" t="s">
        <v>180</v>
      </c>
      <c r="B255" s="64" t="s">
        <v>66</v>
      </c>
      <c r="C255" s="65" t="s">
        <v>67</v>
      </c>
      <c r="D255" s="66" t="s">
        <v>68</v>
      </c>
      <c r="E255" s="66" t="s">
        <v>69</v>
      </c>
      <c r="F255" s="66" t="s">
        <v>70</v>
      </c>
      <c r="G255" s="66" t="s">
        <v>71</v>
      </c>
      <c r="H255" s="66" t="s">
        <v>72</v>
      </c>
      <c r="I255" s="65" t="s">
        <v>151</v>
      </c>
      <c r="J255" s="66" t="s">
        <v>74</v>
      </c>
      <c r="K255" s="77"/>
      <c r="M255">
        <v>155</v>
      </c>
      <c r="N255">
        <v>15138558</v>
      </c>
      <c r="O255">
        <v>511030</v>
      </c>
      <c r="P255">
        <v>2511240</v>
      </c>
      <c r="Q255">
        <v>956125</v>
      </c>
      <c r="R255">
        <v>2644225</v>
      </c>
      <c r="S255">
        <v>1972545</v>
      </c>
      <c r="T255" s="155">
        <v>5692</v>
      </c>
      <c r="U255">
        <v>1854685</v>
      </c>
      <c r="AA255" s="147"/>
      <c r="AB255" s="167"/>
    </row>
    <row r="256" spans="1:28" x14ac:dyDescent="0.25">
      <c r="A256" s="4"/>
      <c r="B256" s="69" t="s">
        <v>67</v>
      </c>
      <c r="C256" s="63" t="s">
        <v>76</v>
      </c>
      <c r="D256" s="63" t="s">
        <v>77</v>
      </c>
      <c r="E256" s="63" t="s">
        <v>78</v>
      </c>
      <c r="F256" s="63" t="s">
        <v>79</v>
      </c>
      <c r="G256" s="63" t="s">
        <v>80</v>
      </c>
      <c r="H256" s="63" t="s">
        <v>81</v>
      </c>
      <c r="I256" s="63" t="s">
        <v>152</v>
      </c>
      <c r="J256" s="63" t="s">
        <v>83</v>
      </c>
      <c r="K256" s="63"/>
      <c r="M256">
        <v>15138558</v>
      </c>
      <c r="N256">
        <v>1885632801030</v>
      </c>
      <c r="O256">
        <v>68457260111</v>
      </c>
      <c r="P256">
        <v>327723744386</v>
      </c>
      <c r="Q256">
        <v>112083547434</v>
      </c>
      <c r="R256">
        <v>346176317354</v>
      </c>
      <c r="S256">
        <v>250835091341</v>
      </c>
      <c r="T256" s="155">
        <v>656519367</v>
      </c>
      <c r="U256">
        <v>209018019391</v>
      </c>
      <c r="W256" s="147" t="s">
        <v>466</v>
      </c>
      <c r="X256">
        <f>MDETERM(M255:U263)</f>
        <v>4.0703459874655466E+72</v>
      </c>
      <c r="AA256" s="147" t="s">
        <v>475</v>
      </c>
      <c r="AB256" s="167">
        <f>X256/X166</f>
        <v>1.5634776615840575E-4</v>
      </c>
    </row>
    <row r="257" spans="1:28" x14ac:dyDescent="0.25">
      <c r="A257" s="4"/>
      <c r="B257" s="69" t="s">
        <v>68</v>
      </c>
      <c r="C257" s="63" t="s">
        <v>85</v>
      </c>
      <c r="D257" s="63" t="s">
        <v>86</v>
      </c>
      <c r="E257" s="63" t="s">
        <v>87</v>
      </c>
      <c r="F257" s="63" t="s">
        <v>88</v>
      </c>
      <c r="G257" s="63" t="s">
        <v>89</v>
      </c>
      <c r="H257" s="63" t="s">
        <v>90</v>
      </c>
      <c r="I257" s="63" t="s">
        <v>154</v>
      </c>
      <c r="J257" s="63" t="s">
        <v>92</v>
      </c>
      <c r="K257" s="63"/>
      <c r="M257">
        <v>511030</v>
      </c>
      <c r="N257">
        <v>68457260111</v>
      </c>
      <c r="O257">
        <v>2803972298</v>
      </c>
      <c r="P257">
        <v>12095921237</v>
      </c>
      <c r="Q257">
        <v>4112294378</v>
      </c>
      <c r="R257">
        <v>13724937958</v>
      </c>
      <c r="S257">
        <v>9371584835</v>
      </c>
      <c r="T257" s="155">
        <v>22453316</v>
      </c>
      <c r="U257">
        <v>6723934140</v>
      </c>
      <c r="AA257" s="147"/>
      <c r="AB257" s="167"/>
    </row>
    <row r="258" spans="1:28" x14ac:dyDescent="0.25">
      <c r="A258" s="4"/>
      <c r="B258" s="69" t="s">
        <v>69</v>
      </c>
      <c r="C258" s="63" t="s">
        <v>94</v>
      </c>
      <c r="D258" s="63" t="s">
        <v>95</v>
      </c>
      <c r="E258" s="63" t="s">
        <v>96</v>
      </c>
      <c r="F258" s="63" t="s">
        <v>97</v>
      </c>
      <c r="G258" s="63" t="s">
        <v>98</v>
      </c>
      <c r="H258" s="63" t="s">
        <v>156</v>
      </c>
      <c r="I258" s="63" t="s">
        <v>155</v>
      </c>
      <c r="J258" s="63" t="s">
        <v>100</v>
      </c>
      <c r="K258" s="63"/>
      <c r="M258">
        <v>2511240</v>
      </c>
      <c r="N258">
        <v>327723744386</v>
      </c>
      <c r="O258">
        <v>12095921237</v>
      </c>
      <c r="P258">
        <v>60709662130</v>
      </c>
      <c r="Q258">
        <v>18900978458</v>
      </c>
      <c r="R258">
        <v>64160998715</v>
      </c>
      <c r="S258">
        <v>45072898035</v>
      </c>
      <c r="T258" s="155">
        <v>115717214</v>
      </c>
      <c r="U258">
        <v>35623137035</v>
      </c>
      <c r="AA258" s="147"/>
      <c r="AB258" s="167"/>
    </row>
    <row r="259" spans="1:28" x14ac:dyDescent="0.25">
      <c r="A259" s="4"/>
      <c r="B259" s="69" t="s">
        <v>70</v>
      </c>
      <c r="C259" s="63" t="s">
        <v>102</v>
      </c>
      <c r="D259" s="63" t="s">
        <v>103</v>
      </c>
      <c r="E259" s="63" t="s">
        <v>104</v>
      </c>
      <c r="F259" s="63" t="s">
        <v>105</v>
      </c>
      <c r="G259" s="63" t="s">
        <v>106</v>
      </c>
      <c r="H259" s="63" t="s">
        <v>158</v>
      </c>
      <c r="I259" s="63" t="s">
        <v>157</v>
      </c>
      <c r="J259" s="63" t="s">
        <v>108</v>
      </c>
      <c r="K259" s="63"/>
      <c r="M259">
        <v>956125</v>
      </c>
      <c r="N259">
        <v>112083547434</v>
      </c>
      <c r="O259">
        <v>4112294378</v>
      </c>
      <c r="P259">
        <v>18900978458</v>
      </c>
      <c r="Q259">
        <v>7315162285</v>
      </c>
      <c r="R259">
        <v>21077467685</v>
      </c>
      <c r="S259">
        <v>15123706165</v>
      </c>
      <c r="T259" s="155">
        <v>40351254</v>
      </c>
      <c r="U259">
        <v>12783912570</v>
      </c>
      <c r="AA259" s="147"/>
      <c r="AB259" s="167"/>
    </row>
    <row r="260" spans="1:28" x14ac:dyDescent="0.25">
      <c r="A260" s="4"/>
      <c r="B260" s="69" t="s">
        <v>71</v>
      </c>
      <c r="C260" s="63" t="s">
        <v>110</v>
      </c>
      <c r="D260" s="63" t="s">
        <v>111</v>
      </c>
      <c r="E260" s="63" t="s">
        <v>112</v>
      </c>
      <c r="F260" s="63" t="s">
        <v>113</v>
      </c>
      <c r="G260" s="63" t="s">
        <v>114</v>
      </c>
      <c r="H260" s="63" t="s">
        <v>160</v>
      </c>
      <c r="I260" s="63" t="s">
        <v>159</v>
      </c>
      <c r="J260" s="63" t="s">
        <v>116</v>
      </c>
      <c r="K260" s="63"/>
      <c r="M260">
        <v>2644225</v>
      </c>
      <c r="N260">
        <v>346176317354</v>
      </c>
      <c r="O260">
        <v>13724937958</v>
      </c>
      <c r="P260">
        <v>64160998715</v>
      </c>
      <c r="Q260">
        <v>21077467685</v>
      </c>
      <c r="R260">
        <v>74458457035</v>
      </c>
      <c r="S260">
        <v>48998415725</v>
      </c>
      <c r="T260" s="155">
        <v>120062857</v>
      </c>
      <c r="U260">
        <v>33920869815</v>
      </c>
      <c r="AA260" s="147"/>
      <c r="AB260" s="167"/>
    </row>
    <row r="261" spans="1:28" x14ac:dyDescent="0.25">
      <c r="A261" s="4"/>
      <c r="B261" s="69" t="s">
        <v>72</v>
      </c>
      <c r="C261" s="63" t="s">
        <v>118</v>
      </c>
      <c r="D261" s="63" t="s">
        <v>119</v>
      </c>
      <c r="E261" s="63" t="s">
        <v>120</v>
      </c>
      <c r="F261" s="63" t="s">
        <v>121</v>
      </c>
      <c r="G261" s="63" t="s">
        <v>122</v>
      </c>
      <c r="H261" s="63" t="s">
        <v>162</v>
      </c>
      <c r="I261" s="63" t="s">
        <v>161</v>
      </c>
      <c r="J261" s="63" t="s">
        <v>124</v>
      </c>
      <c r="K261" s="63"/>
      <c r="M261">
        <v>1972545</v>
      </c>
      <c r="N261">
        <v>250835091341</v>
      </c>
      <c r="O261">
        <v>9371584835</v>
      </c>
      <c r="P261">
        <v>45072898035</v>
      </c>
      <c r="Q261">
        <v>15123706165</v>
      </c>
      <c r="R261">
        <v>48998415725</v>
      </c>
      <c r="S261">
        <v>34564230775</v>
      </c>
      <c r="T261" s="155">
        <v>88560534</v>
      </c>
      <c r="U261">
        <v>27187914340</v>
      </c>
      <c r="AA261" s="147"/>
      <c r="AB261" s="167"/>
    </row>
    <row r="262" spans="1:28" x14ac:dyDescent="0.25">
      <c r="A262" s="4"/>
      <c r="B262" s="69" t="s">
        <v>73</v>
      </c>
      <c r="C262" s="63" t="s">
        <v>126</v>
      </c>
      <c r="D262" s="63" t="s">
        <v>127</v>
      </c>
      <c r="E262" s="63" t="s">
        <v>128</v>
      </c>
      <c r="F262" s="63" t="s">
        <v>129</v>
      </c>
      <c r="G262" s="63" t="s">
        <v>130</v>
      </c>
      <c r="H262" s="63" t="s">
        <v>164</v>
      </c>
      <c r="I262" s="63" t="s">
        <v>163</v>
      </c>
      <c r="J262" s="63" t="s">
        <v>132</v>
      </c>
      <c r="K262" s="63"/>
      <c r="M262">
        <v>4327235</v>
      </c>
      <c r="N262">
        <v>529434864201</v>
      </c>
      <c r="O262">
        <v>18530637294</v>
      </c>
      <c r="P262">
        <v>93279918265</v>
      </c>
      <c r="Q262">
        <v>31859447325</v>
      </c>
      <c r="R262">
        <v>95608173740</v>
      </c>
      <c r="S262">
        <v>71550642790</v>
      </c>
      <c r="T262" s="155">
        <v>192578894</v>
      </c>
      <c r="U262">
        <v>62843530320</v>
      </c>
      <c r="AA262" s="147"/>
      <c r="AB262" s="167"/>
    </row>
    <row r="263" spans="1:28" x14ac:dyDescent="0.25">
      <c r="A263" s="4"/>
      <c r="B263" s="69" t="s">
        <v>74</v>
      </c>
      <c r="C263" s="63" t="s">
        <v>134</v>
      </c>
      <c r="D263" s="63" t="s">
        <v>135</v>
      </c>
      <c r="E263" s="63" t="s">
        <v>136</v>
      </c>
      <c r="F263" s="63" t="s">
        <v>137</v>
      </c>
      <c r="G263" s="63" t="s">
        <v>138</v>
      </c>
      <c r="H263" s="63" t="s">
        <v>166</v>
      </c>
      <c r="I263" s="63" t="s">
        <v>165</v>
      </c>
      <c r="J263" s="63" t="s">
        <v>140</v>
      </c>
      <c r="K263" s="63"/>
      <c r="M263">
        <v>1854685</v>
      </c>
      <c r="N263">
        <v>209018019391</v>
      </c>
      <c r="O263">
        <v>6723934140</v>
      </c>
      <c r="P263">
        <v>35623137035</v>
      </c>
      <c r="Q263">
        <v>12783912570</v>
      </c>
      <c r="R263">
        <v>33920869815</v>
      </c>
      <c r="S263">
        <v>27187914340</v>
      </c>
      <c r="T263" s="155">
        <v>78978859</v>
      </c>
      <c r="U263">
        <v>29575236925</v>
      </c>
      <c r="AA263" s="147"/>
      <c r="AB263" s="167"/>
    </row>
    <row r="264" spans="1:28" x14ac:dyDescent="0.25">
      <c r="A264" s="15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AA264" s="147"/>
      <c r="AB264" s="167"/>
    </row>
    <row r="265" spans="1:28" x14ac:dyDescent="0.25">
      <c r="A265" s="4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AA265" s="147"/>
      <c r="AB265" s="167"/>
    </row>
    <row r="266" spans="1:28" x14ac:dyDescent="0.25">
      <c r="A266" s="4" t="s">
        <v>181</v>
      </c>
      <c r="B266" s="64" t="s">
        <v>66</v>
      </c>
      <c r="C266" s="65" t="s">
        <v>67</v>
      </c>
      <c r="D266" s="66" t="s">
        <v>68</v>
      </c>
      <c r="E266" s="66" t="s">
        <v>69</v>
      </c>
      <c r="F266" s="66" t="s">
        <v>70</v>
      </c>
      <c r="G266" s="66" t="s">
        <v>71</v>
      </c>
      <c r="H266" s="66" t="s">
        <v>72</v>
      </c>
      <c r="I266" s="66" t="s">
        <v>73</v>
      </c>
      <c r="J266" s="65" t="s">
        <v>151</v>
      </c>
      <c r="K266" s="77"/>
      <c r="M266">
        <v>155</v>
      </c>
      <c r="N266">
        <v>15138558</v>
      </c>
      <c r="O266">
        <v>511030</v>
      </c>
      <c r="P266">
        <v>2511240</v>
      </c>
      <c r="Q266">
        <v>956125</v>
      </c>
      <c r="R266">
        <v>2644225</v>
      </c>
      <c r="S266">
        <v>1972545</v>
      </c>
      <c r="T266">
        <v>4327235</v>
      </c>
      <c r="U266" s="155">
        <v>5692</v>
      </c>
      <c r="AA266" s="147"/>
      <c r="AB266" s="167"/>
    </row>
    <row r="267" spans="1:28" x14ac:dyDescent="0.25">
      <c r="A267" s="4"/>
      <c r="B267" s="69" t="s">
        <v>67</v>
      </c>
      <c r="C267" s="63" t="s">
        <v>76</v>
      </c>
      <c r="D267" s="63" t="s">
        <v>77</v>
      </c>
      <c r="E267" s="63" t="s">
        <v>78</v>
      </c>
      <c r="F267" s="63" t="s">
        <v>79</v>
      </c>
      <c r="G267" s="63" t="s">
        <v>80</v>
      </c>
      <c r="H267" s="63" t="s">
        <v>81</v>
      </c>
      <c r="I267" s="63" t="s">
        <v>82</v>
      </c>
      <c r="J267" s="63" t="s">
        <v>152</v>
      </c>
      <c r="K267" s="63"/>
      <c r="M267">
        <v>15138558</v>
      </c>
      <c r="N267">
        <v>1885632801030</v>
      </c>
      <c r="O267">
        <v>68457260111</v>
      </c>
      <c r="P267">
        <v>327723744386</v>
      </c>
      <c r="Q267">
        <v>112083547434</v>
      </c>
      <c r="R267">
        <v>346176317354</v>
      </c>
      <c r="S267">
        <v>250835091341</v>
      </c>
      <c r="T267">
        <v>529434864201</v>
      </c>
      <c r="U267" s="155">
        <v>656519367</v>
      </c>
      <c r="W267" s="147" t="s">
        <v>467</v>
      </c>
      <c r="X267">
        <f>MDETERM(M266:U274)</f>
        <v>-6.5290418927286301E+71</v>
      </c>
      <c r="AA267" s="147" t="s">
        <v>476</v>
      </c>
      <c r="AB267" s="167">
        <f>X267/X166</f>
        <v>-2.5078976534827343E-5</v>
      </c>
    </row>
    <row r="268" spans="1:28" x14ac:dyDescent="0.25">
      <c r="A268" s="4"/>
      <c r="B268" s="69" t="s">
        <v>68</v>
      </c>
      <c r="C268" s="63" t="s">
        <v>85</v>
      </c>
      <c r="D268" s="63" t="s">
        <v>86</v>
      </c>
      <c r="E268" s="63" t="s">
        <v>87</v>
      </c>
      <c r="F268" s="63" t="s">
        <v>88</v>
      </c>
      <c r="G268" s="63" t="s">
        <v>89</v>
      </c>
      <c r="H268" s="63" t="s">
        <v>90</v>
      </c>
      <c r="I268" s="63" t="s">
        <v>91</v>
      </c>
      <c r="J268" s="63" t="s">
        <v>154</v>
      </c>
      <c r="K268" s="63"/>
      <c r="M268">
        <v>511030</v>
      </c>
      <c r="N268">
        <v>68457260111</v>
      </c>
      <c r="O268">
        <v>2803972298</v>
      </c>
      <c r="P268">
        <v>12095921237</v>
      </c>
      <c r="Q268">
        <v>4112294378</v>
      </c>
      <c r="R268">
        <v>13724937958</v>
      </c>
      <c r="S268">
        <v>9371584835</v>
      </c>
      <c r="T268">
        <v>18530637294</v>
      </c>
      <c r="U268" s="155">
        <v>22453316</v>
      </c>
      <c r="AA268" s="147"/>
    </row>
    <row r="269" spans="1:28" x14ac:dyDescent="0.25">
      <c r="A269" s="4"/>
      <c r="B269" s="69" t="s">
        <v>69</v>
      </c>
      <c r="C269" s="63" t="s">
        <v>94</v>
      </c>
      <c r="D269" s="63" t="s">
        <v>95</v>
      </c>
      <c r="E269" s="63" t="s">
        <v>96</v>
      </c>
      <c r="F269" s="63" t="s">
        <v>97</v>
      </c>
      <c r="G269" s="63" t="s">
        <v>98</v>
      </c>
      <c r="H269" s="63" t="s">
        <v>156</v>
      </c>
      <c r="I269" s="63" t="s">
        <v>99</v>
      </c>
      <c r="J269" s="63" t="s">
        <v>155</v>
      </c>
      <c r="K269" s="63"/>
      <c r="M269">
        <v>2511240</v>
      </c>
      <c r="N269">
        <v>327723744386</v>
      </c>
      <c r="O269">
        <v>12095921237</v>
      </c>
      <c r="P269">
        <v>60709662130</v>
      </c>
      <c r="Q269">
        <v>18900978458</v>
      </c>
      <c r="R269">
        <v>64160998715</v>
      </c>
      <c r="S269">
        <v>45072898035</v>
      </c>
      <c r="T269">
        <v>93279918265</v>
      </c>
      <c r="U269" s="155">
        <v>115717214</v>
      </c>
    </row>
    <row r="270" spans="1:28" x14ac:dyDescent="0.25">
      <c r="A270" s="4"/>
      <c r="B270" s="69" t="s">
        <v>70</v>
      </c>
      <c r="C270" s="63" t="s">
        <v>102</v>
      </c>
      <c r="D270" s="63" t="s">
        <v>103</v>
      </c>
      <c r="E270" s="63" t="s">
        <v>104</v>
      </c>
      <c r="F270" s="63" t="s">
        <v>105</v>
      </c>
      <c r="G270" s="63" t="s">
        <v>106</v>
      </c>
      <c r="H270" s="63" t="s">
        <v>158</v>
      </c>
      <c r="I270" s="63" t="s">
        <v>107</v>
      </c>
      <c r="J270" s="63" t="s">
        <v>157</v>
      </c>
      <c r="K270" s="63"/>
      <c r="M270">
        <v>956125</v>
      </c>
      <c r="N270">
        <v>112083547434</v>
      </c>
      <c r="O270">
        <v>4112294378</v>
      </c>
      <c r="P270">
        <v>18900978458</v>
      </c>
      <c r="Q270">
        <v>7315162285</v>
      </c>
      <c r="R270">
        <v>21077467685</v>
      </c>
      <c r="S270">
        <v>15123706165</v>
      </c>
      <c r="T270">
        <v>31859447325</v>
      </c>
      <c r="U270" s="155">
        <v>40351254</v>
      </c>
    </row>
    <row r="271" spans="1:28" x14ac:dyDescent="0.25">
      <c r="A271" s="4"/>
      <c r="B271" s="69" t="s">
        <v>71</v>
      </c>
      <c r="C271" s="63" t="s">
        <v>110</v>
      </c>
      <c r="D271" s="63" t="s">
        <v>111</v>
      </c>
      <c r="E271" s="63" t="s">
        <v>112</v>
      </c>
      <c r="F271" s="63" t="s">
        <v>113</v>
      </c>
      <c r="G271" s="63" t="s">
        <v>114</v>
      </c>
      <c r="H271" s="63" t="s">
        <v>160</v>
      </c>
      <c r="I271" s="63" t="s">
        <v>115</v>
      </c>
      <c r="J271" s="63" t="s">
        <v>159</v>
      </c>
      <c r="K271" s="63"/>
      <c r="M271">
        <v>2644225</v>
      </c>
      <c r="N271">
        <v>346176317354</v>
      </c>
      <c r="O271">
        <v>13724937958</v>
      </c>
      <c r="P271">
        <v>64160998715</v>
      </c>
      <c r="Q271">
        <v>21077467685</v>
      </c>
      <c r="R271">
        <v>74458457035</v>
      </c>
      <c r="S271">
        <v>48998415725</v>
      </c>
      <c r="T271">
        <v>95608173740</v>
      </c>
      <c r="U271" s="155">
        <v>120062857</v>
      </c>
    </row>
    <row r="272" spans="1:28" x14ac:dyDescent="0.25">
      <c r="A272" s="4"/>
      <c r="B272" s="69" t="s">
        <v>72</v>
      </c>
      <c r="C272" s="63" t="s">
        <v>118</v>
      </c>
      <c r="D272" s="63" t="s">
        <v>119</v>
      </c>
      <c r="E272" s="63" t="s">
        <v>120</v>
      </c>
      <c r="F272" s="63" t="s">
        <v>121</v>
      </c>
      <c r="G272" s="63" t="s">
        <v>122</v>
      </c>
      <c r="H272" s="63" t="s">
        <v>162</v>
      </c>
      <c r="I272" s="63" t="s">
        <v>123</v>
      </c>
      <c r="J272" s="63" t="s">
        <v>161</v>
      </c>
      <c r="K272" s="63"/>
      <c r="M272">
        <v>1972545</v>
      </c>
      <c r="N272">
        <v>250835091341</v>
      </c>
      <c r="O272">
        <v>9371584835</v>
      </c>
      <c r="P272">
        <v>45072898035</v>
      </c>
      <c r="Q272">
        <v>15123706165</v>
      </c>
      <c r="R272">
        <v>48998415725</v>
      </c>
      <c r="S272">
        <v>34564230775</v>
      </c>
      <c r="T272">
        <v>71550642790</v>
      </c>
      <c r="U272" s="155">
        <v>88560534</v>
      </c>
    </row>
    <row r="273" spans="1:21" x14ac:dyDescent="0.25">
      <c r="A273" s="4"/>
      <c r="B273" s="69" t="s">
        <v>73</v>
      </c>
      <c r="C273" s="63" t="s">
        <v>126</v>
      </c>
      <c r="D273" s="63" t="s">
        <v>127</v>
      </c>
      <c r="E273" s="63" t="s">
        <v>128</v>
      </c>
      <c r="F273" s="63" t="s">
        <v>129</v>
      </c>
      <c r="G273" s="63" t="s">
        <v>130</v>
      </c>
      <c r="H273" s="63" t="s">
        <v>164</v>
      </c>
      <c r="I273" s="63" t="s">
        <v>131</v>
      </c>
      <c r="J273" s="63" t="s">
        <v>163</v>
      </c>
      <c r="K273" s="63"/>
      <c r="M273">
        <v>4327235</v>
      </c>
      <c r="N273">
        <v>529434864201</v>
      </c>
      <c r="O273">
        <v>18530637294</v>
      </c>
      <c r="P273">
        <v>93279918265</v>
      </c>
      <c r="Q273">
        <v>31859447325</v>
      </c>
      <c r="R273">
        <v>95608173740</v>
      </c>
      <c r="S273">
        <v>71550642790</v>
      </c>
      <c r="T273">
        <v>156730313335</v>
      </c>
      <c r="U273" s="155">
        <v>192578894</v>
      </c>
    </row>
    <row r="274" spans="1:21" x14ac:dyDescent="0.25">
      <c r="A274" s="4"/>
      <c r="B274" s="69" t="s">
        <v>74</v>
      </c>
      <c r="C274" s="63" t="s">
        <v>134</v>
      </c>
      <c r="D274" s="63" t="s">
        <v>135</v>
      </c>
      <c r="E274" s="63" t="s">
        <v>136</v>
      </c>
      <c r="F274" s="63" t="s">
        <v>137</v>
      </c>
      <c r="G274" s="63" t="s">
        <v>138</v>
      </c>
      <c r="H274" s="63" t="s">
        <v>166</v>
      </c>
      <c r="I274" s="63" t="s">
        <v>139</v>
      </c>
      <c r="J274" s="63" t="s">
        <v>165</v>
      </c>
      <c r="K274" s="63"/>
      <c r="M274">
        <v>1854685</v>
      </c>
      <c r="N274">
        <v>209018019391</v>
      </c>
      <c r="O274">
        <v>6723934140</v>
      </c>
      <c r="P274">
        <v>35623137035</v>
      </c>
      <c r="Q274">
        <v>12783912570</v>
      </c>
      <c r="R274">
        <v>33920869815</v>
      </c>
      <c r="S274">
        <v>27187914340</v>
      </c>
      <c r="T274">
        <v>62843530320</v>
      </c>
      <c r="U274" s="155">
        <v>78978859</v>
      </c>
    </row>
    <row r="275" spans="1:21" x14ac:dyDescent="0.25">
      <c r="A275" s="153"/>
      <c r="B275" s="63"/>
      <c r="C275" s="63"/>
      <c r="D275" s="63"/>
      <c r="E275" s="63"/>
      <c r="F275" s="63"/>
      <c r="G275" s="63"/>
      <c r="H275" s="63"/>
      <c r="I275" s="63"/>
      <c r="J275" s="63"/>
      <c r="K275" s="63"/>
    </row>
    <row r="278" spans="1:21" x14ac:dyDescent="0.25">
      <c r="B278" t="s">
        <v>514</v>
      </c>
      <c r="C278" t="s">
        <v>515</v>
      </c>
    </row>
    <row r="280" spans="1:21" x14ac:dyDescent="0.25">
      <c r="B280" t="s">
        <v>468</v>
      </c>
      <c r="C280">
        <f>AB177</f>
        <v>7.7108320088286195</v>
      </c>
      <c r="F280" t="s">
        <v>521</v>
      </c>
    </row>
    <row r="281" spans="1:21" x14ac:dyDescent="0.25">
      <c r="B281" t="s">
        <v>261</v>
      </c>
      <c r="C281">
        <f>AB187</f>
        <v>2.3087067576022871E-3</v>
      </c>
      <c r="F281" t="s">
        <v>522</v>
      </c>
    </row>
    <row r="282" spans="1:21" x14ac:dyDescent="0.25">
      <c r="B282" t="s">
        <v>262</v>
      </c>
      <c r="C282">
        <f>AB200</f>
        <v>-9.1211085064984349E-2</v>
      </c>
      <c r="F282" t="s">
        <v>523</v>
      </c>
    </row>
    <row r="283" spans="1:21" x14ac:dyDescent="0.25">
      <c r="B283" t="s">
        <v>263</v>
      </c>
      <c r="C283">
        <f>AB212</f>
        <v>-9.6633124297136594E-2</v>
      </c>
      <c r="F283" t="s">
        <v>524</v>
      </c>
    </row>
    <row r="284" spans="1:21" x14ac:dyDescent="0.25">
      <c r="B284" t="s">
        <v>516</v>
      </c>
      <c r="C284">
        <f>AB223</f>
        <v>2.8995895833922192E-3</v>
      </c>
      <c r="F284" t="s">
        <v>525</v>
      </c>
    </row>
    <row r="285" spans="1:21" x14ac:dyDescent="0.25">
      <c r="B285" t="s">
        <v>517</v>
      </c>
      <c r="C285">
        <f>AB234</f>
        <v>-3.4608779119896314E-4</v>
      </c>
      <c r="F285" t="s">
        <v>526</v>
      </c>
    </row>
    <row r="286" spans="1:21" x14ac:dyDescent="0.25">
      <c r="B286" t="s">
        <v>518</v>
      </c>
      <c r="C286">
        <f>AB245</f>
        <v>4.8805929330962723E-4</v>
      </c>
      <c r="F286" t="s">
        <v>527</v>
      </c>
    </row>
    <row r="287" spans="1:21" x14ac:dyDescent="0.25">
      <c r="B287" t="s">
        <v>519</v>
      </c>
      <c r="C287">
        <f>AB256</f>
        <v>1.5634776615840575E-4</v>
      </c>
      <c r="F287" t="s">
        <v>528</v>
      </c>
    </row>
    <row r="288" spans="1:21" x14ac:dyDescent="0.25">
      <c r="B288" t="s">
        <v>520</v>
      </c>
      <c r="C288">
        <f>AB267</f>
        <v>-2.5078976534827343E-5</v>
      </c>
      <c r="F288" t="s">
        <v>529</v>
      </c>
    </row>
    <row r="289" spans="6:6" x14ac:dyDescent="0.25">
      <c r="F289" t="s">
        <v>530</v>
      </c>
    </row>
    <row r="290" spans="6:6" x14ac:dyDescent="0.25">
      <c r="F290" t="s">
        <v>531</v>
      </c>
    </row>
    <row r="291" spans="6:6" x14ac:dyDescent="0.25">
      <c r="F291" t="s">
        <v>532</v>
      </c>
    </row>
    <row r="292" spans="6:6" x14ac:dyDescent="0.25">
      <c r="F292" t="s">
        <v>533</v>
      </c>
    </row>
    <row r="293" spans="6:6" x14ac:dyDescent="0.25">
      <c r="F293" t="s">
        <v>534</v>
      </c>
    </row>
    <row r="294" spans="6:6" x14ac:dyDescent="0.25">
      <c r="F294" t="s">
        <v>535</v>
      </c>
    </row>
    <row r="295" spans="6:6" x14ac:dyDescent="0.25">
      <c r="F295" t="s">
        <v>536</v>
      </c>
    </row>
    <row r="296" spans="6:6" x14ac:dyDescent="0.25">
      <c r="F296" t="s">
        <v>537</v>
      </c>
    </row>
    <row r="297" spans="6:6" x14ac:dyDescent="0.25">
      <c r="F297" t="s">
        <v>538</v>
      </c>
    </row>
    <row r="298" spans="6:6" x14ac:dyDescent="0.25">
      <c r="F298" t="s">
        <v>539</v>
      </c>
    </row>
    <row r="299" spans="6:6" x14ac:dyDescent="0.25">
      <c r="F299" t="s">
        <v>540</v>
      </c>
    </row>
    <row r="300" spans="6:6" x14ac:dyDescent="0.25">
      <c r="F300" t="s">
        <v>541</v>
      </c>
    </row>
    <row r="301" spans="6:6" x14ac:dyDescent="0.25">
      <c r="F301" t="s">
        <v>542</v>
      </c>
    </row>
    <row r="302" spans="6:6" x14ac:dyDescent="0.25">
      <c r="F302" t="s">
        <v>543</v>
      </c>
    </row>
    <row r="303" spans="6:6" x14ac:dyDescent="0.25">
      <c r="F303" t="s">
        <v>544</v>
      </c>
    </row>
    <row r="304" spans="6:6" x14ac:dyDescent="0.25">
      <c r="F304" t="s">
        <v>545</v>
      </c>
    </row>
    <row r="305" spans="6:6" x14ac:dyDescent="0.25">
      <c r="F305" t="s">
        <v>546</v>
      </c>
    </row>
    <row r="306" spans="6:6" x14ac:dyDescent="0.25">
      <c r="F306" t="s">
        <v>547</v>
      </c>
    </row>
    <row r="307" spans="6:6" x14ac:dyDescent="0.25">
      <c r="F307" t="s">
        <v>548</v>
      </c>
    </row>
    <row r="308" spans="6:6" x14ac:dyDescent="0.25">
      <c r="F308" t="s">
        <v>549</v>
      </c>
    </row>
    <row r="309" spans="6:6" x14ac:dyDescent="0.25">
      <c r="F309" t="s">
        <v>550</v>
      </c>
    </row>
    <row r="310" spans="6:6" x14ac:dyDescent="0.25">
      <c r="F310" t="s">
        <v>551</v>
      </c>
    </row>
    <row r="311" spans="6:6" x14ac:dyDescent="0.25">
      <c r="F311" t="s">
        <v>552</v>
      </c>
    </row>
    <row r="312" spans="6:6" x14ac:dyDescent="0.25">
      <c r="F312" t="s">
        <v>553</v>
      </c>
    </row>
    <row r="313" spans="6:6" x14ac:dyDescent="0.25">
      <c r="F313" t="s">
        <v>554</v>
      </c>
    </row>
    <row r="314" spans="6:6" x14ac:dyDescent="0.25">
      <c r="F314" t="s">
        <v>555</v>
      </c>
    </row>
    <row r="315" spans="6:6" x14ac:dyDescent="0.25">
      <c r="F315" t="s">
        <v>556</v>
      </c>
    </row>
    <row r="316" spans="6:6" x14ac:dyDescent="0.25">
      <c r="F316" t="s">
        <v>557</v>
      </c>
    </row>
    <row r="317" spans="6:6" x14ac:dyDescent="0.25">
      <c r="F317" t="s">
        <v>558</v>
      </c>
    </row>
    <row r="318" spans="6:6" x14ac:dyDescent="0.25">
      <c r="F318" t="s">
        <v>559</v>
      </c>
    </row>
    <row r="319" spans="6:6" x14ac:dyDescent="0.25">
      <c r="F319" t="s">
        <v>560</v>
      </c>
    </row>
    <row r="320" spans="6:6" x14ac:dyDescent="0.25">
      <c r="F320" t="s">
        <v>561</v>
      </c>
    </row>
    <row r="321" spans="6:6" x14ac:dyDescent="0.25">
      <c r="F321" t="s">
        <v>562</v>
      </c>
    </row>
    <row r="322" spans="6:6" x14ac:dyDescent="0.25">
      <c r="F322" t="s">
        <v>563</v>
      </c>
    </row>
    <row r="323" spans="6:6" x14ac:dyDescent="0.25">
      <c r="F323" t="s">
        <v>564</v>
      </c>
    </row>
    <row r="324" spans="6:6" x14ac:dyDescent="0.25">
      <c r="F324" t="s">
        <v>565</v>
      </c>
    </row>
    <row r="325" spans="6:6" x14ac:dyDescent="0.25">
      <c r="F325" t="s">
        <v>566</v>
      </c>
    </row>
    <row r="326" spans="6:6" x14ac:dyDescent="0.25">
      <c r="F326" t="s">
        <v>567</v>
      </c>
    </row>
    <row r="327" spans="6:6" x14ac:dyDescent="0.25">
      <c r="F327" t="s">
        <v>568</v>
      </c>
    </row>
    <row r="328" spans="6:6" x14ac:dyDescent="0.25">
      <c r="F328" t="s">
        <v>569</v>
      </c>
    </row>
    <row r="329" spans="6:6" x14ac:dyDescent="0.25">
      <c r="F329" t="s">
        <v>570</v>
      </c>
    </row>
    <row r="330" spans="6:6" x14ac:dyDescent="0.25">
      <c r="F330" t="s">
        <v>571</v>
      </c>
    </row>
    <row r="331" spans="6:6" x14ac:dyDescent="0.25">
      <c r="F331" t="s">
        <v>572</v>
      </c>
    </row>
    <row r="332" spans="6:6" x14ac:dyDescent="0.25">
      <c r="F332" t="s">
        <v>573</v>
      </c>
    </row>
    <row r="333" spans="6:6" x14ac:dyDescent="0.25">
      <c r="F333" t="s">
        <v>574</v>
      </c>
    </row>
    <row r="334" spans="6:6" x14ac:dyDescent="0.25">
      <c r="F334" t="s">
        <v>575</v>
      </c>
    </row>
    <row r="335" spans="6:6" x14ac:dyDescent="0.25">
      <c r="F335" t="s">
        <v>576</v>
      </c>
    </row>
    <row r="336" spans="6:6" x14ac:dyDescent="0.25">
      <c r="F336" t="s">
        <v>577</v>
      </c>
    </row>
    <row r="337" spans="6:6" x14ac:dyDescent="0.25">
      <c r="F337" t="s">
        <v>578</v>
      </c>
    </row>
    <row r="338" spans="6:6" x14ac:dyDescent="0.25">
      <c r="F338" t="s">
        <v>579</v>
      </c>
    </row>
    <row r="339" spans="6:6" x14ac:dyDescent="0.25">
      <c r="F339" t="s">
        <v>580</v>
      </c>
    </row>
    <row r="340" spans="6:6" x14ac:dyDescent="0.25">
      <c r="F340" t="s">
        <v>581</v>
      </c>
    </row>
    <row r="341" spans="6:6" x14ac:dyDescent="0.25">
      <c r="F341" t="s">
        <v>582</v>
      </c>
    </row>
    <row r="342" spans="6:6" x14ac:dyDescent="0.25">
      <c r="F342" t="s">
        <v>583</v>
      </c>
    </row>
    <row r="343" spans="6:6" x14ac:dyDescent="0.25">
      <c r="F343" t="s">
        <v>584</v>
      </c>
    </row>
    <row r="344" spans="6:6" x14ac:dyDescent="0.25">
      <c r="F344" t="s">
        <v>585</v>
      </c>
    </row>
    <row r="345" spans="6:6" x14ac:dyDescent="0.25">
      <c r="F345" t="s">
        <v>586</v>
      </c>
    </row>
    <row r="346" spans="6:6" x14ac:dyDescent="0.25">
      <c r="F346" t="s">
        <v>587</v>
      </c>
    </row>
    <row r="347" spans="6:6" x14ac:dyDescent="0.25">
      <c r="F347" t="s">
        <v>588</v>
      </c>
    </row>
    <row r="348" spans="6:6" x14ac:dyDescent="0.25">
      <c r="F348" t="s">
        <v>589</v>
      </c>
    </row>
    <row r="349" spans="6:6" x14ac:dyDescent="0.25">
      <c r="F349" t="s">
        <v>590</v>
      </c>
    </row>
    <row r="350" spans="6:6" x14ac:dyDescent="0.25">
      <c r="F350" t="s">
        <v>591</v>
      </c>
    </row>
    <row r="351" spans="6:6" x14ac:dyDescent="0.25">
      <c r="F351" t="s">
        <v>592</v>
      </c>
    </row>
    <row r="352" spans="6:6" x14ac:dyDescent="0.25">
      <c r="F352" t="s">
        <v>593</v>
      </c>
    </row>
    <row r="353" spans="6:6" x14ac:dyDescent="0.25">
      <c r="F353" t="s">
        <v>594</v>
      </c>
    </row>
    <row r="354" spans="6:6" x14ac:dyDescent="0.25">
      <c r="F354" t="s">
        <v>595</v>
      </c>
    </row>
    <row r="355" spans="6:6" x14ac:dyDescent="0.25">
      <c r="F355" t="s">
        <v>596</v>
      </c>
    </row>
    <row r="356" spans="6:6" x14ac:dyDescent="0.25">
      <c r="F356" t="s">
        <v>597</v>
      </c>
    </row>
    <row r="357" spans="6:6" x14ac:dyDescent="0.25">
      <c r="F357" t="s">
        <v>598</v>
      </c>
    </row>
    <row r="358" spans="6:6" x14ac:dyDescent="0.25">
      <c r="F358" t="s">
        <v>599</v>
      </c>
    </row>
    <row r="359" spans="6:6" x14ac:dyDescent="0.25">
      <c r="F359" t="s">
        <v>600</v>
      </c>
    </row>
    <row r="360" spans="6:6" x14ac:dyDescent="0.25">
      <c r="F360" t="s">
        <v>601</v>
      </c>
    </row>
    <row r="361" spans="6:6" x14ac:dyDescent="0.25">
      <c r="F361" t="s">
        <v>602</v>
      </c>
    </row>
    <row r="362" spans="6:6" x14ac:dyDescent="0.25">
      <c r="F362" t="s">
        <v>603</v>
      </c>
    </row>
    <row r="363" spans="6:6" x14ac:dyDescent="0.25">
      <c r="F363" t="s">
        <v>604</v>
      </c>
    </row>
    <row r="364" spans="6:6" x14ac:dyDescent="0.25">
      <c r="F364" t="s">
        <v>605</v>
      </c>
    </row>
    <row r="365" spans="6:6" x14ac:dyDescent="0.25">
      <c r="F365" t="s">
        <v>606</v>
      </c>
    </row>
    <row r="366" spans="6:6" x14ac:dyDescent="0.25">
      <c r="F366" t="s">
        <v>607</v>
      </c>
    </row>
    <row r="367" spans="6:6" x14ac:dyDescent="0.25">
      <c r="F367" t="s">
        <v>608</v>
      </c>
    </row>
    <row r="368" spans="6:6" x14ac:dyDescent="0.25">
      <c r="F368" t="s">
        <v>609</v>
      </c>
    </row>
    <row r="369" spans="6:6" x14ac:dyDescent="0.25">
      <c r="F369" t="s">
        <v>610</v>
      </c>
    </row>
    <row r="370" spans="6:6" x14ac:dyDescent="0.25">
      <c r="F370" t="s">
        <v>611</v>
      </c>
    </row>
    <row r="371" spans="6:6" x14ac:dyDescent="0.25">
      <c r="F371" t="s">
        <v>612</v>
      </c>
    </row>
    <row r="372" spans="6:6" x14ac:dyDescent="0.25">
      <c r="F372" t="s">
        <v>613</v>
      </c>
    </row>
    <row r="373" spans="6:6" x14ac:dyDescent="0.25">
      <c r="F373" t="s">
        <v>614</v>
      </c>
    </row>
    <row r="374" spans="6:6" x14ac:dyDescent="0.25">
      <c r="F374" t="s">
        <v>615</v>
      </c>
    </row>
    <row r="375" spans="6:6" x14ac:dyDescent="0.25">
      <c r="F375" t="s">
        <v>616</v>
      </c>
    </row>
    <row r="376" spans="6:6" x14ac:dyDescent="0.25">
      <c r="F376" t="s">
        <v>617</v>
      </c>
    </row>
    <row r="377" spans="6:6" x14ac:dyDescent="0.25">
      <c r="F377" t="s">
        <v>618</v>
      </c>
    </row>
    <row r="378" spans="6:6" x14ac:dyDescent="0.25">
      <c r="F378" t="s">
        <v>619</v>
      </c>
    </row>
    <row r="379" spans="6:6" x14ac:dyDescent="0.25">
      <c r="F379" t="s">
        <v>620</v>
      </c>
    </row>
    <row r="380" spans="6:6" x14ac:dyDescent="0.25">
      <c r="F380" t="s">
        <v>621</v>
      </c>
    </row>
    <row r="381" spans="6:6" x14ac:dyDescent="0.25">
      <c r="F381" t="s">
        <v>622</v>
      </c>
    </row>
    <row r="382" spans="6:6" x14ac:dyDescent="0.25">
      <c r="F382" t="s">
        <v>623</v>
      </c>
    </row>
    <row r="383" spans="6:6" x14ac:dyDescent="0.25">
      <c r="F383" t="s">
        <v>624</v>
      </c>
    </row>
    <row r="384" spans="6:6" x14ac:dyDescent="0.25">
      <c r="F384" t="s">
        <v>625</v>
      </c>
    </row>
    <row r="385" spans="6:6" x14ac:dyDescent="0.25">
      <c r="F385" t="s">
        <v>626</v>
      </c>
    </row>
    <row r="386" spans="6:6" x14ac:dyDescent="0.25">
      <c r="F386" t="s">
        <v>627</v>
      </c>
    </row>
    <row r="387" spans="6:6" x14ac:dyDescent="0.25">
      <c r="F387" t="s">
        <v>628</v>
      </c>
    </row>
    <row r="388" spans="6:6" x14ac:dyDescent="0.25">
      <c r="F388" t="s">
        <v>629</v>
      </c>
    </row>
    <row r="389" spans="6:6" x14ac:dyDescent="0.25">
      <c r="F389" t="s">
        <v>630</v>
      </c>
    </row>
    <row r="390" spans="6:6" x14ac:dyDescent="0.25">
      <c r="F390" t="s">
        <v>631</v>
      </c>
    </row>
    <row r="391" spans="6:6" x14ac:dyDescent="0.25">
      <c r="F391" t="s">
        <v>632</v>
      </c>
    </row>
    <row r="392" spans="6:6" x14ac:dyDescent="0.25">
      <c r="F392" t="s">
        <v>633</v>
      </c>
    </row>
    <row r="393" spans="6:6" x14ac:dyDescent="0.25">
      <c r="F393" t="s">
        <v>634</v>
      </c>
    </row>
    <row r="394" spans="6:6" x14ac:dyDescent="0.25">
      <c r="F394" t="s">
        <v>635</v>
      </c>
    </row>
    <row r="395" spans="6:6" x14ac:dyDescent="0.25">
      <c r="F395" t="s">
        <v>636</v>
      </c>
    </row>
    <row r="396" spans="6:6" x14ac:dyDescent="0.25">
      <c r="F396" t="s">
        <v>637</v>
      </c>
    </row>
    <row r="397" spans="6:6" x14ac:dyDescent="0.25">
      <c r="F397" t="s">
        <v>638</v>
      </c>
    </row>
    <row r="398" spans="6:6" x14ac:dyDescent="0.25">
      <c r="F398" t="s">
        <v>639</v>
      </c>
    </row>
    <row r="399" spans="6:6" x14ac:dyDescent="0.25">
      <c r="F399" t="s">
        <v>640</v>
      </c>
    </row>
    <row r="400" spans="6:6" x14ac:dyDescent="0.25">
      <c r="F400" t="s">
        <v>641</v>
      </c>
    </row>
    <row r="401" spans="6:6" x14ac:dyDescent="0.25">
      <c r="F401" t="s">
        <v>642</v>
      </c>
    </row>
    <row r="402" spans="6:6" x14ac:dyDescent="0.25">
      <c r="F402" t="s">
        <v>643</v>
      </c>
    </row>
    <row r="403" spans="6:6" x14ac:dyDescent="0.25">
      <c r="F403" t="s">
        <v>644</v>
      </c>
    </row>
    <row r="404" spans="6:6" x14ac:dyDescent="0.25">
      <c r="F404" t="s">
        <v>645</v>
      </c>
    </row>
    <row r="405" spans="6:6" x14ac:dyDescent="0.25">
      <c r="F405" t="s">
        <v>646</v>
      </c>
    </row>
    <row r="406" spans="6:6" x14ac:dyDescent="0.25">
      <c r="F406" t="s">
        <v>647</v>
      </c>
    </row>
    <row r="407" spans="6:6" x14ac:dyDescent="0.25">
      <c r="F407" t="s">
        <v>648</v>
      </c>
    </row>
    <row r="408" spans="6:6" x14ac:dyDescent="0.25">
      <c r="F408" t="s">
        <v>649</v>
      </c>
    </row>
    <row r="409" spans="6:6" x14ac:dyDescent="0.25">
      <c r="F409" t="s">
        <v>650</v>
      </c>
    </row>
    <row r="410" spans="6:6" x14ac:dyDescent="0.25">
      <c r="F410" t="s">
        <v>651</v>
      </c>
    </row>
    <row r="411" spans="6:6" x14ac:dyDescent="0.25">
      <c r="F411" t="s">
        <v>652</v>
      </c>
    </row>
    <row r="412" spans="6:6" x14ac:dyDescent="0.25">
      <c r="F412" t="s">
        <v>653</v>
      </c>
    </row>
    <row r="413" spans="6:6" x14ac:dyDescent="0.25">
      <c r="F413" t="s">
        <v>654</v>
      </c>
    </row>
    <row r="414" spans="6:6" x14ac:dyDescent="0.25">
      <c r="F414" t="s">
        <v>655</v>
      </c>
    </row>
    <row r="415" spans="6:6" x14ac:dyDescent="0.25">
      <c r="F415" t="s">
        <v>656</v>
      </c>
    </row>
    <row r="416" spans="6:6" x14ac:dyDescent="0.25">
      <c r="F416" t="s">
        <v>657</v>
      </c>
    </row>
    <row r="417" spans="6:6" x14ac:dyDescent="0.25">
      <c r="F417" t="s">
        <v>658</v>
      </c>
    </row>
    <row r="418" spans="6:6" x14ac:dyDescent="0.25">
      <c r="F418" t="s">
        <v>659</v>
      </c>
    </row>
    <row r="419" spans="6:6" x14ac:dyDescent="0.25">
      <c r="F419" t="s">
        <v>660</v>
      </c>
    </row>
    <row r="420" spans="6:6" x14ac:dyDescent="0.25">
      <c r="F420" t="s">
        <v>661</v>
      </c>
    </row>
    <row r="421" spans="6:6" x14ac:dyDescent="0.25">
      <c r="F421" t="s">
        <v>662</v>
      </c>
    </row>
    <row r="422" spans="6:6" x14ac:dyDescent="0.25">
      <c r="F422" t="s">
        <v>663</v>
      </c>
    </row>
    <row r="423" spans="6:6" x14ac:dyDescent="0.25">
      <c r="F423" t="s">
        <v>664</v>
      </c>
    </row>
    <row r="424" spans="6:6" x14ac:dyDescent="0.25">
      <c r="F424" t="s">
        <v>665</v>
      </c>
    </row>
    <row r="425" spans="6:6" x14ac:dyDescent="0.25">
      <c r="F425" t="s">
        <v>666</v>
      </c>
    </row>
    <row r="426" spans="6:6" x14ac:dyDescent="0.25">
      <c r="F426" t="s">
        <v>667</v>
      </c>
    </row>
    <row r="427" spans="6:6" x14ac:dyDescent="0.25">
      <c r="F427" t="s">
        <v>668</v>
      </c>
    </row>
    <row r="428" spans="6:6" x14ac:dyDescent="0.25">
      <c r="F428" t="s">
        <v>669</v>
      </c>
    </row>
    <row r="429" spans="6:6" x14ac:dyDescent="0.25">
      <c r="F429" t="s">
        <v>670</v>
      </c>
    </row>
    <row r="430" spans="6:6" x14ac:dyDescent="0.25">
      <c r="F430" t="s">
        <v>671</v>
      </c>
    </row>
    <row r="431" spans="6:6" x14ac:dyDescent="0.25">
      <c r="F431" t="s">
        <v>672</v>
      </c>
    </row>
    <row r="432" spans="6:6" x14ac:dyDescent="0.25">
      <c r="F432" t="s">
        <v>673</v>
      </c>
    </row>
    <row r="433" spans="6:6" x14ac:dyDescent="0.25">
      <c r="F433" t="s">
        <v>674</v>
      </c>
    </row>
    <row r="434" spans="6:6" x14ac:dyDescent="0.25">
      <c r="F434" t="s">
        <v>675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1"/>
  <sheetViews>
    <sheetView topLeftCell="A157" zoomScale="90" zoomScaleNormal="90" workbookViewId="0">
      <selection activeCell="L168" sqref="L168"/>
    </sheetView>
  </sheetViews>
  <sheetFormatPr defaultRowHeight="15" x14ac:dyDescent="0.25"/>
  <cols>
    <col min="1" max="1" width="11.28515625" customWidth="1"/>
    <col min="11" max="11" width="37.5703125" customWidth="1"/>
    <col min="12" max="12" width="19.140625" customWidth="1"/>
    <col min="13" max="13" width="27.140625" customWidth="1"/>
    <col min="14" max="14" width="18.140625" customWidth="1"/>
    <col min="15" max="15" width="18.5703125" customWidth="1"/>
    <col min="16" max="16" width="18.42578125" customWidth="1"/>
    <col min="17" max="17" width="18.28515625" customWidth="1"/>
    <col min="18" max="18" width="15.85546875" customWidth="1"/>
    <col min="19" max="19" width="18.140625" customWidth="1"/>
    <col min="20" max="20" width="18.42578125" customWidth="1"/>
    <col min="21" max="21" width="18.28515625" customWidth="1"/>
    <col min="22" max="22" width="18.42578125" customWidth="1"/>
    <col min="23" max="23" width="18.7109375" customWidth="1"/>
    <col min="24" max="24" width="18.140625" customWidth="1"/>
    <col min="25" max="25" width="18.7109375" customWidth="1"/>
    <col min="26" max="26" width="19.42578125" customWidth="1"/>
    <col min="27" max="27" width="18" customWidth="1"/>
    <col min="28" max="28" width="20.140625" customWidth="1"/>
    <col min="29" max="29" width="19.85546875" customWidth="1"/>
    <col min="30" max="31" width="19.7109375" customWidth="1"/>
    <col min="32" max="32" width="18.5703125" customWidth="1"/>
    <col min="33" max="33" width="18.140625" customWidth="1"/>
    <col min="34" max="34" width="19.5703125" customWidth="1"/>
    <col min="35" max="35" width="18.85546875" customWidth="1"/>
    <col min="36" max="36" width="18" customWidth="1"/>
    <col min="37" max="37" width="19.140625" customWidth="1"/>
    <col min="38" max="38" width="20" customWidth="1"/>
    <col min="39" max="39" width="20.7109375" customWidth="1"/>
    <col min="40" max="40" width="19.28515625" customWidth="1"/>
    <col min="41" max="41" width="20.140625" customWidth="1"/>
    <col min="42" max="42" width="20" customWidth="1"/>
    <col min="43" max="43" width="19.85546875" customWidth="1"/>
    <col min="44" max="44" width="20.28515625" customWidth="1"/>
    <col min="45" max="45" width="20" customWidth="1"/>
    <col min="46" max="46" width="19.7109375" customWidth="1"/>
    <col min="52" max="52" width="14" customWidth="1"/>
  </cols>
  <sheetData>
    <row r="1" spans="1:55" x14ac:dyDescent="0.25">
      <c r="A1" s="158" t="s">
        <v>289</v>
      </c>
      <c r="B1" s="158" t="s">
        <v>290</v>
      </c>
      <c r="C1" s="158" t="s">
        <v>291</v>
      </c>
      <c r="D1" s="158" t="s">
        <v>292</v>
      </c>
      <c r="E1" s="158" t="s">
        <v>293</v>
      </c>
      <c r="F1" s="158" t="s">
        <v>409</v>
      </c>
      <c r="G1" s="158" t="s">
        <v>410</v>
      </c>
      <c r="H1" s="158" t="s">
        <v>411</v>
      </c>
      <c r="I1" s="158" t="s">
        <v>412</v>
      </c>
      <c r="K1" s="158" t="s">
        <v>206</v>
      </c>
      <c r="L1" s="158" t="s">
        <v>207</v>
      </c>
      <c r="M1" s="158" t="s">
        <v>208</v>
      </c>
      <c r="N1" s="158" t="s">
        <v>209</v>
      </c>
      <c r="O1" s="158" t="s">
        <v>210</v>
      </c>
      <c r="P1" s="158" t="s">
        <v>478</v>
      </c>
      <c r="Q1" s="158" t="s">
        <v>479</v>
      </c>
      <c r="R1" s="158" t="s">
        <v>480</v>
      </c>
      <c r="S1" s="158" t="s">
        <v>211</v>
      </c>
      <c r="T1" s="158" t="s">
        <v>212</v>
      </c>
      <c r="U1" s="158" t="s">
        <v>213</v>
      </c>
      <c r="V1" s="158" t="s">
        <v>214</v>
      </c>
      <c r="W1" s="158" t="s">
        <v>481</v>
      </c>
      <c r="X1" s="158" t="s">
        <v>482</v>
      </c>
      <c r="Y1" s="158" t="s">
        <v>483</v>
      </c>
      <c r="Z1" s="158" t="s">
        <v>215</v>
      </c>
      <c r="AA1" s="158" t="s">
        <v>216</v>
      </c>
      <c r="AB1" s="158" t="s">
        <v>217</v>
      </c>
      <c r="AC1" s="158" t="s">
        <v>484</v>
      </c>
      <c r="AD1" s="158" t="s">
        <v>485</v>
      </c>
      <c r="AE1" s="158" t="s">
        <v>486</v>
      </c>
      <c r="AF1" s="158" t="s">
        <v>218</v>
      </c>
      <c r="AG1" s="158" t="s">
        <v>219</v>
      </c>
      <c r="AH1" s="158" t="s">
        <v>487</v>
      </c>
      <c r="AI1" s="158" t="s">
        <v>488</v>
      </c>
      <c r="AJ1" s="158" t="s">
        <v>489</v>
      </c>
      <c r="AK1" s="158" t="s">
        <v>220</v>
      </c>
      <c r="AL1" s="158" t="s">
        <v>490</v>
      </c>
      <c r="AM1" s="158" t="s">
        <v>491</v>
      </c>
      <c r="AN1" s="158" t="s">
        <v>492</v>
      </c>
      <c r="AO1" s="158" t="s">
        <v>493</v>
      </c>
      <c r="AP1" s="158" t="s">
        <v>494</v>
      </c>
      <c r="AQ1" s="158" t="s">
        <v>495</v>
      </c>
      <c r="AR1" s="158" t="s">
        <v>496</v>
      </c>
      <c r="AS1" s="158" t="s">
        <v>497</v>
      </c>
      <c r="AT1" s="158" t="s">
        <v>498</v>
      </c>
      <c r="AU1" s="158" t="s">
        <v>221</v>
      </c>
      <c r="AV1" s="158" t="s">
        <v>222</v>
      </c>
      <c r="AW1" s="158" t="s">
        <v>223</v>
      </c>
      <c r="AX1" s="158" t="s">
        <v>224</v>
      </c>
      <c r="AY1" s="158" t="s">
        <v>225</v>
      </c>
      <c r="AZ1" s="158" t="s">
        <v>499</v>
      </c>
      <c r="BA1" s="158" t="s">
        <v>500</v>
      </c>
      <c r="BB1" s="158" t="s">
        <v>501</v>
      </c>
      <c r="BC1" s="158" t="s">
        <v>226</v>
      </c>
    </row>
    <row r="2" spans="1:55" ht="15.75" x14ac:dyDescent="0.25">
      <c r="A2" s="151">
        <v>77222</v>
      </c>
      <c r="B2" s="152">
        <v>1740</v>
      </c>
      <c r="C2" s="151">
        <v>13656</v>
      </c>
      <c r="D2" s="151">
        <v>6357</v>
      </c>
      <c r="E2" s="151">
        <v>12555</v>
      </c>
      <c r="F2" s="151">
        <v>10819</v>
      </c>
      <c r="G2" s="151">
        <v>30640</v>
      </c>
      <c r="H2" s="151">
        <v>13360</v>
      </c>
      <c r="I2" s="151">
        <v>42</v>
      </c>
      <c r="K2">
        <f>A2*A2</f>
        <v>5963237284</v>
      </c>
      <c r="L2">
        <f>A2*B2</f>
        <v>134366280</v>
      </c>
      <c r="M2">
        <f>A2*C2</f>
        <v>1054543632</v>
      </c>
      <c r="N2">
        <f>A2*D2</f>
        <v>490900254</v>
      </c>
      <c r="O2">
        <f>A2*E2</f>
        <v>969522210</v>
      </c>
      <c r="P2">
        <f>A2*F2</f>
        <v>835464818</v>
      </c>
      <c r="Q2">
        <f>A2*G2</f>
        <v>2366082080</v>
      </c>
      <c r="R2">
        <f>A2*H2</f>
        <v>1031685920</v>
      </c>
      <c r="S2">
        <f>B2*B2</f>
        <v>3027600</v>
      </c>
      <c r="T2">
        <f>B2*C2</f>
        <v>23761440</v>
      </c>
      <c r="U2">
        <f>B2*D2</f>
        <v>11061180</v>
      </c>
      <c r="V2">
        <f>B2*E2</f>
        <v>21845700</v>
      </c>
      <c r="W2">
        <f>B2*F2</f>
        <v>18825060</v>
      </c>
      <c r="X2">
        <f>B2*G2</f>
        <v>53313600</v>
      </c>
      <c r="Y2">
        <f>B2*H2</f>
        <v>23246400</v>
      </c>
      <c r="Z2">
        <f>C2*C2</f>
        <v>186486336</v>
      </c>
      <c r="AA2">
        <f>C2*D2</f>
        <v>86811192</v>
      </c>
      <c r="AB2">
        <f>C2*E2</f>
        <v>171451080</v>
      </c>
      <c r="AC2">
        <f>C2*F2</f>
        <v>147744264</v>
      </c>
      <c r="AD2">
        <f>C2*G2</f>
        <v>418419840</v>
      </c>
      <c r="AE2">
        <f>C2*H2</f>
        <v>182444160</v>
      </c>
      <c r="AF2">
        <f>D2*D2</f>
        <v>40411449</v>
      </c>
      <c r="AG2">
        <f>D2*E2</f>
        <v>79812135</v>
      </c>
      <c r="AH2">
        <f>D2*F2</f>
        <v>68776383</v>
      </c>
      <c r="AI2">
        <f>D2*G2</f>
        <v>194778480</v>
      </c>
      <c r="AJ2">
        <f>D2*H2</f>
        <v>84929520</v>
      </c>
      <c r="AK2">
        <f>E2*E2</f>
        <v>157628025</v>
      </c>
      <c r="AL2">
        <f>E2*F2</f>
        <v>135832545</v>
      </c>
      <c r="AM2">
        <f>E2*G2</f>
        <v>384685200</v>
      </c>
      <c r="AN2">
        <f>E2*H2</f>
        <v>167734800</v>
      </c>
      <c r="AO2">
        <f>F2*F2</f>
        <v>117050761</v>
      </c>
      <c r="AP2">
        <f>F2*G2</f>
        <v>331494160</v>
      </c>
      <c r="AQ2">
        <f>F2*H2</f>
        <v>144541840</v>
      </c>
      <c r="AR2">
        <f>G2*G2</f>
        <v>938809600</v>
      </c>
      <c r="AS2">
        <f>G2*H2</f>
        <v>409350400</v>
      </c>
      <c r="AT2">
        <f>H2*H2</f>
        <v>178489600</v>
      </c>
      <c r="AU2">
        <f>A2*I2</f>
        <v>3243324</v>
      </c>
      <c r="AV2">
        <f>B2*I2</f>
        <v>73080</v>
      </c>
      <c r="AW2">
        <f>C2*I2</f>
        <v>573552</v>
      </c>
      <c r="AX2">
        <f>D2*I2</f>
        <v>266994</v>
      </c>
      <c r="AY2">
        <f>E2*I2</f>
        <v>527310</v>
      </c>
      <c r="AZ2">
        <f>F2*I2</f>
        <v>454398</v>
      </c>
      <c r="BA2">
        <f>G2*I2</f>
        <v>1286880</v>
      </c>
      <c r="BB2">
        <f>H2*I2</f>
        <v>561120</v>
      </c>
      <c r="BC2">
        <f>I2*I2</f>
        <v>1764</v>
      </c>
    </row>
    <row r="3" spans="1:55" ht="15.75" x14ac:dyDescent="0.25">
      <c r="A3" s="151">
        <v>84817</v>
      </c>
      <c r="B3" s="152">
        <v>1645</v>
      </c>
      <c r="C3" s="151">
        <v>15469</v>
      </c>
      <c r="D3" s="151">
        <v>6312</v>
      </c>
      <c r="E3" s="151">
        <v>12854</v>
      </c>
      <c r="F3" s="151">
        <v>12182</v>
      </c>
      <c r="G3" s="151">
        <v>29983</v>
      </c>
      <c r="H3" s="151">
        <v>18494</v>
      </c>
      <c r="I3" s="151">
        <v>30</v>
      </c>
      <c r="K3">
        <f t="shared" ref="K3:K66" si="0">A3*A3</f>
        <v>7193923489</v>
      </c>
      <c r="L3">
        <f t="shared" ref="L3:L66" si="1">A3*B3</f>
        <v>139523965</v>
      </c>
      <c r="M3">
        <f t="shared" ref="M3:M66" si="2">A3*C3</f>
        <v>1312034173</v>
      </c>
      <c r="N3">
        <f t="shared" ref="N3:N66" si="3">A3*D3</f>
        <v>535364904</v>
      </c>
      <c r="O3">
        <f t="shared" ref="O3:O66" si="4">A3*E3</f>
        <v>1090237718</v>
      </c>
      <c r="P3">
        <f t="shared" ref="P3:P66" si="5">A3*F3</f>
        <v>1033240694</v>
      </c>
      <c r="Q3">
        <f t="shared" ref="Q3:Q66" si="6">A3*G3</f>
        <v>2543068111</v>
      </c>
      <c r="R3">
        <f t="shared" ref="R3:R66" si="7">A3*H3</f>
        <v>1568605598</v>
      </c>
      <c r="S3">
        <f t="shared" ref="S3:S66" si="8">B3*B3</f>
        <v>2706025</v>
      </c>
      <c r="T3">
        <f t="shared" ref="T3:T66" si="9">B3*C3</f>
        <v>25446505</v>
      </c>
      <c r="U3">
        <f t="shared" ref="U3:U66" si="10">B3*D3</f>
        <v>10383240</v>
      </c>
      <c r="V3">
        <f t="shared" ref="V3:V66" si="11">B3*E3</f>
        <v>21144830</v>
      </c>
      <c r="W3">
        <f t="shared" ref="W3:W66" si="12">B3*F3</f>
        <v>20039390</v>
      </c>
      <c r="X3">
        <f t="shared" ref="X3:X66" si="13">B3*G3</f>
        <v>49322035</v>
      </c>
      <c r="Y3">
        <f t="shared" ref="Y3:Y66" si="14">B3*H3</f>
        <v>30422630</v>
      </c>
      <c r="Z3">
        <f t="shared" ref="Z3:Z66" si="15">C3*C3</f>
        <v>239289961</v>
      </c>
      <c r="AA3">
        <f t="shared" ref="AA3:AA66" si="16">C3*D3</f>
        <v>97640328</v>
      </c>
      <c r="AB3">
        <f t="shared" ref="AB3:AB66" si="17">C3*E3</f>
        <v>198838526</v>
      </c>
      <c r="AC3">
        <f t="shared" ref="AC3:AC66" si="18">C3*F3</f>
        <v>188443358</v>
      </c>
      <c r="AD3">
        <f t="shared" ref="AD3:AD66" si="19">C3*G3</f>
        <v>463807027</v>
      </c>
      <c r="AE3">
        <f t="shared" ref="AE3:AE66" si="20">C3*H3</f>
        <v>286083686</v>
      </c>
      <c r="AF3">
        <f t="shared" ref="AF3:AF66" si="21">D3*D3</f>
        <v>39841344</v>
      </c>
      <c r="AG3">
        <f t="shared" ref="AG3:AG66" si="22">D3*E3</f>
        <v>81134448</v>
      </c>
      <c r="AH3">
        <f t="shared" ref="AH3:AH66" si="23">D3*F3</f>
        <v>76892784</v>
      </c>
      <c r="AI3">
        <f t="shared" ref="AI3:AI66" si="24">D3*G3</f>
        <v>189252696</v>
      </c>
      <c r="AJ3">
        <f t="shared" ref="AJ3:AJ66" si="25">D3*H3</f>
        <v>116734128</v>
      </c>
      <c r="AK3">
        <f t="shared" ref="AK3:AK66" si="26">E3*E3</f>
        <v>165225316</v>
      </c>
      <c r="AL3">
        <f t="shared" ref="AL3:AL66" si="27">E3*F3</f>
        <v>156587428</v>
      </c>
      <c r="AM3">
        <f t="shared" ref="AM3:AM66" si="28">E3*G3</f>
        <v>385401482</v>
      </c>
      <c r="AN3">
        <f t="shared" ref="AN3:AN66" si="29">E3*H3</f>
        <v>237721876</v>
      </c>
      <c r="AO3">
        <f t="shared" ref="AO3:AO66" si="30">F3*F3</f>
        <v>148401124</v>
      </c>
      <c r="AP3">
        <f t="shared" ref="AP3:AP66" si="31">F3*G3</f>
        <v>365252906</v>
      </c>
      <c r="AQ3">
        <f t="shared" ref="AQ3:AQ66" si="32">F3*H3</f>
        <v>225293908</v>
      </c>
      <c r="AR3">
        <f t="shared" ref="AR3:AR66" si="33">G3*G3</f>
        <v>898980289</v>
      </c>
      <c r="AS3">
        <f t="shared" ref="AS3:AS66" si="34">G3*H3</f>
        <v>554505602</v>
      </c>
      <c r="AT3">
        <f t="shared" ref="AT3:AT66" si="35">H3*H3</f>
        <v>342028036</v>
      </c>
      <c r="AU3">
        <f t="shared" ref="AU3:AU66" si="36">A3*I3</f>
        <v>2544510</v>
      </c>
      <c r="AV3">
        <f t="shared" ref="AV3:AV66" si="37">B3*I3</f>
        <v>49350</v>
      </c>
      <c r="AW3">
        <f t="shared" ref="AW3:AW66" si="38">C3*I3</f>
        <v>464070</v>
      </c>
      <c r="AX3">
        <f t="shared" ref="AX3:AX66" si="39">D3*I3</f>
        <v>189360</v>
      </c>
      <c r="AY3">
        <f t="shared" ref="AY3:AY66" si="40">E3*I3</f>
        <v>385620</v>
      </c>
      <c r="AZ3">
        <f t="shared" ref="AZ3:AZ66" si="41">F3*I3</f>
        <v>365460</v>
      </c>
      <c r="BA3">
        <f t="shared" ref="BA3:BA66" si="42">G3*I3</f>
        <v>899490</v>
      </c>
      <c r="BB3">
        <f t="shared" ref="BB3:BB66" si="43">H3*I3</f>
        <v>554820</v>
      </c>
      <c r="BC3">
        <f t="shared" ref="BC3:BC66" si="44">I3*I3</f>
        <v>900</v>
      </c>
    </row>
    <row r="4" spans="1:55" ht="15.75" x14ac:dyDescent="0.25">
      <c r="A4" s="151">
        <v>107954</v>
      </c>
      <c r="B4" s="152">
        <v>3346</v>
      </c>
      <c r="C4" s="151">
        <v>19547</v>
      </c>
      <c r="D4" s="151">
        <v>8417</v>
      </c>
      <c r="E4" s="151">
        <v>15265</v>
      </c>
      <c r="F4" s="151">
        <v>14436</v>
      </c>
      <c r="G4" s="151">
        <v>35625</v>
      </c>
      <c r="H4" s="151">
        <v>27065</v>
      </c>
      <c r="I4" s="151">
        <v>30</v>
      </c>
      <c r="K4">
        <f t="shared" si="0"/>
        <v>11654066116</v>
      </c>
      <c r="L4">
        <f t="shared" si="1"/>
        <v>361214084</v>
      </c>
      <c r="M4">
        <f t="shared" si="2"/>
        <v>2110176838</v>
      </c>
      <c r="N4">
        <f t="shared" si="3"/>
        <v>908648818</v>
      </c>
      <c r="O4">
        <f t="shared" si="4"/>
        <v>1647917810</v>
      </c>
      <c r="P4">
        <f t="shared" si="5"/>
        <v>1558423944</v>
      </c>
      <c r="Q4">
        <f t="shared" si="6"/>
        <v>3845861250</v>
      </c>
      <c r="R4">
        <f t="shared" si="7"/>
        <v>2921775010</v>
      </c>
      <c r="S4">
        <f t="shared" si="8"/>
        <v>11195716</v>
      </c>
      <c r="T4">
        <f t="shared" si="9"/>
        <v>65404262</v>
      </c>
      <c r="U4">
        <f t="shared" si="10"/>
        <v>28163282</v>
      </c>
      <c r="V4">
        <f t="shared" si="11"/>
        <v>51076690</v>
      </c>
      <c r="W4">
        <f t="shared" si="12"/>
        <v>48302856</v>
      </c>
      <c r="X4">
        <f t="shared" si="13"/>
        <v>119201250</v>
      </c>
      <c r="Y4">
        <f t="shared" si="14"/>
        <v>90559490</v>
      </c>
      <c r="Z4">
        <f t="shared" si="15"/>
        <v>382085209</v>
      </c>
      <c r="AA4">
        <f t="shared" si="16"/>
        <v>164527099</v>
      </c>
      <c r="AB4">
        <f t="shared" si="17"/>
        <v>298384955</v>
      </c>
      <c r="AC4">
        <f t="shared" si="18"/>
        <v>282180492</v>
      </c>
      <c r="AD4">
        <f t="shared" si="19"/>
        <v>696361875</v>
      </c>
      <c r="AE4">
        <f t="shared" si="20"/>
        <v>529039555</v>
      </c>
      <c r="AF4">
        <f t="shared" si="21"/>
        <v>70845889</v>
      </c>
      <c r="AG4">
        <f t="shared" si="22"/>
        <v>128485505</v>
      </c>
      <c r="AH4">
        <f t="shared" si="23"/>
        <v>121507812</v>
      </c>
      <c r="AI4">
        <f t="shared" si="24"/>
        <v>299855625</v>
      </c>
      <c r="AJ4">
        <f t="shared" si="25"/>
        <v>227806105</v>
      </c>
      <c r="AK4">
        <f t="shared" si="26"/>
        <v>233020225</v>
      </c>
      <c r="AL4">
        <f t="shared" si="27"/>
        <v>220365540</v>
      </c>
      <c r="AM4">
        <f t="shared" si="28"/>
        <v>543815625</v>
      </c>
      <c r="AN4">
        <f t="shared" si="29"/>
        <v>413147225</v>
      </c>
      <c r="AO4">
        <f t="shared" si="30"/>
        <v>208398096</v>
      </c>
      <c r="AP4">
        <f t="shared" si="31"/>
        <v>514282500</v>
      </c>
      <c r="AQ4">
        <f t="shared" si="32"/>
        <v>390710340</v>
      </c>
      <c r="AR4">
        <f t="shared" si="33"/>
        <v>1269140625</v>
      </c>
      <c r="AS4">
        <f t="shared" si="34"/>
        <v>964190625</v>
      </c>
      <c r="AT4">
        <f t="shared" si="35"/>
        <v>732514225</v>
      </c>
      <c r="AU4">
        <f t="shared" si="36"/>
        <v>3238620</v>
      </c>
      <c r="AV4">
        <f t="shared" si="37"/>
        <v>100380</v>
      </c>
      <c r="AW4">
        <f t="shared" si="38"/>
        <v>586410</v>
      </c>
      <c r="AX4">
        <f t="shared" si="39"/>
        <v>252510</v>
      </c>
      <c r="AY4">
        <f t="shared" si="40"/>
        <v>457950</v>
      </c>
      <c r="AZ4">
        <f t="shared" si="41"/>
        <v>433080</v>
      </c>
      <c r="BA4">
        <f t="shared" si="42"/>
        <v>1068750</v>
      </c>
      <c r="BB4">
        <f t="shared" si="43"/>
        <v>811950</v>
      </c>
      <c r="BC4">
        <f t="shared" si="44"/>
        <v>900</v>
      </c>
    </row>
    <row r="5" spans="1:55" ht="15.75" x14ac:dyDescent="0.25">
      <c r="A5" s="151">
        <v>192253</v>
      </c>
      <c r="B5" s="152">
        <v>5866</v>
      </c>
      <c r="C5" s="151">
        <v>36768</v>
      </c>
      <c r="D5" s="151">
        <v>14281</v>
      </c>
      <c r="E5" s="151">
        <v>35405</v>
      </c>
      <c r="F5" s="151">
        <v>30843</v>
      </c>
      <c r="G5" s="151">
        <v>79071</v>
      </c>
      <c r="H5" s="151">
        <v>33921</v>
      </c>
      <c r="I5" s="151">
        <v>48</v>
      </c>
      <c r="K5">
        <f t="shared" si="0"/>
        <v>36961216009</v>
      </c>
      <c r="L5">
        <f t="shared" si="1"/>
        <v>1127756098</v>
      </c>
      <c r="M5">
        <f t="shared" si="2"/>
        <v>7068758304</v>
      </c>
      <c r="N5">
        <f t="shared" si="3"/>
        <v>2745565093</v>
      </c>
      <c r="O5">
        <f t="shared" si="4"/>
        <v>6806717465</v>
      </c>
      <c r="P5">
        <f t="shared" si="5"/>
        <v>5929659279</v>
      </c>
      <c r="Q5">
        <f t="shared" si="6"/>
        <v>15201636963</v>
      </c>
      <c r="R5">
        <f t="shared" si="7"/>
        <v>6521414013</v>
      </c>
      <c r="S5">
        <f t="shared" si="8"/>
        <v>34409956</v>
      </c>
      <c r="T5">
        <f t="shared" si="9"/>
        <v>215681088</v>
      </c>
      <c r="U5">
        <f t="shared" si="10"/>
        <v>83772346</v>
      </c>
      <c r="V5">
        <f t="shared" si="11"/>
        <v>207685730</v>
      </c>
      <c r="W5">
        <f t="shared" si="12"/>
        <v>180925038</v>
      </c>
      <c r="X5">
        <f t="shared" si="13"/>
        <v>463830486</v>
      </c>
      <c r="Y5">
        <f t="shared" si="14"/>
        <v>198980586</v>
      </c>
      <c r="Z5">
        <f t="shared" si="15"/>
        <v>1351885824</v>
      </c>
      <c r="AA5">
        <f t="shared" si="16"/>
        <v>525083808</v>
      </c>
      <c r="AB5">
        <f t="shared" si="17"/>
        <v>1301771040</v>
      </c>
      <c r="AC5">
        <f t="shared" si="18"/>
        <v>1134035424</v>
      </c>
      <c r="AD5">
        <f t="shared" si="19"/>
        <v>2907282528</v>
      </c>
      <c r="AE5">
        <f t="shared" si="20"/>
        <v>1247207328</v>
      </c>
      <c r="AF5">
        <f t="shared" si="21"/>
        <v>203946961</v>
      </c>
      <c r="AG5">
        <f t="shared" si="22"/>
        <v>505618805</v>
      </c>
      <c r="AH5">
        <f t="shared" si="23"/>
        <v>440468883</v>
      </c>
      <c r="AI5">
        <f t="shared" si="24"/>
        <v>1129212951</v>
      </c>
      <c r="AJ5">
        <f t="shared" si="25"/>
        <v>484425801</v>
      </c>
      <c r="AK5">
        <f t="shared" si="26"/>
        <v>1253514025</v>
      </c>
      <c r="AL5">
        <f t="shared" si="27"/>
        <v>1091996415</v>
      </c>
      <c r="AM5">
        <f t="shared" si="28"/>
        <v>2799508755</v>
      </c>
      <c r="AN5">
        <f t="shared" si="29"/>
        <v>1200973005</v>
      </c>
      <c r="AO5">
        <f t="shared" si="30"/>
        <v>951290649</v>
      </c>
      <c r="AP5">
        <f t="shared" si="31"/>
        <v>2438786853</v>
      </c>
      <c r="AQ5">
        <f t="shared" si="32"/>
        <v>1046225403</v>
      </c>
      <c r="AR5">
        <f t="shared" si="33"/>
        <v>6252223041</v>
      </c>
      <c r="AS5">
        <f t="shared" si="34"/>
        <v>2682167391</v>
      </c>
      <c r="AT5">
        <f t="shared" si="35"/>
        <v>1150634241</v>
      </c>
      <c r="AU5">
        <f t="shared" si="36"/>
        <v>9228144</v>
      </c>
      <c r="AV5">
        <f t="shared" si="37"/>
        <v>281568</v>
      </c>
      <c r="AW5">
        <f t="shared" si="38"/>
        <v>1764864</v>
      </c>
      <c r="AX5">
        <f t="shared" si="39"/>
        <v>685488</v>
      </c>
      <c r="AY5">
        <f t="shared" si="40"/>
        <v>1699440</v>
      </c>
      <c r="AZ5">
        <f t="shared" si="41"/>
        <v>1480464</v>
      </c>
      <c r="BA5">
        <f t="shared" si="42"/>
        <v>3795408</v>
      </c>
      <c r="BB5">
        <f t="shared" si="43"/>
        <v>1628208</v>
      </c>
      <c r="BC5">
        <f t="shared" si="44"/>
        <v>2304</v>
      </c>
    </row>
    <row r="6" spans="1:55" ht="15.75" x14ac:dyDescent="0.25">
      <c r="A6" s="151">
        <v>116264</v>
      </c>
      <c r="B6" s="152">
        <v>4980</v>
      </c>
      <c r="C6" s="151">
        <v>17679</v>
      </c>
      <c r="D6" s="151">
        <v>9913</v>
      </c>
      <c r="E6" s="151">
        <v>20699</v>
      </c>
      <c r="F6" s="151">
        <v>19822</v>
      </c>
      <c r="G6" s="151">
        <v>51840</v>
      </c>
      <c r="H6" s="151">
        <v>14723</v>
      </c>
      <c r="I6" s="151">
        <v>24</v>
      </c>
      <c r="K6">
        <f t="shared" si="0"/>
        <v>13517317696</v>
      </c>
      <c r="L6">
        <f t="shared" si="1"/>
        <v>578994720</v>
      </c>
      <c r="M6">
        <f t="shared" si="2"/>
        <v>2055431256</v>
      </c>
      <c r="N6">
        <f t="shared" si="3"/>
        <v>1152525032</v>
      </c>
      <c r="O6">
        <f t="shared" si="4"/>
        <v>2406548536</v>
      </c>
      <c r="P6">
        <f t="shared" si="5"/>
        <v>2304585008</v>
      </c>
      <c r="Q6">
        <f t="shared" si="6"/>
        <v>6027125760</v>
      </c>
      <c r="R6">
        <f t="shared" si="7"/>
        <v>1711754872</v>
      </c>
      <c r="S6">
        <f t="shared" si="8"/>
        <v>24800400</v>
      </c>
      <c r="T6">
        <f t="shared" si="9"/>
        <v>88041420</v>
      </c>
      <c r="U6">
        <f t="shared" si="10"/>
        <v>49366740</v>
      </c>
      <c r="V6">
        <f t="shared" si="11"/>
        <v>103081020</v>
      </c>
      <c r="W6">
        <f t="shared" si="12"/>
        <v>98713560</v>
      </c>
      <c r="X6">
        <f t="shared" si="13"/>
        <v>258163200</v>
      </c>
      <c r="Y6">
        <f t="shared" si="14"/>
        <v>73320540</v>
      </c>
      <c r="Z6">
        <f t="shared" si="15"/>
        <v>312547041</v>
      </c>
      <c r="AA6">
        <f t="shared" si="16"/>
        <v>175251927</v>
      </c>
      <c r="AB6">
        <f t="shared" si="17"/>
        <v>365937621</v>
      </c>
      <c r="AC6">
        <f t="shared" si="18"/>
        <v>350433138</v>
      </c>
      <c r="AD6">
        <f t="shared" si="19"/>
        <v>916479360</v>
      </c>
      <c r="AE6">
        <f t="shared" si="20"/>
        <v>260287917</v>
      </c>
      <c r="AF6">
        <f t="shared" si="21"/>
        <v>98267569</v>
      </c>
      <c r="AG6">
        <f t="shared" si="22"/>
        <v>205189187</v>
      </c>
      <c r="AH6">
        <f t="shared" si="23"/>
        <v>196495486</v>
      </c>
      <c r="AI6">
        <f t="shared" si="24"/>
        <v>513889920</v>
      </c>
      <c r="AJ6">
        <f t="shared" si="25"/>
        <v>145949099</v>
      </c>
      <c r="AK6">
        <f t="shared" si="26"/>
        <v>428448601</v>
      </c>
      <c r="AL6">
        <f t="shared" si="27"/>
        <v>410295578</v>
      </c>
      <c r="AM6">
        <f t="shared" si="28"/>
        <v>1073036160</v>
      </c>
      <c r="AN6">
        <f t="shared" si="29"/>
        <v>304751377</v>
      </c>
      <c r="AO6">
        <f t="shared" si="30"/>
        <v>392911684</v>
      </c>
      <c r="AP6">
        <f t="shared" si="31"/>
        <v>1027572480</v>
      </c>
      <c r="AQ6">
        <f t="shared" si="32"/>
        <v>291839306</v>
      </c>
      <c r="AR6">
        <f t="shared" si="33"/>
        <v>2687385600</v>
      </c>
      <c r="AS6">
        <f t="shared" si="34"/>
        <v>763240320</v>
      </c>
      <c r="AT6">
        <f t="shared" si="35"/>
        <v>216766729</v>
      </c>
      <c r="AU6">
        <f t="shared" si="36"/>
        <v>2790336</v>
      </c>
      <c r="AV6">
        <f t="shared" si="37"/>
        <v>119520</v>
      </c>
      <c r="AW6">
        <f t="shared" si="38"/>
        <v>424296</v>
      </c>
      <c r="AX6">
        <f t="shared" si="39"/>
        <v>237912</v>
      </c>
      <c r="AY6">
        <f t="shared" si="40"/>
        <v>496776</v>
      </c>
      <c r="AZ6">
        <f t="shared" si="41"/>
        <v>475728</v>
      </c>
      <c r="BA6">
        <f t="shared" si="42"/>
        <v>1244160</v>
      </c>
      <c r="BB6">
        <f t="shared" si="43"/>
        <v>353352</v>
      </c>
      <c r="BC6">
        <f t="shared" si="44"/>
        <v>576</v>
      </c>
    </row>
    <row r="7" spans="1:55" ht="15.75" x14ac:dyDescent="0.25">
      <c r="A7" s="151">
        <v>230094</v>
      </c>
      <c r="B7" s="152">
        <v>8094</v>
      </c>
      <c r="C7" s="151">
        <v>57919</v>
      </c>
      <c r="D7" s="151">
        <v>7884</v>
      </c>
      <c r="E7" s="151">
        <v>53612</v>
      </c>
      <c r="F7" s="151">
        <v>38226</v>
      </c>
      <c r="G7" s="151">
        <v>83935</v>
      </c>
      <c r="H7" s="151">
        <v>24442</v>
      </c>
      <c r="I7" s="151">
        <v>92</v>
      </c>
      <c r="K7">
        <f t="shared" si="0"/>
        <v>52943248836</v>
      </c>
      <c r="L7">
        <f t="shared" si="1"/>
        <v>1862380836</v>
      </c>
      <c r="M7">
        <f t="shared" si="2"/>
        <v>13326814386</v>
      </c>
      <c r="N7">
        <f t="shared" si="3"/>
        <v>1814061096</v>
      </c>
      <c r="O7">
        <f t="shared" si="4"/>
        <v>12335799528</v>
      </c>
      <c r="P7">
        <f t="shared" si="5"/>
        <v>8795573244</v>
      </c>
      <c r="Q7">
        <f t="shared" si="6"/>
        <v>19312939890</v>
      </c>
      <c r="R7">
        <f t="shared" si="7"/>
        <v>5623957548</v>
      </c>
      <c r="S7">
        <f t="shared" si="8"/>
        <v>65512836</v>
      </c>
      <c r="T7">
        <f t="shared" si="9"/>
        <v>468796386</v>
      </c>
      <c r="U7">
        <f t="shared" si="10"/>
        <v>63813096</v>
      </c>
      <c r="V7">
        <f t="shared" si="11"/>
        <v>433935528</v>
      </c>
      <c r="W7">
        <f t="shared" si="12"/>
        <v>309401244</v>
      </c>
      <c r="X7">
        <f t="shared" si="13"/>
        <v>679369890</v>
      </c>
      <c r="Y7">
        <f t="shared" si="14"/>
        <v>197833548</v>
      </c>
      <c r="Z7">
        <f t="shared" si="15"/>
        <v>3354610561</v>
      </c>
      <c r="AA7">
        <f t="shared" si="16"/>
        <v>456633396</v>
      </c>
      <c r="AB7">
        <f t="shared" si="17"/>
        <v>3105153428</v>
      </c>
      <c r="AC7">
        <f t="shared" si="18"/>
        <v>2214011694</v>
      </c>
      <c r="AD7">
        <f t="shared" si="19"/>
        <v>4861431265</v>
      </c>
      <c r="AE7">
        <f t="shared" si="20"/>
        <v>1415656198</v>
      </c>
      <c r="AF7">
        <f t="shared" si="21"/>
        <v>62157456</v>
      </c>
      <c r="AG7">
        <f t="shared" si="22"/>
        <v>422677008</v>
      </c>
      <c r="AH7">
        <f t="shared" si="23"/>
        <v>301373784</v>
      </c>
      <c r="AI7">
        <f t="shared" si="24"/>
        <v>661743540</v>
      </c>
      <c r="AJ7">
        <f t="shared" si="25"/>
        <v>192700728</v>
      </c>
      <c r="AK7">
        <f t="shared" si="26"/>
        <v>2874246544</v>
      </c>
      <c r="AL7">
        <f t="shared" si="27"/>
        <v>2049372312</v>
      </c>
      <c r="AM7">
        <f t="shared" si="28"/>
        <v>4499923220</v>
      </c>
      <c r="AN7">
        <f t="shared" si="29"/>
        <v>1310384504</v>
      </c>
      <c r="AO7">
        <f t="shared" si="30"/>
        <v>1461227076</v>
      </c>
      <c r="AP7">
        <f t="shared" si="31"/>
        <v>3208499310</v>
      </c>
      <c r="AQ7">
        <f t="shared" si="32"/>
        <v>934319892</v>
      </c>
      <c r="AR7">
        <f t="shared" si="33"/>
        <v>7045084225</v>
      </c>
      <c r="AS7">
        <f t="shared" si="34"/>
        <v>2051539270</v>
      </c>
      <c r="AT7">
        <f t="shared" si="35"/>
        <v>597411364</v>
      </c>
      <c r="AU7">
        <f t="shared" si="36"/>
        <v>21168648</v>
      </c>
      <c r="AV7">
        <f t="shared" si="37"/>
        <v>744648</v>
      </c>
      <c r="AW7">
        <f t="shared" si="38"/>
        <v>5328548</v>
      </c>
      <c r="AX7">
        <f t="shared" si="39"/>
        <v>725328</v>
      </c>
      <c r="AY7">
        <f t="shared" si="40"/>
        <v>4932304</v>
      </c>
      <c r="AZ7">
        <f t="shared" si="41"/>
        <v>3516792</v>
      </c>
      <c r="BA7">
        <f t="shared" si="42"/>
        <v>7722020</v>
      </c>
      <c r="BB7">
        <f t="shared" si="43"/>
        <v>2248664</v>
      </c>
      <c r="BC7">
        <f t="shared" si="44"/>
        <v>8464</v>
      </c>
    </row>
    <row r="8" spans="1:55" ht="15.75" x14ac:dyDescent="0.25">
      <c r="A8" s="151">
        <v>68372</v>
      </c>
      <c r="B8" s="152">
        <v>2910</v>
      </c>
      <c r="C8" s="151">
        <v>10663</v>
      </c>
      <c r="D8" s="151">
        <v>5345</v>
      </c>
      <c r="E8" s="151">
        <v>14367</v>
      </c>
      <c r="F8" s="151">
        <v>11564</v>
      </c>
      <c r="G8" s="151">
        <v>26136</v>
      </c>
      <c r="H8" s="151">
        <v>9804</v>
      </c>
      <c r="I8" s="151">
        <v>11</v>
      </c>
      <c r="K8">
        <f t="shared" si="0"/>
        <v>4674730384</v>
      </c>
      <c r="L8">
        <f t="shared" si="1"/>
        <v>198962520</v>
      </c>
      <c r="M8">
        <f t="shared" si="2"/>
        <v>729050636</v>
      </c>
      <c r="N8">
        <f t="shared" si="3"/>
        <v>365448340</v>
      </c>
      <c r="O8">
        <f t="shared" si="4"/>
        <v>982300524</v>
      </c>
      <c r="P8">
        <f t="shared" si="5"/>
        <v>790653808</v>
      </c>
      <c r="Q8">
        <f t="shared" si="6"/>
        <v>1786970592</v>
      </c>
      <c r="R8">
        <f t="shared" si="7"/>
        <v>670319088</v>
      </c>
      <c r="S8">
        <f t="shared" si="8"/>
        <v>8468100</v>
      </c>
      <c r="T8">
        <f t="shared" si="9"/>
        <v>31029330</v>
      </c>
      <c r="U8">
        <f t="shared" si="10"/>
        <v>15553950</v>
      </c>
      <c r="V8">
        <f t="shared" si="11"/>
        <v>41807970</v>
      </c>
      <c r="W8">
        <f t="shared" si="12"/>
        <v>33651240</v>
      </c>
      <c r="X8">
        <f t="shared" si="13"/>
        <v>76055760</v>
      </c>
      <c r="Y8">
        <f t="shared" si="14"/>
        <v>28529640</v>
      </c>
      <c r="Z8">
        <f t="shared" si="15"/>
        <v>113699569</v>
      </c>
      <c r="AA8">
        <f t="shared" si="16"/>
        <v>56993735</v>
      </c>
      <c r="AB8">
        <f t="shared" si="17"/>
        <v>153195321</v>
      </c>
      <c r="AC8">
        <f t="shared" si="18"/>
        <v>123306932</v>
      </c>
      <c r="AD8">
        <f t="shared" si="19"/>
        <v>278688168</v>
      </c>
      <c r="AE8">
        <f t="shared" si="20"/>
        <v>104540052</v>
      </c>
      <c r="AF8">
        <f t="shared" si="21"/>
        <v>28569025</v>
      </c>
      <c r="AG8">
        <f t="shared" si="22"/>
        <v>76791615</v>
      </c>
      <c r="AH8">
        <f t="shared" si="23"/>
        <v>61809580</v>
      </c>
      <c r="AI8">
        <f t="shared" si="24"/>
        <v>139696920</v>
      </c>
      <c r="AJ8">
        <f t="shared" si="25"/>
        <v>52402380</v>
      </c>
      <c r="AK8">
        <f t="shared" si="26"/>
        <v>206410689</v>
      </c>
      <c r="AL8">
        <f t="shared" si="27"/>
        <v>166139988</v>
      </c>
      <c r="AM8">
        <f t="shared" si="28"/>
        <v>375495912</v>
      </c>
      <c r="AN8">
        <f t="shared" si="29"/>
        <v>140854068</v>
      </c>
      <c r="AO8">
        <f t="shared" si="30"/>
        <v>133726096</v>
      </c>
      <c r="AP8">
        <f t="shared" si="31"/>
        <v>302236704</v>
      </c>
      <c r="AQ8">
        <f t="shared" si="32"/>
        <v>113373456</v>
      </c>
      <c r="AR8">
        <f t="shared" si="33"/>
        <v>683090496</v>
      </c>
      <c r="AS8">
        <f t="shared" si="34"/>
        <v>256237344</v>
      </c>
      <c r="AT8">
        <f t="shared" si="35"/>
        <v>96118416</v>
      </c>
      <c r="AU8">
        <f t="shared" si="36"/>
        <v>752092</v>
      </c>
      <c r="AV8">
        <f t="shared" si="37"/>
        <v>32010</v>
      </c>
      <c r="AW8">
        <f t="shared" si="38"/>
        <v>117293</v>
      </c>
      <c r="AX8">
        <f t="shared" si="39"/>
        <v>58795</v>
      </c>
      <c r="AY8">
        <f t="shared" si="40"/>
        <v>158037</v>
      </c>
      <c r="AZ8">
        <f t="shared" si="41"/>
        <v>127204</v>
      </c>
      <c r="BA8">
        <f t="shared" si="42"/>
        <v>287496</v>
      </c>
      <c r="BB8">
        <f t="shared" si="43"/>
        <v>107844</v>
      </c>
      <c r="BC8">
        <f t="shared" si="44"/>
        <v>121</v>
      </c>
    </row>
    <row r="9" spans="1:55" ht="15.75" x14ac:dyDescent="0.25">
      <c r="A9" s="151">
        <v>154154</v>
      </c>
      <c r="B9" s="152">
        <v>2861</v>
      </c>
      <c r="C9" s="151">
        <v>26591</v>
      </c>
      <c r="D9" s="151">
        <v>11985</v>
      </c>
      <c r="E9" s="151">
        <v>22414</v>
      </c>
      <c r="F9" s="151">
        <v>21832</v>
      </c>
      <c r="G9" s="151">
        <v>58644</v>
      </c>
      <c r="H9" s="151">
        <v>34378</v>
      </c>
      <c r="I9" s="151">
        <v>27</v>
      </c>
      <c r="K9">
        <f t="shared" si="0"/>
        <v>23763455716</v>
      </c>
      <c r="L9">
        <f t="shared" si="1"/>
        <v>441034594</v>
      </c>
      <c r="M9">
        <f t="shared" si="2"/>
        <v>4099109014</v>
      </c>
      <c r="N9">
        <f t="shared" si="3"/>
        <v>1847535690</v>
      </c>
      <c r="O9">
        <f t="shared" si="4"/>
        <v>3455207756</v>
      </c>
      <c r="P9">
        <f t="shared" si="5"/>
        <v>3365490128</v>
      </c>
      <c r="Q9">
        <f t="shared" si="6"/>
        <v>9040207176</v>
      </c>
      <c r="R9">
        <f t="shared" si="7"/>
        <v>5299506212</v>
      </c>
      <c r="S9">
        <f t="shared" si="8"/>
        <v>8185321</v>
      </c>
      <c r="T9">
        <f t="shared" si="9"/>
        <v>76076851</v>
      </c>
      <c r="U9">
        <f t="shared" si="10"/>
        <v>34289085</v>
      </c>
      <c r="V9">
        <f t="shared" si="11"/>
        <v>64126454</v>
      </c>
      <c r="W9">
        <f t="shared" si="12"/>
        <v>62461352</v>
      </c>
      <c r="X9">
        <f t="shared" si="13"/>
        <v>167780484</v>
      </c>
      <c r="Y9">
        <f t="shared" si="14"/>
        <v>98355458</v>
      </c>
      <c r="Z9">
        <f t="shared" si="15"/>
        <v>707081281</v>
      </c>
      <c r="AA9">
        <f t="shared" si="16"/>
        <v>318693135</v>
      </c>
      <c r="AB9">
        <f t="shared" si="17"/>
        <v>596010674</v>
      </c>
      <c r="AC9">
        <f t="shared" si="18"/>
        <v>580534712</v>
      </c>
      <c r="AD9">
        <f t="shared" si="19"/>
        <v>1559402604</v>
      </c>
      <c r="AE9">
        <f t="shared" si="20"/>
        <v>914145398</v>
      </c>
      <c r="AF9">
        <f t="shared" si="21"/>
        <v>143640225</v>
      </c>
      <c r="AG9">
        <f t="shared" si="22"/>
        <v>268631790</v>
      </c>
      <c r="AH9">
        <f t="shared" si="23"/>
        <v>261656520</v>
      </c>
      <c r="AI9">
        <f t="shared" si="24"/>
        <v>702848340</v>
      </c>
      <c r="AJ9">
        <f t="shared" si="25"/>
        <v>412020330</v>
      </c>
      <c r="AK9">
        <f t="shared" si="26"/>
        <v>502387396</v>
      </c>
      <c r="AL9">
        <f t="shared" si="27"/>
        <v>489342448</v>
      </c>
      <c r="AM9">
        <f t="shared" si="28"/>
        <v>1314446616</v>
      </c>
      <c r="AN9">
        <f t="shared" si="29"/>
        <v>770548492</v>
      </c>
      <c r="AO9">
        <f t="shared" si="30"/>
        <v>476636224</v>
      </c>
      <c r="AP9">
        <f t="shared" si="31"/>
        <v>1280315808</v>
      </c>
      <c r="AQ9">
        <f t="shared" si="32"/>
        <v>750540496</v>
      </c>
      <c r="AR9">
        <f t="shared" si="33"/>
        <v>3439118736</v>
      </c>
      <c r="AS9">
        <f t="shared" si="34"/>
        <v>2016063432</v>
      </c>
      <c r="AT9">
        <f t="shared" si="35"/>
        <v>1181846884</v>
      </c>
      <c r="AU9">
        <f t="shared" si="36"/>
        <v>4162158</v>
      </c>
      <c r="AV9">
        <f t="shared" si="37"/>
        <v>77247</v>
      </c>
      <c r="AW9">
        <f t="shared" si="38"/>
        <v>717957</v>
      </c>
      <c r="AX9">
        <f t="shared" si="39"/>
        <v>323595</v>
      </c>
      <c r="AY9">
        <f t="shared" si="40"/>
        <v>605178</v>
      </c>
      <c r="AZ9">
        <f t="shared" si="41"/>
        <v>589464</v>
      </c>
      <c r="BA9">
        <f t="shared" si="42"/>
        <v>1583388</v>
      </c>
      <c r="BB9">
        <f t="shared" si="43"/>
        <v>928206</v>
      </c>
      <c r="BC9">
        <f t="shared" si="44"/>
        <v>729</v>
      </c>
    </row>
    <row r="10" spans="1:55" ht="15.75" x14ac:dyDescent="0.25">
      <c r="A10" s="151">
        <v>111268</v>
      </c>
      <c r="B10" s="152">
        <v>3597</v>
      </c>
      <c r="C10" s="151">
        <v>23989</v>
      </c>
      <c r="D10" s="151">
        <v>6166</v>
      </c>
      <c r="E10" s="151">
        <v>20366</v>
      </c>
      <c r="F10" s="151">
        <v>14104</v>
      </c>
      <c r="G10" s="151">
        <v>33159</v>
      </c>
      <c r="H10" s="151">
        <v>26606</v>
      </c>
      <c r="I10" s="151">
        <v>17</v>
      </c>
      <c r="K10">
        <f t="shared" si="0"/>
        <v>12380567824</v>
      </c>
      <c r="L10">
        <f t="shared" si="1"/>
        <v>400230996</v>
      </c>
      <c r="M10">
        <f t="shared" si="2"/>
        <v>2669208052</v>
      </c>
      <c r="N10">
        <f t="shared" si="3"/>
        <v>686078488</v>
      </c>
      <c r="O10">
        <f t="shared" si="4"/>
        <v>2266084088</v>
      </c>
      <c r="P10">
        <f t="shared" si="5"/>
        <v>1569323872</v>
      </c>
      <c r="Q10">
        <f t="shared" si="6"/>
        <v>3689535612</v>
      </c>
      <c r="R10">
        <f t="shared" si="7"/>
        <v>2960396408</v>
      </c>
      <c r="S10">
        <f t="shared" si="8"/>
        <v>12938409</v>
      </c>
      <c r="T10">
        <f t="shared" si="9"/>
        <v>86288433</v>
      </c>
      <c r="U10">
        <f t="shared" si="10"/>
        <v>22179102</v>
      </c>
      <c r="V10">
        <f t="shared" si="11"/>
        <v>73256502</v>
      </c>
      <c r="W10">
        <f t="shared" si="12"/>
        <v>50732088</v>
      </c>
      <c r="X10">
        <f t="shared" si="13"/>
        <v>119272923</v>
      </c>
      <c r="Y10">
        <f t="shared" si="14"/>
        <v>95701782</v>
      </c>
      <c r="Z10">
        <f t="shared" si="15"/>
        <v>575472121</v>
      </c>
      <c r="AA10">
        <f t="shared" si="16"/>
        <v>147916174</v>
      </c>
      <c r="AB10">
        <f t="shared" si="17"/>
        <v>488559974</v>
      </c>
      <c r="AC10">
        <f t="shared" si="18"/>
        <v>338340856</v>
      </c>
      <c r="AD10">
        <f t="shared" si="19"/>
        <v>795451251</v>
      </c>
      <c r="AE10">
        <f t="shared" si="20"/>
        <v>638251334</v>
      </c>
      <c r="AF10">
        <f t="shared" si="21"/>
        <v>38019556</v>
      </c>
      <c r="AG10">
        <f t="shared" si="22"/>
        <v>125576756</v>
      </c>
      <c r="AH10">
        <f t="shared" si="23"/>
        <v>86965264</v>
      </c>
      <c r="AI10">
        <f t="shared" si="24"/>
        <v>204458394</v>
      </c>
      <c r="AJ10">
        <f t="shared" si="25"/>
        <v>164052596</v>
      </c>
      <c r="AK10">
        <f t="shared" si="26"/>
        <v>414773956</v>
      </c>
      <c r="AL10">
        <f t="shared" si="27"/>
        <v>287242064</v>
      </c>
      <c r="AM10">
        <f t="shared" si="28"/>
        <v>675316194</v>
      </c>
      <c r="AN10">
        <f t="shared" si="29"/>
        <v>541857796</v>
      </c>
      <c r="AO10">
        <f t="shared" si="30"/>
        <v>198922816</v>
      </c>
      <c r="AP10">
        <f t="shared" si="31"/>
        <v>467674536</v>
      </c>
      <c r="AQ10">
        <f t="shared" si="32"/>
        <v>375251024</v>
      </c>
      <c r="AR10">
        <f t="shared" si="33"/>
        <v>1099519281</v>
      </c>
      <c r="AS10">
        <f t="shared" si="34"/>
        <v>882228354</v>
      </c>
      <c r="AT10">
        <f t="shared" si="35"/>
        <v>707879236</v>
      </c>
      <c r="AU10">
        <f t="shared" si="36"/>
        <v>1891556</v>
      </c>
      <c r="AV10">
        <f t="shared" si="37"/>
        <v>61149</v>
      </c>
      <c r="AW10">
        <f t="shared" si="38"/>
        <v>407813</v>
      </c>
      <c r="AX10">
        <f t="shared" si="39"/>
        <v>104822</v>
      </c>
      <c r="AY10">
        <f t="shared" si="40"/>
        <v>346222</v>
      </c>
      <c r="AZ10">
        <f t="shared" si="41"/>
        <v>239768</v>
      </c>
      <c r="BA10">
        <f t="shared" si="42"/>
        <v>563703</v>
      </c>
      <c r="BB10">
        <f t="shared" si="43"/>
        <v>452302</v>
      </c>
      <c r="BC10">
        <f t="shared" si="44"/>
        <v>289</v>
      </c>
    </row>
    <row r="11" spans="1:55" ht="15.75" x14ac:dyDescent="0.25">
      <c r="A11" s="151">
        <v>242735</v>
      </c>
      <c r="B11" s="152">
        <v>9884</v>
      </c>
      <c r="C11" s="151">
        <v>62335</v>
      </c>
      <c r="D11" s="151">
        <v>9767</v>
      </c>
      <c r="E11" s="151">
        <v>59122</v>
      </c>
      <c r="F11" s="151">
        <v>40999</v>
      </c>
      <c r="G11" s="151">
        <v>80835</v>
      </c>
      <c r="H11" s="151">
        <v>26441</v>
      </c>
      <c r="I11" s="151">
        <v>54</v>
      </c>
      <c r="K11">
        <f t="shared" si="0"/>
        <v>58920280225</v>
      </c>
      <c r="L11">
        <f t="shared" si="1"/>
        <v>2399192740</v>
      </c>
      <c r="M11">
        <f t="shared" si="2"/>
        <v>15130886225</v>
      </c>
      <c r="N11">
        <f t="shared" si="3"/>
        <v>2370792745</v>
      </c>
      <c r="O11">
        <f t="shared" si="4"/>
        <v>14350978670</v>
      </c>
      <c r="P11">
        <f t="shared" si="5"/>
        <v>9951892265</v>
      </c>
      <c r="Q11">
        <f t="shared" si="6"/>
        <v>19621483725</v>
      </c>
      <c r="R11">
        <f t="shared" si="7"/>
        <v>6418156135</v>
      </c>
      <c r="S11">
        <f t="shared" si="8"/>
        <v>97693456</v>
      </c>
      <c r="T11">
        <f t="shared" si="9"/>
        <v>616119140</v>
      </c>
      <c r="U11">
        <f t="shared" si="10"/>
        <v>96537028</v>
      </c>
      <c r="V11">
        <f t="shared" si="11"/>
        <v>584361848</v>
      </c>
      <c r="W11">
        <f t="shared" si="12"/>
        <v>405234116</v>
      </c>
      <c r="X11">
        <f t="shared" si="13"/>
        <v>798973140</v>
      </c>
      <c r="Y11">
        <f t="shared" si="14"/>
        <v>261342844</v>
      </c>
      <c r="Z11">
        <f t="shared" si="15"/>
        <v>3885652225</v>
      </c>
      <c r="AA11">
        <f t="shared" si="16"/>
        <v>608825945</v>
      </c>
      <c r="AB11">
        <f t="shared" si="17"/>
        <v>3685369870</v>
      </c>
      <c r="AC11">
        <f t="shared" si="18"/>
        <v>2555672665</v>
      </c>
      <c r="AD11">
        <f t="shared" si="19"/>
        <v>5038849725</v>
      </c>
      <c r="AE11">
        <f t="shared" si="20"/>
        <v>1648199735</v>
      </c>
      <c r="AF11">
        <f t="shared" si="21"/>
        <v>95394289</v>
      </c>
      <c r="AG11">
        <f t="shared" si="22"/>
        <v>577444574</v>
      </c>
      <c r="AH11">
        <f t="shared" si="23"/>
        <v>400437233</v>
      </c>
      <c r="AI11">
        <f t="shared" si="24"/>
        <v>789515445</v>
      </c>
      <c r="AJ11">
        <f t="shared" si="25"/>
        <v>258249247</v>
      </c>
      <c r="AK11">
        <f t="shared" si="26"/>
        <v>3495410884</v>
      </c>
      <c r="AL11">
        <f t="shared" si="27"/>
        <v>2423942878</v>
      </c>
      <c r="AM11">
        <f t="shared" si="28"/>
        <v>4779126870</v>
      </c>
      <c r="AN11">
        <f t="shared" si="29"/>
        <v>1563244802</v>
      </c>
      <c r="AO11">
        <f t="shared" si="30"/>
        <v>1680918001</v>
      </c>
      <c r="AP11">
        <f t="shared" si="31"/>
        <v>3314154165</v>
      </c>
      <c r="AQ11">
        <f t="shared" si="32"/>
        <v>1084054559</v>
      </c>
      <c r="AR11">
        <f t="shared" si="33"/>
        <v>6534297225</v>
      </c>
      <c r="AS11">
        <f t="shared" si="34"/>
        <v>2137358235</v>
      </c>
      <c r="AT11">
        <f t="shared" si="35"/>
        <v>699126481</v>
      </c>
      <c r="AU11">
        <f t="shared" si="36"/>
        <v>13107690</v>
      </c>
      <c r="AV11">
        <f t="shared" si="37"/>
        <v>533736</v>
      </c>
      <c r="AW11">
        <f t="shared" si="38"/>
        <v>3366090</v>
      </c>
      <c r="AX11">
        <f t="shared" si="39"/>
        <v>527418</v>
      </c>
      <c r="AY11">
        <f t="shared" si="40"/>
        <v>3192588</v>
      </c>
      <c r="AZ11">
        <f t="shared" si="41"/>
        <v>2213946</v>
      </c>
      <c r="BA11">
        <f t="shared" si="42"/>
        <v>4365090</v>
      </c>
      <c r="BB11">
        <f t="shared" si="43"/>
        <v>1427814</v>
      </c>
      <c r="BC11">
        <f t="shared" si="44"/>
        <v>2916</v>
      </c>
    </row>
    <row r="12" spans="1:55" ht="15.75" x14ac:dyDescent="0.25">
      <c r="A12" s="151">
        <v>106759</v>
      </c>
      <c r="B12" s="152">
        <v>7973</v>
      </c>
      <c r="C12" s="151">
        <v>20883</v>
      </c>
      <c r="D12" s="151">
        <v>9263</v>
      </c>
      <c r="E12" s="151">
        <v>31327</v>
      </c>
      <c r="F12" s="151">
        <v>18457</v>
      </c>
      <c r="G12" s="151">
        <v>31490</v>
      </c>
      <c r="H12" s="151">
        <v>7262</v>
      </c>
      <c r="I12" s="151">
        <v>45</v>
      </c>
      <c r="K12">
        <f t="shared" si="0"/>
        <v>11397484081</v>
      </c>
      <c r="L12">
        <f t="shared" si="1"/>
        <v>851189507</v>
      </c>
      <c r="M12">
        <f t="shared" si="2"/>
        <v>2229448197</v>
      </c>
      <c r="N12">
        <f t="shared" si="3"/>
        <v>988908617</v>
      </c>
      <c r="O12">
        <f t="shared" si="4"/>
        <v>3344439193</v>
      </c>
      <c r="P12">
        <f t="shared" si="5"/>
        <v>1970450863</v>
      </c>
      <c r="Q12">
        <f t="shared" si="6"/>
        <v>3361840910</v>
      </c>
      <c r="R12">
        <f t="shared" si="7"/>
        <v>775283858</v>
      </c>
      <c r="S12">
        <f t="shared" si="8"/>
        <v>63568729</v>
      </c>
      <c r="T12">
        <f t="shared" si="9"/>
        <v>166500159</v>
      </c>
      <c r="U12">
        <f t="shared" si="10"/>
        <v>73853899</v>
      </c>
      <c r="V12">
        <f t="shared" si="11"/>
        <v>249770171</v>
      </c>
      <c r="W12">
        <f t="shared" si="12"/>
        <v>147157661</v>
      </c>
      <c r="X12">
        <f t="shared" si="13"/>
        <v>251069770</v>
      </c>
      <c r="Y12">
        <f t="shared" si="14"/>
        <v>57899926</v>
      </c>
      <c r="Z12">
        <f t="shared" si="15"/>
        <v>436099689</v>
      </c>
      <c r="AA12">
        <f t="shared" si="16"/>
        <v>193439229</v>
      </c>
      <c r="AB12">
        <f t="shared" si="17"/>
        <v>654201741</v>
      </c>
      <c r="AC12">
        <f t="shared" si="18"/>
        <v>385437531</v>
      </c>
      <c r="AD12">
        <f t="shared" si="19"/>
        <v>657605670</v>
      </c>
      <c r="AE12">
        <f t="shared" si="20"/>
        <v>151652346</v>
      </c>
      <c r="AF12">
        <f t="shared" si="21"/>
        <v>85803169</v>
      </c>
      <c r="AG12">
        <f t="shared" si="22"/>
        <v>290182001</v>
      </c>
      <c r="AH12">
        <f t="shared" si="23"/>
        <v>170967191</v>
      </c>
      <c r="AI12">
        <f t="shared" si="24"/>
        <v>291691870</v>
      </c>
      <c r="AJ12">
        <f t="shared" si="25"/>
        <v>67267906</v>
      </c>
      <c r="AK12">
        <f t="shared" si="26"/>
        <v>981380929</v>
      </c>
      <c r="AL12">
        <f t="shared" si="27"/>
        <v>578202439</v>
      </c>
      <c r="AM12">
        <f t="shared" si="28"/>
        <v>986487230</v>
      </c>
      <c r="AN12">
        <f t="shared" si="29"/>
        <v>227496674</v>
      </c>
      <c r="AO12">
        <f t="shared" si="30"/>
        <v>340660849</v>
      </c>
      <c r="AP12">
        <f t="shared" si="31"/>
        <v>581210930</v>
      </c>
      <c r="AQ12">
        <f t="shared" si="32"/>
        <v>134034734</v>
      </c>
      <c r="AR12">
        <f t="shared" si="33"/>
        <v>991620100</v>
      </c>
      <c r="AS12">
        <f t="shared" si="34"/>
        <v>228680380</v>
      </c>
      <c r="AT12">
        <f t="shared" si="35"/>
        <v>52736644</v>
      </c>
      <c r="AU12">
        <f t="shared" si="36"/>
        <v>4804155</v>
      </c>
      <c r="AV12">
        <f t="shared" si="37"/>
        <v>358785</v>
      </c>
      <c r="AW12">
        <f t="shared" si="38"/>
        <v>939735</v>
      </c>
      <c r="AX12">
        <f t="shared" si="39"/>
        <v>416835</v>
      </c>
      <c r="AY12">
        <f t="shared" si="40"/>
        <v>1409715</v>
      </c>
      <c r="AZ12">
        <f t="shared" si="41"/>
        <v>830565</v>
      </c>
      <c r="BA12">
        <f t="shared" si="42"/>
        <v>1417050</v>
      </c>
      <c r="BB12">
        <f t="shared" si="43"/>
        <v>326790</v>
      </c>
      <c r="BC12">
        <f t="shared" si="44"/>
        <v>2025</v>
      </c>
    </row>
    <row r="13" spans="1:55" ht="15.75" x14ac:dyDescent="0.25">
      <c r="A13" s="151">
        <v>92612</v>
      </c>
      <c r="B13" s="152">
        <v>6434</v>
      </c>
      <c r="C13" s="151">
        <v>15600</v>
      </c>
      <c r="D13" s="151">
        <v>4820</v>
      </c>
      <c r="E13" s="151">
        <v>29348</v>
      </c>
      <c r="F13" s="151">
        <v>16053</v>
      </c>
      <c r="G13" s="151">
        <v>30599</v>
      </c>
      <c r="H13" s="151">
        <v>9150</v>
      </c>
      <c r="I13" s="151">
        <v>28</v>
      </c>
      <c r="K13">
        <f t="shared" si="0"/>
        <v>8576982544</v>
      </c>
      <c r="L13">
        <f t="shared" si="1"/>
        <v>595865608</v>
      </c>
      <c r="M13">
        <f t="shared" si="2"/>
        <v>1444747200</v>
      </c>
      <c r="N13">
        <f t="shared" si="3"/>
        <v>446389840</v>
      </c>
      <c r="O13">
        <f t="shared" si="4"/>
        <v>2717976976</v>
      </c>
      <c r="P13">
        <f t="shared" si="5"/>
        <v>1486700436</v>
      </c>
      <c r="Q13">
        <f t="shared" si="6"/>
        <v>2833834588</v>
      </c>
      <c r="R13">
        <f t="shared" si="7"/>
        <v>847399800</v>
      </c>
      <c r="S13">
        <f t="shared" si="8"/>
        <v>41396356</v>
      </c>
      <c r="T13">
        <f t="shared" si="9"/>
        <v>100370400</v>
      </c>
      <c r="U13">
        <f t="shared" si="10"/>
        <v>31011880</v>
      </c>
      <c r="V13">
        <f t="shared" si="11"/>
        <v>188825032</v>
      </c>
      <c r="W13">
        <f t="shared" si="12"/>
        <v>103285002</v>
      </c>
      <c r="X13">
        <f t="shared" si="13"/>
        <v>196873966</v>
      </c>
      <c r="Y13">
        <f t="shared" si="14"/>
        <v>58871100</v>
      </c>
      <c r="Z13">
        <f t="shared" si="15"/>
        <v>243360000</v>
      </c>
      <c r="AA13">
        <f t="shared" si="16"/>
        <v>75192000</v>
      </c>
      <c r="AB13">
        <f t="shared" si="17"/>
        <v>457828800</v>
      </c>
      <c r="AC13">
        <f t="shared" si="18"/>
        <v>250426800</v>
      </c>
      <c r="AD13">
        <f t="shared" si="19"/>
        <v>477344400</v>
      </c>
      <c r="AE13">
        <f t="shared" si="20"/>
        <v>142740000</v>
      </c>
      <c r="AF13">
        <f t="shared" si="21"/>
        <v>23232400</v>
      </c>
      <c r="AG13">
        <f t="shared" si="22"/>
        <v>141457360</v>
      </c>
      <c r="AH13">
        <f t="shared" si="23"/>
        <v>77375460</v>
      </c>
      <c r="AI13">
        <f t="shared" si="24"/>
        <v>147487180</v>
      </c>
      <c r="AJ13">
        <f t="shared" si="25"/>
        <v>44103000</v>
      </c>
      <c r="AK13">
        <f t="shared" si="26"/>
        <v>861305104</v>
      </c>
      <c r="AL13">
        <f t="shared" si="27"/>
        <v>471123444</v>
      </c>
      <c r="AM13">
        <f t="shared" si="28"/>
        <v>898019452</v>
      </c>
      <c r="AN13">
        <f t="shared" si="29"/>
        <v>268534200</v>
      </c>
      <c r="AO13">
        <f t="shared" si="30"/>
        <v>257698809</v>
      </c>
      <c r="AP13">
        <f t="shared" si="31"/>
        <v>491205747</v>
      </c>
      <c r="AQ13">
        <f t="shared" si="32"/>
        <v>146884950</v>
      </c>
      <c r="AR13">
        <f t="shared" si="33"/>
        <v>936298801</v>
      </c>
      <c r="AS13">
        <f t="shared" si="34"/>
        <v>279980850</v>
      </c>
      <c r="AT13">
        <f t="shared" si="35"/>
        <v>83722500</v>
      </c>
      <c r="AU13">
        <f t="shared" si="36"/>
        <v>2593136</v>
      </c>
      <c r="AV13">
        <f t="shared" si="37"/>
        <v>180152</v>
      </c>
      <c r="AW13">
        <f t="shared" si="38"/>
        <v>436800</v>
      </c>
      <c r="AX13">
        <f t="shared" si="39"/>
        <v>134960</v>
      </c>
      <c r="AY13">
        <f t="shared" si="40"/>
        <v>821744</v>
      </c>
      <c r="AZ13">
        <f t="shared" si="41"/>
        <v>449484</v>
      </c>
      <c r="BA13">
        <f t="shared" si="42"/>
        <v>856772</v>
      </c>
      <c r="BB13">
        <f t="shared" si="43"/>
        <v>256200</v>
      </c>
      <c r="BC13">
        <f t="shared" si="44"/>
        <v>784</v>
      </c>
    </row>
    <row r="14" spans="1:55" ht="15.75" x14ac:dyDescent="0.25">
      <c r="A14" s="151">
        <v>115259</v>
      </c>
      <c r="B14" s="152">
        <v>4500</v>
      </c>
      <c r="C14" s="151">
        <v>19338</v>
      </c>
      <c r="D14" s="151">
        <v>9503</v>
      </c>
      <c r="E14" s="151">
        <v>27007</v>
      </c>
      <c r="F14" s="151">
        <v>19884</v>
      </c>
      <c r="G14" s="151">
        <v>45427</v>
      </c>
      <c r="H14" s="151">
        <v>11479</v>
      </c>
      <c r="I14" s="151">
        <v>38</v>
      </c>
      <c r="K14">
        <f t="shared" si="0"/>
        <v>13284637081</v>
      </c>
      <c r="L14">
        <f t="shared" si="1"/>
        <v>518665500</v>
      </c>
      <c r="M14">
        <f t="shared" si="2"/>
        <v>2228878542</v>
      </c>
      <c r="N14">
        <f t="shared" si="3"/>
        <v>1095306277</v>
      </c>
      <c r="O14">
        <f t="shared" si="4"/>
        <v>3112799813</v>
      </c>
      <c r="P14">
        <f t="shared" si="5"/>
        <v>2291809956</v>
      </c>
      <c r="Q14">
        <f t="shared" si="6"/>
        <v>5235870593</v>
      </c>
      <c r="R14">
        <f t="shared" si="7"/>
        <v>1323058061</v>
      </c>
      <c r="S14">
        <f t="shared" si="8"/>
        <v>20250000</v>
      </c>
      <c r="T14">
        <f t="shared" si="9"/>
        <v>87021000</v>
      </c>
      <c r="U14">
        <f t="shared" si="10"/>
        <v>42763500</v>
      </c>
      <c r="V14">
        <f t="shared" si="11"/>
        <v>121531500</v>
      </c>
      <c r="W14">
        <f t="shared" si="12"/>
        <v>89478000</v>
      </c>
      <c r="X14">
        <f t="shared" si="13"/>
        <v>204421500</v>
      </c>
      <c r="Y14">
        <f t="shared" si="14"/>
        <v>51655500</v>
      </c>
      <c r="Z14">
        <f t="shared" si="15"/>
        <v>373958244</v>
      </c>
      <c r="AA14">
        <f t="shared" si="16"/>
        <v>183769014</v>
      </c>
      <c r="AB14">
        <f t="shared" si="17"/>
        <v>522261366</v>
      </c>
      <c r="AC14">
        <f t="shared" si="18"/>
        <v>384516792</v>
      </c>
      <c r="AD14">
        <f t="shared" si="19"/>
        <v>878467326</v>
      </c>
      <c r="AE14">
        <f t="shared" si="20"/>
        <v>221980902</v>
      </c>
      <c r="AF14">
        <f t="shared" si="21"/>
        <v>90307009</v>
      </c>
      <c r="AG14">
        <f t="shared" si="22"/>
        <v>256647521</v>
      </c>
      <c r="AH14">
        <f t="shared" si="23"/>
        <v>188957652</v>
      </c>
      <c r="AI14">
        <f t="shared" si="24"/>
        <v>431692781</v>
      </c>
      <c r="AJ14">
        <f t="shared" si="25"/>
        <v>109084937</v>
      </c>
      <c r="AK14">
        <f t="shared" si="26"/>
        <v>729378049</v>
      </c>
      <c r="AL14">
        <f t="shared" si="27"/>
        <v>537007188</v>
      </c>
      <c r="AM14">
        <f t="shared" si="28"/>
        <v>1226846989</v>
      </c>
      <c r="AN14">
        <f t="shared" si="29"/>
        <v>310013353</v>
      </c>
      <c r="AO14">
        <f t="shared" si="30"/>
        <v>395373456</v>
      </c>
      <c r="AP14">
        <f t="shared" si="31"/>
        <v>903270468</v>
      </c>
      <c r="AQ14">
        <f t="shared" si="32"/>
        <v>228248436</v>
      </c>
      <c r="AR14">
        <f t="shared" si="33"/>
        <v>2063612329</v>
      </c>
      <c r="AS14">
        <f t="shared" si="34"/>
        <v>521456533</v>
      </c>
      <c r="AT14">
        <f t="shared" si="35"/>
        <v>131767441</v>
      </c>
      <c r="AU14">
        <f t="shared" si="36"/>
        <v>4379842</v>
      </c>
      <c r="AV14">
        <f t="shared" si="37"/>
        <v>171000</v>
      </c>
      <c r="AW14">
        <f t="shared" si="38"/>
        <v>734844</v>
      </c>
      <c r="AX14">
        <f t="shared" si="39"/>
        <v>361114</v>
      </c>
      <c r="AY14">
        <f t="shared" si="40"/>
        <v>1026266</v>
      </c>
      <c r="AZ14">
        <f t="shared" si="41"/>
        <v>755592</v>
      </c>
      <c r="BA14">
        <f t="shared" si="42"/>
        <v>1726226</v>
      </c>
      <c r="BB14">
        <f t="shared" si="43"/>
        <v>436202</v>
      </c>
      <c r="BC14">
        <f t="shared" si="44"/>
        <v>1444</v>
      </c>
    </row>
    <row r="15" spans="1:55" ht="15.75" x14ac:dyDescent="0.25">
      <c r="A15" s="151">
        <v>97521</v>
      </c>
      <c r="B15" s="152">
        <v>2174</v>
      </c>
      <c r="C15" s="151">
        <v>17818</v>
      </c>
      <c r="D15" s="151">
        <v>8324</v>
      </c>
      <c r="E15" s="151">
        <v>15025</v>
      </c>
      <c r="F15" s="151">
        <v>14493</v>
      </c>
      <c r="G15" s="151">
        <v>37606</v>
      </c>
      <c r="H15" s="151">
        <v>15736</v>
      </c>
      <c r="I15" s="151">
        <v>71</v>
      </c>
      <c r="K15">
        <f t="shared" si="0"/>
        <v>9510345441</v>
      </c>
      <c r="L15">
        <f t="shared" si="1"/>
        <v>212010654</v>
      </c>
      <c r="M15">
        <f t="shared" si="2"/>
        <v>1737629178</v>
      </c>
      <c r="N15">
        <f t="shared" si="3"/>
        <v>811764804</v>
      </c>
      <c r="O15">
        <f t="shared" si="4"/>
        <v>1465253025</v>
      </c>
      <c r="P15">
        <f t="shared" si="5"/>
        <v>1413371853</v>
      </c>
      <c r="Q15">
        <f t="shared" si="6"/>
        <v>3667374726</v>
      </c>
      <c r="R15">
        <f t="shared" si="7"/>
        <v>1534590456</v>
      </c>
      <c r="S15">
        <f t="shared" si="8"/>
        <v>4726276</v>
      </c>
      <c r="T15">
        <f t="shared" si="9"/>
        <v>38736332</v>
      </c>
      <c r="U15">
        <f t="shared" si="10"/>
        <v>18096376</v>
      </c>
      <c r="V15">
        <f t="shared" si="11"/>
        <v>32664350</v>
      </c>
      <c r="W15">
        <f t="shared" si="12"/>
        <v>31507782</v>
      </c>
      <c r="X15">
        <f t="shared" si="13"/>
        <v>81755444</v>
      </c>
      <c r="Y15">
        <f t="shared" si="14"/>
        <v>34210064</v>
      </c>
      <c r="Z15">
        <f t="shared" si="15"/>
        <v>317481124</v>
      </c>
      <c r="AA15">
        <f t="shared" si="16"/>
        <v>148317032</v>
      </c>
      <c r="AB15">
        <f t="shared" si="17"/>
        <v>267715450</v>
      </c>
      <c r="AC15">
        <f t="shared" si="18"/>
        <v>258236274</v>
      </c>
      <c r="AD15">
        <f t="shared" si="19"/>
        <v>670063708</v>
      </c>
      <c r="AE15">
        <f t="shared" si="20"/>
        <v>280384048</v>
      </c>
      <c r="AF15">
        <f t="shared" si="21"/>
        <v>69288976</v>
      </c>
      <c r="AG15">
        <f t="shared" si="22"/>
        <v>125068100</v>
      </c>
      <c r="AH15">
        <f t="shared" si="23"/>
        <v>120639732</v>
      </c>
      <c r="AI15">
        <f t="shared" si="24"/>
        <v>313032344</v>
      </c>
      <c r="AJ15">
        <f t="shared" si="25"/>
        <v>130986464</v>
      </c>
      <c r="AK15">
        <f t="shared" si="26"/>
        <v>225750625</v>
      </c>
      <c r="AL15">
        <f t="shared" si="27"/>
        <v>217757325</v>
      </c>
      <c r="AM15">
        <f t="shared" si="28"/>
        <v>565030150</v>
      </c>
      <c r="AN15">
        <f t="shared" si="29"/>
        <v>236433400</v>
      </c>
      <c r="AO15">
        <f t="shared" si="30"/>
        <v>210047049</v>
      </c>
      <c r="AP15">
        <f t="shared" si="31"/>
        <v>545023758</v>
      </c>
      <c r="AQ15">
        <f t="shared" si="32"/>
        <v>228061848</v>
      </c>
      <c r="AR15">
        <f t="shared" si="33"/>
        <v>1414211236</v>
      </c>
      <c r="AS15">
        <f t="shared" si="34"/>
        <v>591768016</v>
      </c>
      <c r="AT15">
        <f t="shared" si="35"/>
        <v>247621696</v>
      </c>
      <c r="AU15">
        <f t="shared" si="36"/>
        <v>6923991</v>
      </c>
      <c r="AV15">
        <f t="shared" si="37"/>
        <v>154354</v>
      </c>
      <c r="AW15">
        <f t="shared" si="38"/>
        <v>1265078</v>
      </c>
      <c r="AX15">
        <f t="shared" si="39"/>
        <v>591004</v>
      </c>
      <c r="AY15">
        <f t="shared" si="40"/>
        <v>1066775</v>
      </c>
      <c r="AZ15">
        <f t="shared" si="41"/>
        <v>1029003</v>
      </c>
      <c r="BA15">
        <f t="shared" si="42"/>
        <v>2670026</v>
      </c>
      <c r="BB15">
        <f t="shared" si="43"/>
        <v>1117256</v>
      </c>
      <c r="BC15">
        <f t="shared" si="44"/>
        <v>5041</v>
      </c>
    </row>
    <row r="16" spans="1:55" ht="15.75" x14ac:dyDescent="0.25">
      <c r="A16" s="151">
        <v>129603</v>
      </c>
      <c r="B16" s="152">
        <v>5135</v>
      </c>
      <c r="C16" s="151">
        <v>32213</v>
      </c>
      <c r="D16" s="151">
        <v>5316</v>
      </c>
      <c r="E16" s="151">
        <v>39046</v>
      </c>
      <c r="F16" s="151">
        <v>21697</v>
      </c>
      <c r="G16" s="151">
        <v>40542</v>
      </c>
      <c r="H16" s="151">
        <v>11721</v>
      </c>
      <c r="I16" s="151">
        <v>42</v>
      </c>
      <c r="K16">
        <f t="shared" si="0"/>
        <v>16796937609</v>
      </c>
      <c r="L16">
        <f t="shared" si="1"/>
        <v>665511405</v>
      </c>
      <c r="M16">
        <f t="shared" si="2"/>
        <v>4174901439</v>
      </c>
      <c r="N16">
        <f t="shared" si="3"/>
        <v>688969548</v>
      </c>
      <c r="O16">
        <f t="shared" si="4"/>
        <v>5060478738</v>
      </c>
      <c r="P16">
        <f t="shared" si="5"/>
        <v>2811996291</v>
      </c>
      <c r="Q16">
        <f t="shared" si="6"/>
        <v>5254364826</v>
      </c>
      <c r="R16">
        <f t="shared" si="7"/>
        <v>1519076763</v>
      </c>
      <c r="S16">
        <f t="shared" si="8"/>
        <v>26368225</v>
      </c>
      <c r="T16">
        <f t="shared" si="9"/>
        <v>165413755</v>
      </c>
      <c r="U16">
        <f t="shared" si="10"/>
        <v>27297660</v>
      </c>
      <c r="V16">
        <f t="shared" si="11"/>
        <v>200501210</v>
      </c>
      <c r="W16">
        <f t="shared" si="12"/>
        <v>111414095</v>
      </c>
      <c r="X16">
        <f t="shared" si="13"/>
        <v>208183170</v>
      </c>
      <c r="Y16">
        <f t="shared" si="14"/>
        <v>60187335</v>
      </c>
      <c r="Z16">
        <f t="shared" si="15"/>
        <v>1037677369</v>
      </c>
      <c r="AA16">
        <f t="shared" si="16"/>
        <v>171244308</v>
      </c>
      <c r="AB16">
        <f t="shared" si="17"/>
        <v>1257788798</v>
      </c>
      <c r="AC16">
        <f t="shared" si="18"/>
        <v>698925461</v>
      </c>
      <c r="AD16">
        <f t="shared" si="19"/>
        <v>1305979446</v>
      </c>
      <c r="AE16">
        <f t="shared" si="20"/>
        <v>377568573</v>
      </c>
      <c r="AF16">
        <f t="shared" si="21"/>
        <v>28259856</v>
      </c>
      <c r="AG16">
        <f t="shared" si="22"/>
        <v>207568536</v>
      </c>
      <c r="AH16">
        <f t="shared" si="23"/>
        <v>115341252</v>
      </c>
      <c r="AI16">
        <f t="shared" si="24"/>
        <v>215521272</v>
      </c>
      <c r="AJ16">
        <f t="shared" si="25"/>
        <v>62308836</v>
      </c>
      <c r="AK16">
        <f t="shared" si="26"/>
        <v>1524590116</v>
      </c>
      <c r="AL16">
        <f t="shared" si="27"/>
        <v>847181062</v>
      </c>
      <c r="AM16">
        <f t="shared" si="28"/>
        <v>1583002932</v>
      </c>
      <c r="AN16">
        <f t="shared" si="29"/>
        <v>457658166</v>
      </c>
      <c r="AO16">
        <f t="shared" si="30"/>
        <v>470759809</v>
      </c>
      <c r="AP16">
        <f t="shared" si="31"/>
        <v>879639774</v>
      </c>
      <c r="AQ16">
        <f t="shared" si="32"/>
        <v>254310537</v>
      </c>
      <c r="AR16">
        <f t="shared" si="33"/>
        <v>1643653764</v>
      </c>
      <c r="AS16">
        <f t="shared" si="34"/>
        <v>475192782</v>
      </c>
      <c r="AT16">
        <f t="shared" si="35"/>
        <v>137381841</v>
      </c>
      <c r="AU16">
        <f t="shared" si="36"/>
        <v>5443326</v>
      </c>
      <c r="AV16">
        <f t="shared" si="37"/>
        <v>215670</v>
      </c>
      <c r="AW16">
        <f t="shared" si="38"/>
        <v>1352946</v>
      </c>
      <c r="AX16">
        <f t="shared" si="39"/>
        <v>223272</v>
      </c>
      <c r="AY16">
        <f t="shared" si="40"/>
        <v>1639932</v>
      </c>
      <c r="AZ16">
        <f t="shared" si="41"/>
        <v>911274</v>
      </c>
      <c r="BA16">
        <f t="shared" si="42"/>
        <v>1702764</v>
      </c>
      <c r="BB16">
        <f t="shared" si="43"/>
        <v>492282</v>
      </c>
      <c r="BC16">
        <f t="shared" si="44"/>
        <v>1764</v>
      </c>
    </row>
    <row r="17" spans="1:55" ht="15.75" x14ac:dyDescent="0.25">
      <c r="A17" s="151">
        <v>205439</v>
      </c>
      <c r="B17" s="152">
        <v>15462</v>
      </c>
      <c r="C17" s="151">
        <v>47670</v>
      </c>
      <c r="D17" s="151">
        <v>19362</v>
      </c>
      <c r="E17" s="151">
        <v>81154</v>
      </c>
      <c r="F17" s="151">
        <v>37727</v>
      </c>
      <c r="G17" s="151">
        <v>42930</v>
      </c>
      <c r="H17" s="151">
        <v>9018</v>
      </c>
      <c r="I17" s="151">
        <v>73</v>
      </c>
      <c r="K17">
        <f t="shared" si="0"/>
        <v>42205182721</v>
      </c>
      <c r="L17">
        <f t="shared" si="1"/>
        <v>3176497818</v>
      </c>
      <c r="M17">
        <f t="shared" si="2"/>
        <v>9793277130</v>
      </c>
      <c r="N17">
        <f t="shared" si="3"/>
        <v>3977709918</v>
      </c>
      <c r="O17">
        <f t="shared" si="4"/>
        <v>16672196606</v>
      </c>
      <c r="P17">
        <f t="shared" si="5"/>
        <v>7750597153</v>
      </c>
      <c r="Q17">
        <f t="shared" si="6"/>
        <v>8819496270</v>
      </c>
      <c r="R17">
        <f t="shared" si="7"/>
        <v>1852648902</v>
      </c>
      <c r="S17">
        <f t="shared" si="8"/>
        <v>239073444</v>
      </c>
      <c r="T17">
        <f t="shared" si="9"/>
        <v>737073540</v>
      </c>
      <c r="U17">
        <f t="shared" si="10"/>
        <v>299375244</v>
      </c>
      <c r="V17">
        <f t="shared" si="11"/>
        <v>1254803148</v>
      </c>
      <c r="W17">
        <f t="shared" si="12"/>
        <v>583334874</v>
      </c>
      <c r="X17">
        <f t="shared" si="13"/>
        <v>663783660</v>
      </c>
      <c r="Y17">
        <f t="shared" si="14"/>
        <v>139436316</v>
      </c>
      <c r="Z17">
        <f t="shared" si="15"/>
        <v>2272428900</v>
      </c>
      <c r="AA17">
        <f t="shared" si="16"/>
        <v>922986540</v>
      </c>
      <c r="AB17">
        <f t="shared" si="17"/>
        <v>3868611180</v>
      </c>
      <c r="AC17">
        <f t="shared" si="18"/>
        <v>1798446090</v>
      </c>
      <c r="AD17">
        <f t="shared" si="19"/>
        <v>2046473100</v>
      </c>
      <c r="AE17">
        <f t="shared" si="20"/>
        <v>429888060</v>
      </c>
      <c r="AF17">
        <f t="shared" si="21"/>
        <v>374887044</v>
      </c>
      <c r="AG17">
        <f t="shared" si="22"/>
        <v>1571303748</v>
      </c>
      <c r="AH17">
        <f t="shared" si="23"/>
        <v>730470174</v>
      </c>
      <c r="AI17">
        <f t="shared" si="24"/>
        <v>831210660</v>
      </c>
      <c r="AJ17">
        <f t="shared" si="25"/>
        <v>174606516</v>
      </c>
      <c r="AK17">
        <f t="shared" si="26"/>
        <v>6585971716</v>
      </c>
      <c r="AL17">
        <f t="shared" si="27"/>
        <v>3061696958</v>
      </c>
      <c r="AM17">
        <f t="shared" si="28"/>
        <v>3483941220</v>
      </c>
      <c r="AN17">
        <f t="shared" si="29"/>
        <v>731846772</v>
      </c>
      <c r="AO17">
        <f t="shared" si="30"/>
        <v>1423326529</v>
      </c>
      <c r="AP17">
        <f t="shared" si="31"/>
        <v>1619620110</v>
      </c>
      <c r="AQ17">
        <f t="shared" si="32"/>
        <v>340222086</v>
      </c>
      <c r="AR17">
        <f t="shared" si="33"/>
        <v>1842984900</v>
      </c>
      <c r="AS17">
        <f t="shared" si="34"/>
        <v>387142740</v>
      </c>
      <c r="AT17">
        <f t="shared" si="35"/>
        <v>81324324</v>
      </c>
      <c r="AU17">
        <f t="shared" si="36"/>
        <v>14997047</v>
      </c>
      <c r="AV17">
        <f t="shared" si="37"/>
        <v>1128726</v>
      </c>
      <c r="AW17">
        <f t="shared" si="38"/>
        <v>3479910</v>
      </c>
      <c r="AX17">
        <f t="shared" si="39"/>
        <v>1413426</v>
      </c>
      <c r="AY17">
        <f t="shared" si="40"/>
        <v>5924242</v>
      </c>
      <c r="AZ17">
        <f t="shared" si="41"/>
        <v>2754071</v>
      </c>
      <c r="BA17">
        <f t="shared" si="42"/>
        <v>3133890</v>
      </c>
      <c r="BB17">
        <f t="shared" si="43"/>
        <v>658314</v>
      </c>
      <c r="BC17">
        <f t="shared" si="44"/>
        <v>5329</v>
      </c>
    </row>
    <row r="18" spans="1:55" ht="15.75" x14ac:dyDescent="0.25">
      <c r="A18" s="151">
        <v>151911</v>
      </c>
      <c r="B18" s="152">
        <v>3623</v>
      </c>
      <c r="C18" s="151">
        <v>36665</v>
      </c>
      <c r="D18" s="151">
        <v>11193</v>
      </c>
      <c r="E18" s="151">
        <v>49553</v>
      </c>
      <c r="F18" s="151">
        <v>24021</v>
      </c>
      <c r="G18" s="151">
        <v>41448</v>
      </c>
      <c r="H18" s="151">
        <v>7506</v>
      </c>
      <c r="I18" s="151">
        <v>43</v>
      </c>
      <c r="K18">
        <f t="shared" si="0"/>
        <v>23076951921</v>
      </c>
      <c r="L18">
        <f t="shared" si="1"/>
        <v>550373553</v>
      </c>
      <c r="M18">
        <f t="shared" si="2"/>
        <v>5569816815</v>
      </c>
      <c r="N18">
        <f t="shared" si="3"/>
        <v>1700339823</v>
      </c>
      <c r="O18">
        <f t="shared" si="4"/>
        <v>7527645783</v>
      </c>
      <c r="P18">
        <f t="shared" si="5"/>
        <v>3649054131</v>
      </c>
      <c r="Q18">
        <f t="shared" si="6"/>
        <v>6296407128</v>
      </c>
      <c r="R18">
        <f t="shared" si="7"/>
        <v>1140243966</v>
      </c>
      <c r="S18">
        <f t="shared" si="8"/>
        <v>13126129</v>
      </c>
      <c r="T18">
        <f t="shared" si="9"/>
        <v>132837295</v>
      </c>
      <c r="U18">
        <f t="shared" si="10"/>
        <v>40552239</v>
      </c>
      <c r="V18">
        <f t="shared" si="11"/>
        <v>179530519</v>
      </c>
      <c r="W18">
        <f t="shared" si="12"/>
        <v>87028083</v>
      </c>
      <c r="X18">
        <f t="shared" si="13"/>
        <v>150166104</v>
      </c>
      <c r="Y18">
        <f t="shared" si="14"/>
        <v>27194238</v>
      </c>
      <c r="Z18">
        <f t="shared" si="15"/>
        <v>1344322225</v>
      </c>
      <c r="AA18">
        <f t="shared" si="16"/>
        <v>410391345</v>
      </c>
      <c r="AB18">
        <f t="shared" si="17"/>
        <v>1816860745</v>
      </c>
      <c r="AC18">
        <f t="shared" si="18"/>
        <v>880729965</v>
      </c>
      <c r="AD18">
        <f t="shared" si="19"/>
        <v>1519690920</v>
      </c>
      <c r="AE18">
        <f t="shared" si="20"/>
        <v>275207490</v>
      </c>
      <c r="AF18">
        <f t="shared" si="21"/>
        <v>125283249</v>
      </c>
      <c r="AG18">
        <f t="shared" si="22"/>
        <v>554646729</v>
      </c>
      <c r="AH18">
        <f t="shared" si="23"/>
        <v>268867053</v>
      </c>
      <c r="AI18">
        <f t="shared" si="24"/>
        <v>463927464</v>
      </c>
      <c r="AJ18">
        <f t="shared" si="25"/>
        <v>84014658</v>
      </c>
      <c r="AK18">
        <f t="shared" si="26"/>
        <v>2455499809</v>
      </c>
      <c r="AL18">
        <f t="shared" si="27"/>
        <v>1190312613</v>
      </c>
      <c r="AM18">
        <f t="shared" si="28"/>
        <v>2053872744</v>
      </c>
      <c r="AN18">
        <f t="shared" si="29"/>
        <v>371944818</v>
      </c>
      <c r="AO18">
        <f t="shared" si="30"/>
        <v>577008441</v>
      </c>
      <c r="AP18">
        <f t="shared" si="31"/>
        <v>995622408</v>
      </c>
      <c r="AQ18">
        <f t="shared" si="32"/>
        <v>180301626</v>
      </c>
      <c r="AR18">
        <f t="shared" si="33"/>
        <v>1717936704</v>
      </c>
      <c r="AS18">
        <f t="shared" si="34"/>
        <v>311108688</v>
      </c>
      <c r="AT18">
        <f t="shared" si="35"/>
        <v>56340036</v>
      </c>
      <c r="AU18">
        <f t="shared" si="36"/>
        <v>6532173</v>
      </c>
      <c r="AV18">
        <f t="shared" si="37"/>
        <v>155789</v>
      </c>
      <c r="AW18">
        <f t="shared" si="38"/>
        <v>1576595</v>
      </c>
      <c r="AX18">
        <f t="shared" si="39"/>
        <v>481299</v>
      </c>
      <c r="AY18">
        <f t="shared" si="40"/>
        <v>2130779</v>
      </c>
      <c r="AZ18">
        <f t="shared" si="41"/>
        <v>1032903</v>
      </c>
      <c r="BA18">
        <f t="shared" si="42"/>
        <v>1782264</v>
      </c>
      <c r="BB18">
        <f t="shared" si="43"/>
        <v>322758</v>
      </c>
      <c r="BC18">
        <f t="shared" si="44"/>
        <v>1849</v>
      </c>
    </row>
    <row r="19" spans="1:55" ht="15.75" x14ac:dyDescent="0.25">
      <c r="A19" s="151">
        <v>55706</v>
      </c>
      <c r="B19" s="152">
        <v>1871</v>
      </c>
      <c r="C19" s="151">
        <v>13971</v>
      </c>
      <c r="D19" s="151">
        <v>4025</v>
      </c>
      <c r="E19" s="151">
        <v>12797</v>
      </c>
      <c r="F19" s="151">
        <v>6993</v>
      </c>
      <c r="G19" s="151">
        <v>16902</v>
      </c>
      <c r="H19" s="151">
        <v>6565</v>
      </c>
      <c r="I19" s="151">
        <v>48</v>
      </c>
      <c r="K19">
        <f t="shared" si="0"/>
        <v>3103158436</v>
      </c>
      <c r="L19">
        <f t="shared" si="1"/>
        <v>104225926</v>
      </c>
      <c r="M19">
        <f t="shared" si="2"/>
        <v>778268526</v>
      </c>
      <c r="N19">
        <f t="shared" si="3"/>
        <v>224216650</v>
      </c>
      <c r="O19">
        <f t="shared" si="4"/>
        <v>712869682</v>
      </c>
      <c r="P19">
        <f t="shared" si="5"/>
        <v>389552058</v>
      </c>
      <c r="Q19">
        <f t="shared" si="6"/>
        <v>941542812</v>
      </c>
      <c r="R19">
        <f t="shared" si="7"/>
        <v>365709890</v>
      </c>
      <c r="S19">
        <f t="shared" si="8"/>
        <v>3500641</v>
      </c>
      <c r="T19">
        <f t="shared" si="9"/>
        <v>26139741</v>
      </c>
      <c r="U19">
        <f t="shared" si="10"/>
        <v>7530775</v>
      </c>
      <c r="V19">
        <f t="shared" si="11"/>
        <v>23943187</v>
      </c>
      <c r="W19">
        <f t="shared" si="12"/>
        <v>13083903</v>
      </c>
      <c r="X19">
        <f t="shared" si="13"/>
        <v>31623642</v>
      </c>
      <c r="Y19">
        <f t="shared" si="14"/>
        <v>12283115</v>
      </c>
      <c r="Z19">
        <f t="shared" si="15"/>
        <v>195188841</v>
      </c>
      <c r="AA19">
        <f t="shared" si="16"/>
        <v>56233275</v>
      </c>
      <c r="AB19">
        <f t="shared" si="17"/>
        <v>178786887</v>
      </c>
      <c r="AC19">
        <f t="shared" si="18"/>
        <v>97699203</v>
      </c>
      <c r="AD19">
        <f t="shared" si="19"/>
        <v>236137842</v>
      </c>
      <c r="AE19">
        <f t="shared" si="20"/>
        <v>91719615</v>
      </c>
      <c r="AF19">
        <f t="shared" si="21"/>
        <v>16200625</v>
      </c>
      <c r="AG19">
        <f t="shared" si="22"/>
        <v>51507925</v>
      </c>
      <c r="AH19">
        <f t="shared" si="23"/>
        <v>28146825</v>
      </c>
      <c r="AI19">
        <f t="shared" si="24"/>
        <v>68030550</v>
      </c>
      <c r="AJ19">
        <f t="shared" si="25"/>
        <v>26424125</v>
      </c>
      <c r="AK19">
        <f t="shared" si="26"/>
        <v>163763209</v>
      </c>
      <c r="AL19">
        <f t="shared" si="27"/>
        <v>89489421</v>
      </c>
      <c r="AM19">
        <f t="shared" si="28"/>
        <v>216294894</v>
      </c>
      <c r="AN19">
        <f t="shared" si="29"/>
        <v>84012305</v>
      </c>
      <c r="AO19">
        <f t="shared" si="30"/>
        <v>48902049</v>
      </c>
      <c r="AP19">
        <f t="shared" si="31"/>
        <v>118195686</v>
      </c>
      <c r="AQ19">
        <f t="shared" si="32"/>
        <v>45909045</v>
      </c>
      <c r="AR19">
        <f t="shared" si="33"/>
        <v>285677604</v>
      </c>
      <c r="AS19">
        <f t="shared" si="34"/>
        <v>110961630</v>
      </c>
      <c r="AT19">
        <f t="shared" si="35"/>
        <v>43099225</v>
      </c>
      <c r="AU19">
        <f t="shared" si="36"/>
        <v>2673888</v>
      </c>
      <c r="AV19">
        <f t="shared" si="37"/>
        <v>89808</v>
      </c>
      <c r="AW19">
        <f t="shared" si="38"/>
        <v>670608</v>
      </c>
      <c r="AX19">
        <f t="shared" si="39"/>
        <v>193200</v>
      </c>
      <c r="AY19">
        <f t="shared" si="40"/>
        <v>614256</v>
      </c>
      <c r="AZ19">
        <f t="shared" si="41"/>
        <v>335664</v>
      </c>
      <c r="BA19">
        <f t="shared" si="42"/>
        <v>811296</v>
      </c>
      <c r="BB19">
        <f t="shared" si="43"/>
        <v>315120</v>
      </c>
      <c r="BC19">
        <f t="shared" si="44"/>
        <v>2304</v>
      </c>
    </row>
    <row r="20" spans="1:55" ht="15.75" x14ac:dyDescent="0.25">
      <c r="A20" s="151">
        <v>54910</v>
      </c>
      <c r="B20" s="152">
        <v>1256</v>
      </c>
      <c r="C20" s="151">
        <v>9025</v>
      </c>
      <c r="D20" s="151">
        <v>5826</v>
      </c>
      <c r="E20" s="151">
        <v>12508</v>
      </c>
      <c r="F20" s="151">
        <v>9601</v>
      </c>
      <c r="G20" s="151">
        <v>18760</v>
      </c>
      <c r="H20" s="151">
        <v>3782</v>
      </c>
      <c r="I20" s="151">
        <v>39</v>
      </c>
      <c r="K20">
        <f t="shared" si="0"/>
        <v>3015108100</v>
      </c>
      <c r="L20">
        <f t="shared" si="1"/>
        <v>68966960</v>
      </c>
      <c r="M20">
        <f t="shared" si="2"/>
        <v>495562750</v>
      </c>
      <c r="N20">
        <f t="shared" si="3"/>
        <v>319905660</v>
      </c>
      <c r="O20">
        <f t="shared" si="4"/>
        <v>686814280</v>
      </c>
      <c r="P20">
        <f t="shared" si="5"/>
        <v>527190910</v>
      </c>
      <c r="Q20">
        <f t="shared" si="6"/>
        <v>1030111600</v>
      </c>
      <c r="R20">
        <f t="shared" si="7"/>
        <v>207669620</v>
      </c>
      <c r="S20">
        <f t="shared" si="8"/>
        <v>1577536</v>
      </c>
      <c r="T20">
        <f t="shared" si="9"/>
        <v>11335400</v>
      </c>
      <c r="U20">
        <f t="shared" si="10"/>
        <v>7317456</v>
      </c>
      <c r="V20">
        <f t="shared" si="11"/>
        <v>15710048</v>
      </c>
      <c r="W20">
        <f t="shared" si="12"/>
        <v>12058856</v>
      </c>
      <c r="X20">
        <f t="shared" si="13"/>
        <v>23562560</v>
      </c>
      <c r="Y20">
        <f t="shared" si="14"/>
        <v>4750192</v>
      </c>
      <c r="Z20">
        <f t="shared" si="15"/>
        <v>81450625</v>
      </c>
      <c r="AA20">
        <f t="shared" si="16"/>
        <v>52579650</v>
      </c>
      <c r="AB20">
        <f t="shared" si="17"/>
        <v>112884700</v>
      </c>
      <c r="AC20">
        <f t="shared" si="18"/>
        <v>86649025</v>
      </c>
      <c r="AD20">
        <f t="shared" si="19"/>
        <v>169309000</v>
      </c>
      <c r="AE20">
        <f t="shared" si="20"/>
        <v>34132550</v>
      </c>
      <c r="AF20">
        <f t="shared" si="21"/>
        <v>33942276</v>
      </c>
      <c r="AG20">
        <f t="shared" si="22"/>
        <v>72871608</v>
      </c>
      <c r="AH20">
        <f t="shared" si="23"/>
        <v>55935426</v>
      </c>
      <c r="AI20">
        <f t="shared" si="24"/>
        <v>109295760</v>
      </c>
      <c r="AJ20">
        <f t="shared" si="25"/>
        <v>22033932</v>
      </c>
      <c r="AK20">
        <f t="shared" si="26"/>
        <v>156450064</v>
      </c>
      <c r="AL20">
        <f t="shared" si="27"/>
        <v>120089308</v>
      </c>
      <c r="AM20">
        <f t="shared" si="28"/>
        <v>234650080</v>
      </c>
      <c r="AN20">
        <f t="shared" si="29"/>
        <v>47305256</v>
      </c>
      <c r="AO20">
        <f t="shared" si="30"/>
        <v>92179201</v>
      </c>
      <c r="AP20">
        <f t="shared" si="31"/>
        <v>180114760</v>
      </c>
      <c r="AQ20">
        <f t="shared" si="32"/>
        <v>36310982</v>
      </c>
      <c r="AR20">
        <f t="shared" si="33"/>
        <v>351937600</v>
      </c>
      <c r="AS20">
        <f t="shared" si="34"/>
        <v>70950320</v>
      </c>
      <c r="AT20">
        <f t="shared" si="35"/>
        <v>14303524</v>
      </c>
      <c r="AU20">
        <f t="shared" si="36"/>
        <v>2141490</v>
      </c>
      <c r="AV20">
        <f t="shared" si="37"/>
        <v>48984</v>
      </c>
      <c r="AW20">
        <f t="shared" si="38"/>
        <v>351975</v>
      </c>
      <c r="AX20">
        <f t="shared" si="39"/>
        <v>227214</v>
      </c>
      <c r="AY20">
        <f t="shared" si="40"/>
        <v>487812</v>
      </c>
      <c r="AZ20">
        <f t="shared" si="41"/>
        <v>374439</v>
      </c>
      <c r="BA20">
        <f t="shared" si="42"/>
        <v>731640</v>
      </c>
      <c r="BB20">
        <f t="shared" si="43"/>
        <v>147498</v>
      </c>
      <c r="BC20">
        <f t="shared" si="44"/>
        <v>1521</v>
      </c>
    </row>
    <row r="21" spans="1:55" ht="15.75" x14ac:dyDescent="0.25">
      <c r="A21" s="151">
        <v>68793</v>
      </c>
      <c r="B21" s="152">
        <v>1466</v>
      </c>
      <c r="C21" s="151">
        <v>13301</v>
      </c>
      <c r="D21" s="151">
        <v>5521</v>
      </c>
      <c r="E21" s="151">
        <v>12909</v>
      </c>
      <c r="F21" s="151">
        <v>8549</v>
      </c>
      <c r="G21" s="151">
        <v>22916</v>
      </c>
      <c r="H21" s="151">
        <v>12522</v>
      </c>
      <c r="I21" s="151">
        <v>42</v>
      </c>
      <c r="K21">
        <f t="shared" si="0"/>
        <v>4732476849</v>
      </c>
      <c r="L21">
        <f t="shared" si="1"/>
        <v>100850538</v>
      </c>
      <c r="M21">
        <f t="shared" si="2"/>
        <v>915015693</v>
      </c>
      <c r="N21">
        <f t="shared" si="3"/>
        <v>379806153</v>
      </c>
      <c r="O21">
        <f t="shared" si="4"/>
        <v>888048837</v>
      </c>
      <c r="P21">
        <f t="shared" si="5"/>
        <v>588111357</v>
      </c>
      <c r="Q21">
        <f t="shared" si="6"/>
        <v>1576460388</v>
      </c>
      <c r="R21">
        <f t="shared" si="7"/>
        <v>861425946</v>
      </c>
      <c r="S21">
        <f t="shared" si="8"/>
        <v>2149156</v>
      </c>
      <c r="T21">
        <f t="shared" si="9"/>
        <v>19499266</v>
      </c>
      <c r="U21">
        <f t="shared" si="10"/>
        <v>8093786</v>
      </c>
      <c r="V21">
        <f t="shared" si="11"/>
        <v>18924594</v>
      </c>
      <c r="W21">
        <f t="shared" si="12"/>
        <v>12532834</v>
      </c>
      <c r="X21">
        <f t="shared" si="13"/>
        <v>33594856</v>
      </c>
      <c r="Y21">
        <f t="shared" si="14"/>
        <v>18357252</v>
      </c>
      <c r="Z21">
        <f t="shared" si="15"/>
        <v>176916601</v>
      </c>
      <c r="AA21">
        <f t="shared" si="16"/>
        <v>73434821</v>
      </c>
      <c r="AB21">
        <f t="shared" si="17"/>
        <v>171702609</v>
      </c>
      <c r="AC21">
        <f t="shared" si="18"/>
        <v>113710249</v>
      </c>
      <c r="AD21">
        <f t="shared" si="19"/>
        <v>304805716</v>
      </c>
      <c r="AE21">
        <f t="shared" si="20"/>
        <v>166555122</v>
      </c>
      <c r="AF21">
        <f t="shared" si="21"/>
        <v>30481441</v>
      </c>
      <c r="AG21">
        <f t="shared" si="22"/>
        <v>71270589</v>
      </c>
      <c r="AH21">
        <f t="shared" si="23"/>
        <v>47199029</v>
      </c>
      <c r="AI21">
        <f t="shared" si="24"/>
        <v>126519236</v>
      </c>
      <c r="AJ21">
        <f t="shared" si="25"/>
        <v>69133962</v>
      </c>
      <c r="AK21">
        <f t="shared" si="26"/>
        <v>166642281</v>
      </c>
      <c r="AL21">
        <f t="shared" si="27"/>
        <v>110359041</v>
      </c>
      <c r="AM21">
        <f t="shared" si="28"/>
        <v>295822644</v>
      </c>
      <c r="AN21">
        <f t="shared" si="29"/>
        <v>161646498</v>
      </c>
      <c r="AO21">
        <f t="shared" si="30"/>
        <v>73085401</v>
      </c>
      <c r="AP21">
        <f t="shared" si="31"/>
        <v>195908884</v>
      </c>
      <c r="AQ21">
        <f t="shared" si="32"/>
        <v>107050578</v>
      </c>
      <c r="AR21">
        <f t="shared" si="33"/>
        <v>525143056</v>
      </c>
      <c r="AS21">
        <f t="shared" si="34"/>
        <v>286954152</v>
      </c>
      <c r="AT21">
        <f t="shared" si="35"/>
        <v>156800484</v>
      </c>
      <c r="AU21">
        <f t="shared" si="36"/>
        <v>2889306</v>
      </c>
      <c r="AV21">
        <f t="shared" si="37"/>
        <v>61572</v>
      </c>
      <c r="AW21">
        <f t="shared" si="38"/>
        <v>558642</v>
      </c>
      <c r="AX21">
        <f t="shared" si="39"/>
        <v>231882</v>
      </c>
      <c r="AY21">
        <f t="shared" si="40"/>
        <v>542178</v>
      </c>
      <c r="AZ21">
        <f t="shared" si="41"/>
        <v>359058</v>
      </c>
      <c r="BA21">
        <f t="shared" si="42"/>
        <v>962472</v>
      </c>
      <c r="BB21">
        <f t="shared" si="43"/>
        <v>525924</v>
      </c>
      <c r="BC21">
        <f t="shared" si="44"/>
        <v>1764</v>
      </c>
    </row>
    <row r="22" spans="1:55" ht="15.75" x14ac:dyDescent="0.25">
      <c r="A22" s="151">
        <v>63166</v>
      </c>
      <c r="B22" s="152">
        <v>2011</v>
      </c>
      <c r="C22" s="151">
        <v>11473</v>
      </c>
      <c r="D22" s="151">
        <v>4953</v>
      </c>
      <c r="E22" s="151">
        <v>10564</v>
      </c>
      <c r="F22" s="151">
        <v>8636</v>
      </c>
      <c r="G22" s="151">
        <v>22981</v>
      </c>
      <c r="H22" s="151">
        <v>11979</v>
      </c>
      <c r="I22" s="151">
        <v>25</v>
      </c>
      <c r="K22">
        <f t="shared" si="0"/>
        <v>3989943556</v>
      </c>
      <c r="L22">
        <f t="shared" si="1"/>
        <v>127026826</v>
      </c>
      <c r="M22">
        <f t="shared" si="2"/>
        <v>724703518</v>
      </c>
      <c r="N22">
        <f t="shared" si="3"/>
        <v>312861198</v>
      </c>
      <c r="O22">
        <f t="shared" si="4"/>
        <v>667285624</v>
      </c>
      <c r="P22">
        <f t="shared" si="5"/>
        <v>545501576</v>
      </c>
      <c r="Q22">
        <f t="shared" si="6"/>
        <v>1451617846</v>
      </c>
      <c r="R22">
        <f t="shared" si="7"/>
        <v>756665514</v>
      </c>
      <c r="S22">
        <f t="shared" si="8"/>
        <v>4044121</v>
      </c>
      <c r="T22">
        <f t="shared" si="9"/>
        <v>23072203</v>
      </c>
      <c r="U22">
        <f t="shared" si="10"/>
        <v>9960483</v>
      </c>
      <c r="V22">
        <f t="shared" si="11"/>
        <v>21244204</v>
      </c>
      <c r="W22">
        <f t="shared" si="12"/>
        <v>17366996</v>
      </c>
      <c r="X22">
        <f t="shared" si="13"/>
        <v>46214791</v>
      </c>
      <c r="Y22">
        <f t="shared" si="14"/>
        <v>24089769</v>
      </c>
      <c r="Z22">
        <f t="shared" si="15"/>
        <v>131629729</v>
      </c>
      <c r="AA22">
        <f t="shared" si="16"/>
        <v>56825769</v>
      </c>
      <c r="AB22">
        <f t="shared" si="17"/>
        <v>121200772</v>
      </c>
      <c r="AC22">
        <f t="shared" si="18"/>
        <v>99080828</v>
      </c>
      <c r="AD22">
        <f t="shared" si="19"/>
        <v>263661013</v>
      </c>
      <c r="AE22">
        <f t="shared" si="20"/>
        <v>137435067</v>
      </c>
      <c r="AF22">
        <f t="shared" si="21"/>
        <v>24532209</v>
      </c>
      <c r="AG22">
        <f t="shared" si="22"/>
        <v>52323492</v>
      </c>
      <c r="AH22">
        <f t="shared" si="23"/>
        <v>42774108</v>
      </c>
      <c r="AI22">
        <f t="shared" si="24"/>
        <v>113824893</v>
      </c>
      <c r="AJ22">
        <f t="shared" si="25"/>
        <v>59331987</v>
      </c>
      <c r="AK22">
        <f t="shared" si="26"/>
        <v>111598096</v>
      </c>
      <c r="AL22">
        <f t="shared" si="27"/>
        <v>91230704</v>
      </c>
      <c r="AM22">
        <f t="shared" si="28"/>
        <v>242771284</v>
      </c>
      <c r="AN22">
        <f t="shared" si="29"/>
        <v>126546156</v>
      </c>
      <c r="AO22">
        <f t="shared" si="30"/>
        <v>74580496</v>
      </c>
      <c r="AP22">
        <f t="shared" si="31"/>
        <v>198463916</v>
      </c>
      <c r="AQ22">
        <f t="shared" si="32"/>
        <v>103450644</v>
      </c>
      <c r="AR22">
        <f t="shared" si="33"/>
        <v>528126361</v>
      </c>
      <c r="AS22">
        <f t="shared" si="34"/>
        <v>275289399</v>
      </c>
      <c r="AT22">
        <f t="shared" si="35"/>
        <v>143496441</v>
      </c>
      <c r="AU22">
        <f t="shared" si="36"/>
        <v>1579150</v>
      </c>
      <c r="AV22">
        <f t="shared" si="37"/>
        <v>50275</v>
      </c>
      <c r="AW22">
        <f t="shared" si="38"/>
        <v>286825</v>
      </c>
      <c r="AX22">
        <f t="shared" si="39"/>
        <v>123825</v>
      </c>
      <c r="AY22">
        <f t="shared" si="40"/>
        <v>264100</v>
      </c>
      <c r="AZ22">
        <f t="shared" si="41"/>
        <v>215900</v>
      </c>
      <c r="BA22">
        <f t="shared" si="42"/>
        <v>574525</v>
      </c>
      <c r="BB22">
        <f t="shared" si="43"/>
        <v>299475</v>
      </c>
      <c r="BC22">
        <f t="shared" si="44"/>
        <v>625</v>
      </c>
    </row>
    <row r="23" spans="1:55" ht="15.75" x14ac:dyDescent="0.25">
      <c r="A23" s="151">
        <v>49086</v>
      </c>
      <c r="B23" s="152">
        <v>865</v>
      </c>
      <c r="C23" s="151">
        <v>8842</v>
      </c>
      <c r="D23" s="151">
        <v>3456</v>
      </c>
      <c r="E23" s="151">
        <v>6214</v>
      </c>
      <c r="F23" s="151">
        <v>5645</v>
      </c>
      <c r="G23" s="151">
        <v>18226</v>
      </c>
      <c r="H23" s="151">
        <v>14066</v>
      </c>
      <c r="I23" s="151">
        <v>19</v>
      </c>
      <c r="K23">
        <f t="shared" si="0"/>
        <v>2409435396</v>
      </c>
      <c r="L23">
        <f t="shared" si="1"/>
        <v>42459390</v>
      </c>
      <c r="M23">
        <f t="shared" si="2"/>
        <v>434018412</v>
      </c>
      <c r="N23">
        <f t="shared" si="3"/>
        <v>169641216</v>
      </c>
      <c r="O23">
        <f t="shared" si="4"/>
        <v>305020404</v>
      </c>
      <c r="P23">
        <f t="shared" si="5"/>
        <v>277090470</v>
      </c>
      <c r="Q23">
        <f t="shared" si="6"/>
        <v>894641436</v>
      </c>
      <c r="R23">
        <f t="shared" si="7"/>
        <v>690443676</v>
      </c>
      <c r="S23">
        <f t="shared" si="8"/>
        <v>748225</v>
      </c>
      <c r="T23">
        <f t="shared" si="9"/>
        <v>7648330</v>
      </c>
      <c r="U23">
        <f t="shared" si="10"/>
        <v>2989440</v>
      </c>
      <c r="V23">
        <f t="shared" si="11"/>
        <v>5375110</v>
      </c>
      <c r="W23">
        <f t="shared" si="12"/>
        <v>4882925</v>
      </c>
      <c r="X23">
        <f t="shared" si="13"/>
        <v>15765490</v>
      </c>
      <c r="Y23">
        <f t="shared" si="14"/>
        <v>12167090</v>
      </c>
      <c r="Z23">
        <f t="shared" si="15"/>
        <v>78180964</v>
      </c>
      <c r="AA23">
        <f t="shared" si="16"/>
        <v>30557952</v>
      </c>
      <c r="AB23">
        <f t="shared" si="17"/>
        <v>54944188</v>
      </c>
      <c r="AC23">
        <f t="shared" si="18"/>
        <v>49913090</v>
      </c>
      <c r="AD23">
        <f t="shared" si="19"/>
        <v>161154292</v>
      </c>
      <c r="AE23">
        <f t="shared" si="20"/>
        <v>124371572</v>
      </c>
      <c r="AF23">
        <f t="shared" si="21"/>
        <v>11943936</v>
      </c>
      <c r="AG23">
        <f t="shared" si="22"/>
        <v>21475584</v>
      </c>
      <c r="AH23">
        <f t="shared" si="23"/>
        <v>19509120</v>
      </c>
      <c r="AI23">
        <f t="shared" si="24"/>
        <v>62989056</v>
      </c>
      <c r="AJ23">
        <f t="shared" si="25"/>
        <v>48612096</v>
      </c>
      <c r="AK23">
        <f t="shared" si="26"/>
        <v>38613796</v>
      </c>
      <c r="AL23">
        <f t="shared" si="27"/>
        <v>35078030</v>
      </c>
      <c r="AM23">
        <f t="shared" si="28"/>
        <v>113256364</v>
      </c>
      <c r="AN23">
        <f t="shared" si="29"/>
        <v>87406124</v>
      </c>
      <c r="AO23">
        <f t="shared" si="30"/>
        <v>31866025</v>
      </c>
      <c r="AP23">
        <f t="shared" si="31"/>
        <v>102885770</v>
      </c>
      <c r="AQ23">
        <f t="shared" si="32"/>
        <v>79402570</v>
      </c>
      <c r="AR23">
        <f t="shared" si="33"/>
        <v>332187076</v>
      </c>
      <c r="AS23">
        <f t="shared" si="34"/>
        <v>256366916</v>
      </c>
      <c r="AT23">
        <f t="shared" si="35"/>
        <v>197852356</v>
      </c>
      <c r="AU23">
        <f t="shared" si="36"/>
        <v>932634</v>
      </c>
      <c r="AV23">
        <f t="shared" si="37"/>
        <v>16435</v>
      </c>
      <c r="AW23">
        <f t="shared" si="38"/>
        <v>167998</v>
      </c>
      <c r="AX23">
        <f t="shared" si="39"/>
        <v>65664</v>
      </c>
      <c r="AY23">
        <f t="shared" si="40"/>
        <v>118066</v>
      </c>
      <c r="AZ23">
        <f t="shared" si="41"/>
        <v>107255</v>
      </c>
      <c r="BA23">
        <f t="shared" si="42"/>
        <v>346294</v>
      </c>
      <c r="BB23">
        <f t="shared" si="43"/>
        <v>267254</v>
      </c>
      <c r="BC23">
        <f t="shared" si="44"/>
        <v>361</v>
      </c>
    </row>
    <row r="24" spans="1:55" ht="15.75" x14ac:dyDescent="0.25">
      <c r="A24" s="151">
        <v>49640</v>
      </c>
      <c r="B24" s="152">
        <v>1411</v>
      </c>
      <c r="C24" s="151">
        <v>8416</v>
      </c>
      <c r="D24" s="151">
        <v>4768</v>
      </c>
      <c r="E24" s="151">
        <v>6586</v>
      </c>
      <c r="F24" s="151">
        <v>6477</v>
      </c>
      <c r="G24" s="151">
        <v>17582</v>
      </c>
      <c r="H24" s="151">
        <v>11203</v>
      </c>
      <c r="I24" s="151">
        <v>15</v>
      </c>
      <c r="K24">
        <f t="shared" si="0"/>
        <v>2464129600</v>
      </c>
      <c r="L24">
        <f t="shared" si="1"/>
        <v>70042040</v>
      </c>
      <c r="M24">
        <f t="shared" si="2"/>
        <v>417770240</v>
      </c>
      <c r="N24">
        <f t="shared" si="3"/>
        <v>236683520</v>
      </c>
      <c r="O24">
        <f t="shared" si="4"/>
        <v>326929040</v>
      </c>
      <c r="P24">
        <f t="shared" si="5"/>
        <v>321518280</v>
      </c>
      <c r="Q24">
        <f t="shared" si="6"/>
        <v>872770480</v>
      </c>
      <c r="R24">
        <f t="shared" si="7"/>
        <v>556116920</v>
      </c>
      <c r="S24">
        <f t="shared" si="8"/>
        <v>1990921</v>
      </c>
      <c r="T24">
        <f t="shared" si="9"/>
        <v>11874976</v>
      </c>
      <c r="U24">
        <f t="shared" si="10"/>
        <v>6727648</v>
      </c>
      <c r="V24">
        <f t="shared" si="11"/>
        <v>9292846</v>
      </c>
      <c r="W24">
        <f t="shared" si="12"/>
        <v>9139047</v>
      </c>
      <c r="X24">
        <f t="shared" si="13"/>
        <v>24808202</v>
      </c>
      <c r="Y24">
        <f t="shared" si="14"/>
        <v>15807433</v>
      </c>
      <c r="Z24">
        <f t="shared" si="15"/>
        <v>70829056</v>
      </c>
      <c r="AA24">
        <f t="shared" si="16"/>
        <v>40127488</v>
      </c>
      <c r="AB24">
        <f t="shared" si="17"/>
        <v>55427776</v>
      </c>
      <c r="AC24">
        <f t="shared" si="18"/>
        <v>54510432</v>
      </c>
      <c r="AD24">
        <f t="shared" si="19"/>
        <v>147970112</v>
      </c>
      <c r="AE24">
        <f t="shared" si="20"/>
        <v>94284448</v>
      </c>
      <c r="AF24">
        <f t="shared" si="21"/>
        <v>22733824</v>
      </c>
      <c r="AG24">
        <f t="shared" si="22"/>
        <v>31402048</v>
      </c>
      <c r="AH24">
        <f t="shared" si="23"/>
        <v>30882336</v>
      </c>
      <c r="AI24">
        <f t="shared" si="24"/>
        <v>83830976</v>
      </c>
      <c r="AJ24">
        <f t="shared" si="25"/>
        <v>53415904</v>
      </c>
      <c r="AK24">
        <f t="shared" si="26"/>
        <v>43375396</v>
      </c>
      <c r="AL24">
        <f t="shared" si="27"/>
        <v>42657522</v>
      </c>
      <c r="AM24">
        <f t="shared" si="28"/>
        <v>115795052</v>
      </c>
      <c r="AN24">
        <f t="shared" si="29"/>
        <v>73782958</v>
      </c>
      <c r="AO24">
        <f t="shared" si="30"/>
        <v>41951529</v>
      </c>
      <c r="AP24">
        <f t="shared" si="31"/>
        <v>113878614</v>
      </c>
      <c r="AQ24">
        <f t="shared" si="32"/>
        <v>72561831</v>
      </c>
      <c r="AR24">
        <f t="shared" si="33"/>
        <v>309126724</v>
      </c>
      <c r="AS24">
        <f t="shared" si="34"/>
        <v>196971146</v>
      </c>
      <c r="AT24">
        <f t="shared" si="35"/>
        <v>125507209</v>
      </c>
      <c r="AU24">
        <f t="shared" si="36"/>
        <v>744600</v>
      </c>
      <c r="AV24">
        <f t="shared" si="37"/>
        <v>21165</v>
      </c>
      <c r="AW24">
        <f t="shared" si="38"/>
        <v>126240</v>
      </c>
      <c r="AX24">
        <f t="shared" si="39"/>
        <v>71520</v>
      </c>
      <c r="AY24">
        <f t="shared" si="40"/>
        <v>98790</v>
      </c>
      <c r="AZ24">
        <f t="shared" si="41"/>
        <v>97155</v>
      </c>
      <c r="BA24">
        <f t="shared" si="42"/>
        <v>263730</v>
      </c>
      <c r="BB24">
        <f t="shared" si="43"/>
        <v>168045</v>
      </c>
      <c r="BC24">
        <f t="shared" si="44"/>
        <v>225</v>
      </c>
    </row>
    <row r="25" spans="1:55" ht="15.75" x14ac:dyDescent="0.25">
      <c r="A25" s="151">
        <v>57426</v>
      </c>
      <c r="B25" s="152">
        <v>859</v>
      </c>
      <c r="C25" s="151">
        <v>9806</v>
      </c>
      <c r="D25" s="151">
        <v>4977</v>
      </c>
      <c r="E25" s="151">
        <v>8063</v>
      </c>
      <c r="F25" s="151">
        <v>8263</v>
      </c>
      <c r="G25" s="151">
        <v>19574</v>
      </c>
      <c r="H25" s="151">
        <v>12392</v>
      </c>
      <c r="I25" s="151">
        <v>23</v>
      </c>
      <c r="K25">
        <f t="shared" si="0"/>
        <v>3297745476</v>
      </c>
      <c r="L25">
        <f t="shared" si="1"/>
        <v>49328934</v>
      </c>
      <c r="M25">
        <f t="shared" si="2"/>
        <v>563119356</v>
      </c>
      <c r="N25">
        <f t="shared" si="3"/>
        <v>285809202</v>
      </c>
      <c r="O25">
        <f t="shared" si="4"/>
        <v>463025838</v>
      </c>
      <c r="P25">
        <f t="shared" si="5"/>
        <v>474511038</v>
      </c>
      <c r="Q25">
        <f t="shared" si="6"/>
        <v>1124056524</v>
      </c>
      <c r="R25">
        <f t="shared" si="7"/>
        <v>711622992</v>
      </c>
      <c r="S25">
        <f t="shared" si="8"/>
        <v>737881</v>
      </c>
      <c r="T25">
        <f t="shared" si="9"/>
        <v>8423354</v>
      </c>
      <c r="U25">
        <f t="shared" si="10"/>
        <v>4275243</v>
      </c>
      <c r="V25">
        <f t="shared" si="11"/>
        <v>6926117</v>
      </c>
      <c r="W25">
        <f t="shared" si="12"/>
        <v>7097917</v>
      </c>
      <c r="X25">
        <f t="shared" si="13"/>
        <v>16814066</v>
      </c>
      <c r="Y25">
        <f t="shared" si="14"/>
        <v>10644728</v>
      </c>
      <c r="Z25">
        <f t="shared" si="15"/>
        <v>96157636</v>
      </c>
      <c r="AA25">
        <f t="shared" si="16"/>
        <v>48804462</v>
      </c>
      <c r="AB25">
        <f t="shared" si="17"/>
        <v>79065778</v>
      </c>
      <c r="AC25">
        <f t="shared" si="18"/>
        <v>81026978</v>
      </c>
      <c r="AD25">
        <f t="shared" si="19"/>
        <v>191942644</v>
      </c>
      <c r="AE25">
        <f t="shared" si="20"/>
        <v>121515952</v>
      </c>
      <c r="AF25">
        <f t="shared" si="21"/>
        <v>24770529</v>
      </c>
      <c r="AG25">
        <f t="shared" si="22"/>
        <v>40129551</v>
      </c>
      <c r="AH25">
        <f t="shared" si="23"/>
        <v>41124951</v>
      </c>
      <c r="AI25">
        <f t="shared" si="24"/>
        <v>97419798</v>
      </c>
      <c r="AJ25">
        <f t="shared" si="25"/>
        <v>61674984</v>
      </c>
      <c r="AK25">
        <f t="shared" si="26"/>
        <v>65011969</v>
      </c>
      <c r="AL25">
        <f t="shared" si="27"/>
        <v>66624569</v>
      </c>
      <c r="AM25">
        <f t="shared" si="28"/>
        <v>157825162</v>
      </c>
      <c r="AN25">
        <f t="shared" si="29"/>
        <v>99916696</v>
      </c>
      <c r="AO25">
        <f t="shared" si="30"/>
        <v>68277169</v>
      </c>
      <c r="AP25">
        <f t="shared" si="31"/>
        <v>161739962</v>
      </c>
      <c r="AQ25">
        <f t="shared" si="32"/>
        <v>102395096</v>
      </c>
      <c r="AR25">
        <f t="shared" si="33"/>
        <v>383141476</v>
      </c>
      <c r="AS25">
        <f t="shared" si="34"/>
        <v>242561008</v>
      </c>
      <c r="AT25">
        <f t="shared" si="35"/>
        <v>153561664</v>
      </c>
      <c r="AU25">
        <f t="shared" si="36"/>
        <v>1320798</v>
      </c>
      <c r="AV25">
        <f t="shared" si="37"/>
        <v>19757</v>
      </c>
      <c r="AW25">
        <f t="shared" si="38"/>
        <v>225538</v>
      </c>
      <c r="AX25">
        <f t="shared" si="39"/>
        <v>114471</v>
      </c>
      <c r="AY25">
        <f t="shared" si="40"/>
        <v>185449</v>
      </c>
      <c r="AZ25">
        <f t="shared" si="41"/>
        <v>190049</v>
      </c>
      <c r="BA25">
        <f t="shared" si="42"/>
        <v>450202</v>
      </c>
      <c r="BB25">
        <f t="shared" si="43"/>
        <v>285016</v>
      </c>
      <c r="BC25">
        <f t="shared" si="44"/>
        <v>529</v>
      </c>
    </row>
    <row r="26" spans="1:55" ht="15.75" x14ac:dyDescent="0.25">
      <c r="A26" s="151">
        <v>53592</v>
      </c>
      <c r="B26" s="152">
        <v>1590</v>
      </c>
      <c r="C26" s="151">
        <v>9030</v>
      </c>
      <c r="D26" s="151">
        <v>5051</v>
      </c>
      <c r="E26" s="151">
        <v>7168</v>
      </c>
      <c r="F26" s="151">
        <v>7091</v>
      </c>
      <c r="G26" s="151">
        <v>17403</v>
      </c>
      <c r="H26" s="151">
        <v>13700</v>
      </c>
      <c r="I26" s="151">
        <v>22</v>
      </c>
      <c r="K26">
        <f t="shared" si="0"/>
        <v>2872102464</v>
      </c>
      <c r="L26">
        <f t="shared" si="1"/>
        <v>85211280</v>
      </c>
      <c r="M26">
        <f t="shared" si="2"/>
        <v>483935760</v>
      </c>
      <c r="N26">
        <f t="shared" si="3"/>
        <v>270693192</v>
      </c>
      <c r="O26">
        <f t="shared" si="4"/>
        <v>384147456</v>
      </c>
      <c r="P26">
        <f t="shared" si="5"/>
        <v>380020872</v>
      </c>
      <c r="Q26">
        <f t="shared" si="6"/>
        <v>932661576</v>
      </c>
      <c r="R26">
        <f t="shared" si="7"/>
        <v>734210400</v>
      </c>
      <c r="S26">
        <f t="shared" si="8"/>
        <v>2528100</v>
      </c>
      <c r="T26">
        <f t="shared" si="9"/>
        <v>14357700</v>
      </c>
      <c r="U26">
        <f t="shared" si="10"/>
        <v>8031090</v>
      </c>
      <c r="V26">
        <f t="shared" si="11"/>
        <v>11397120</v>
      </c>
      <c r="W26">
        <f t="shared" si="12"/>
        <v>11274690</v>
      </c>
      <c r="X26">
        <f t="shared" si="13"/>
        <v>27670770</v>
      </c>
      <c r="Y26">
        <f t="shared" si="14"/>
        <v>21783000</v>
      </c>
      <c r="Z26">
        <f t="shared" si="15"/>
        <v>81540900</v>
      </c>
      <c r="AA26">
        <f t="shared" si="16"/>
        <v>45610530</v>
      </c>
      <c r="AB26">
        <f t="shared" si="17"/>
        <v>64727040</v>
      </c>
      <c r="AC26">
        <f t="shared" si="18"/>
        <v>64031730</v>
      </c>
      <c r="AD26">
        <f t="shared" si="19"/>
        <v>157149090</v>
      </c>
      <c r="AE26">
        <f t="shared" si="20"/>
        <v>123711000</v>
      </c>
      <c r="AF26">
        <f t="shared" si="21"/>
        <v>25512601</v>
      </c>
      <c r="AG26">
        <f t="shared" si="22"/>
        <v>36205568</v>
      </c>
      <c r="AH26">
        <f t="shared" si="23"/>
        <v>35816641</v>
      </c>
      <c r="AI26">
        <f t="shared" si="24"/>
        <v>87902553</v>
      </c>
      <c r="AJ26">
        <f t="shared" si="25"/>
        <v>69198700</v>
      </c>
      <c r="AK26">
        <f t="shared" si="26"/>
        <v>51380224</v>
      </c>
      <c r="AL26">
        <f t="shared" si="27"/>
        <v>50828288</v>
      </c>
      <c r="AM26">
        <f t="shared" si="28"/>
        <v>124744704</v>
      </c>
      <c r="AN26">
        <f t="shared" si="29"/>
        <v>98201600</v>
      </c>
      <c r="AO26">
        <f t="shared" si="30"/>
        <v>50282281</v>
      </c>
      <c r="AP26">
        <f t="shared" si="31"/>
        <v>123404673</v>
      </c>
      <c r="AQ26">
        <f t="shared" si="32"/>
        <v>97146700</v>
      </c>
      <c r="AR26">
        <f t="shared" si="33"/>
        <v>302864409</v>
      </c>
      <c r="AS26">
        <f t="shared" si="34"/>
        <v>238421100</v>
      </c>
      <c r="AT26">
        <f t="shared" si="35"/>
        <v>187690000</v>
      </c>
      <c r="AU26">
        <f t="shared" si="36"/>
        <v>1179024</v>
      </c>
      <c r="AV26">
        <f t="shared" si="37"/>
        <v>34980</v>
      </c>
      <c r="AW26">
        <f t="shared" si="38"/>
        <v>198660</v>
      </c>
      <c r="AX26">
        <f t="shared" si="39"/>
        <v>111122</v>
      </c>
      <c r="AY26">
        <f t="shared" si="40"/>
        <v>157696</v>
      </c>
      <c r="AZ26">
        <f t="shared" si="41"/>
        <v>156002</v>
      </c>
      <c r="BA26">
        <f t="shared" si="42"/>
        <v>382866</v>
      </c>
      <c r="BB26">
        <f t="shared" si="43"/>
        <v>301400</v>
      </c>
      <c r="BC26">
        <f t="shared" si="44"/>
        <v>484</v>
      </c>
    </row>
    <row r="27" spans="1:55" ht="15.75" x14ac:dyDescent="0.25">
      <c r="A27" s="151">
        <v>88123</v>
      </c>
      <c r="B27" s="152">
        <v>1971</v>
      </c>
      <c r="C27" s="151">
        <v>18531</v>
      </c>
      <c r="D27" s="151">
        <v>4740</v>
      </c>
      <c r="E27" s="151">
        <v>13591</v>
      </c>
      <c r="F27" s="151">
        <v>10842</v>
      </c>
      <c r="G27" s="151">
        <v>27688</v>
      </c>
      <c r="H27" s="151">
        <v>23004</v>
      </c>
      <c r="I27" s="151">
        <v>15</v>
      </c>
      <c r="K27">
        <f t="shared" si="0"/>
        <v>7765663129</v>
      </c>
      <c r="L27">
        <f t="shared" si="1"/>
        <v>173690433</v>
      </c>
      <c r="M27">
        <f t="shared" si="2"/>
        <v>1633007313</v>
      </c>
      <c r="N27">
        <f t="shared" si="3"/>
        <v>417703020</v>
      </c>
      <c r="O27">
        <f t="shared" si="4"/>
        <v>1197679693</v>
      </c>
      <c r="P27">
        <f t="shared" si="5"/>
        <v>955429566</v>
      </c>
      <c r="Q27">
        <f t="shared" si="6"/>
        <v>2439949624</v>
      </c>
      <c r="R27">
        <f t="shared" si="7"/>
        <v>2027181492</v>
      </c>
      <c r="S27">
        <f t="shared" si="8"/>
        <v>3884841</v>
      </c>
      <c r="T27">
        <f t="shared" si="9"/>
        <v>36524601</v>
      </c>
      <c r="U27">
        <f t="shared" si="10"/>
        <v>9342540</v>
      </c>
      <c r="V27">
        <f t="shared" si="11"/>
        <v>26787861</v>
      </c>
      <c r="W27">
        <f t="shared" si="12"/>
        <v>21369582</v>
      </c>
      <c r="X27">
        <f t="shared" si="13"/>
        <v>54573048</v>
      </c>
      <c r="Y27">
        <f t="shared" si="14"/>
        <v>45340884</v>
      </c>
      <c r="Z27">
        <f t="shared" si="15"/>
        <v>343397961</v>
      </c>
      <c r="AA27">
        <f t="shared" si="16"/>
        <v>87836940</v>
      </c>
      <c r="AB27">
        <f t="shared" si="17"/>
        <v>251854821</v>
      </c>
      <c r="AC27">
        <f t="shared" si="18"/>
        <v>200913102</v>
      </c>
      <c r="AD27">
        <f t="shared" si="19"/>
        <v>513086328</v>
      </c>
      <c r="AE27">
        <f t="shared" si="20"/>
        <v>426287124</v>
      </c>
      <c r="AF27">
        <f t="shared" si="21"/>
        <v>22467600</v>
      </c>
      <c r="AG27">
        <f t="shared" si="22"/>
        <v>64421340</v>
      </c>
      <c r="AH27">
        <f t="shared" si="23"/>
        <v>51391080</v>
      </c>
      <c r="AI27">
        <f t="shared" si="24"/>
        <v>131241120</v>
      </c>
      <c r="AJ27">
        <f t="shared" si="25"/>
        <v>109038960</v>
      </c>
      <c r="AK27">
        <f t="shared" si="26"/>
        <v>184715281</v>
      </c>
      <c r="AL27">
        <f t="shared" si="27"/>
        <v>147353622</v>
      </c>
      <c r="AM27">
        <f t="shared" si="28"/>
        <v>376307608</v>
      </c>
      <c r="AN27">
        <f t="shared" si="29"/>
        <v>312647364</v>
      </c>
      <c r="AO27">
        <f t="shared" si="30"/>
        <v>117548964</v>
      </c>
      <c r="AP27">
        <f t="shared" si="31"/>
        <v>300193296</v>
      </c>
      <c r="AQ27">
        <f t="shared" si="32"/>
        <v>249409368</v>
      </c>
      <c r="AR27">
        <f t="shared" si="33"/>
        <v>766625344</v>
      </c>
      <c r="AS27">
        <f t="shared" si="34"/>
        <v>636934752</v>
      </c>
      <c r="AT27">
        <f t="shared" si="35"/>
        <v>529184016</v>
      </c>
      <c r="AU27">
        <f t="shared" si="36"/>
        <v>1321845</v>
      </c>
      <c r="AV27">
        <f t="shared" si="37"/>
        <v>29565</v>
      </c>
      <c r="AW27">
        <f t="shared" si="38"/>
        <v>277965</v>
      </c>
      <c r="AX27">
        <f t="shared" si="39"/>
        <v>71100</v>
      </c>
      <c r="AY27">
        <f t="shared" si="40"/>
        <v>203865</v>
      </c>
      <c r="AZ27">
        <f t="shared" si="41"/>
        <v>162630</v>
      </c>
      <c r="BA27">
        <f t="shared" si="42"/>
        <v>415320</v>
      </c>
      <c r="BB27">
        <f t="shared" si="43"/>
        <v>345060</v>
      </c>
      <c r="BC27">
        <f t="shared" si="44"/>
        <v>225</v>
      </c>
    </row>
    <row r="28" spans="1:55" ht="15.75" x14ac:dyDescent="0.25">
      <c r="A28" s="151">
        <v>105429</v>
      </c>
      <c r="B28" s="152">
        <v>2170</v>
      </c>
      <c r="C28" s="151">
        <v>19857</v>
      </c>
      <c r="D28" s="151">
        <v>8128</v>
      </c>
      <c r="E28" s="151">
        <v>20664</v>
      </c>
      <c r="F28" s="151">
        <v>16312</v>
      </c>
      <c r="G28" s="151">
        <v>39302</v>
      </c>
      <c r="H28" s="151">
        <v>14786</v>
      </c>
      <c r="I28" s="151">
        <v>53</v>
      </c>
      <c r="K28">
        <f t="shared" si="0"/>
        <v>11115274041</v>
      </c>
      <c r="L28">
        <f t="shared" si="1"/>
        <v>228780930</v>
      </c>
      <c r="M28">
        <f t="shared" si="2"/>
        <v>2093503653</v>
      </c>
      <c r="N28">
        <f t="shared" si="3"/>
        <v>856926912</v>
      </c>
      <c r="O28">
        <f t="shared" si="4"/>
        <v>2178584856</v>
      </c>
      <c r="P28">
        <f t="shared" si="5"/>
        <v>1719757848</v>
      </c>
      <c r="Q28">
        <f t="shared" si="6"/>
        <v>4143570558</v>
      </c>
      <c r="R28">
        <f t="shared" si="7"/>
        <v>1558873194</v>
      </c>
      <c r="S28">
        <f t="shared" si="8"/>
        <v>4708900</v>
      </c>
      <c r="T28">
        <f t="shared" si="9"/>
        <v>43089690</v>
      </c>
      <c r="U28">
        <f t="shared" si="10"/>
        <v>17637760</v>
      </c>
      <c r="V28">
        <f t="shared" si="11"/>
        <v>44840880</v>
      </c>
      <c r="W28">
        <f t="shared" si="12"/>
        <v>35397040</v>
      </c>
      <c r="X28">
        <f t="shared" si="13"/>
        <v>85285340</v>
      </c>
      <c r="Y28">
        <f t="shared" si="14"/>
        <v>32085620</v>
      </c>
      <c r="Z28">
        <f t="shared" si="15"/>
        <v>394300449</v>
      </c>
      <c r="AA28">
        <f t="shared" si="16"/>
        <v>161397696</v>
      </c>
      <c r="AB28">
        <f t="shared" si="17"/>
        <v>410325048</v>
      </c>
      <c r="AC28">
        <f t="shared" si="18"/>
        <v>323907384</v>
      </c>
      <c r="AD28">
        <f t="shared" si="19"/>
        <v>780419814</v>
      </c>
      <c r="AE28">
        <f t="shared" si="20"/>
        <v>293605602</v>
      </c>
      <c r="AF28">
        <f t="shared" si="21"/>
        <v>66064384</v>
      </c>
      <c r="AG28">
        <f t="shared" si="22"/>
        <v>167956992</v>
      </c>
      <c r="AH28">
        <f t="shared" si="23"/>
        <v>132583936</v>
      </c>
      <c r="AI28">
        <f t="shared" si="24"/>
        <v>319446656</v>
      </c>
      <c r="AJ28">
        <f t="shared" si="25"/>
        <v>120180608</v>
      </c>
      <c r="AK28">
        <f t="shared" si="26"/>
        <v>427000896</v>
      </c>
      <c r="AL28">
        <f t="shared" si="27"/>
        <v>337071168</v>
      </c>
      <c r="AM28">
        <f t="shared" si="28"/>
        <v>812136528</v>
      </c>
      <c r="AN28">
        <f t="shared" si="29"/>
        <v>305537904</v>
      </c>
      <c r="AO28">
        <f t="shared" si="30"/>
        <v>266081344</v>
      </c>
      <c r="AP28">
        <f t="shared" si="31"/>
        <v>641094224</v>
      </c>
      <c r="AQ28">
        <f t="shared" si="32"/>
        <v>241189232</v>
      </c>
      <c r="AR28">
        <f t="shared" si="33"/>
        <v>1544647204</v>
      </c>
      <c r="AS28">
        <f t="shared" si="34"/>
        <v>581119372</v>
      </c>
      <c r="AT28">
        <f t="shared" si="35"/>
        <v>218625796</v>
      </c>
      <c r="AU28">
        <f t="shared" si="36"/>
        <v>5587737</v>
      </c>
      <c r="AV28">
        <f t="shared" si="37"/>
        <v>115010</v>
      </c>
      <c r="AW28">
        <f t="shared" si="38"/>
        <v>1052421</v>
      </c>
      <c r="AX28">
        <f t="shared" si="39"/>
        <v>430784</v>
      </c>
      <c r="AY28">
        <f t="shared" si="40"/>
        <v>1095192</v>
      </c>
      <c r="AZ28">
        <f t="shared" si="41"/>
        <v>864536</v>
      </c>
      <c r="BA28">
        <f t="shared" si="42"/>
        <v>2083006</v>
      </c>
      <c r="BB28">
        <f t="shared" si="43"/>
        <v>783658</v>
      </c>
      <c r="BC28">
        <f t="shared" si="44"/>
        <v>2809</v>
      </c>
    </row>
    <row r="29" spans="1:55" ht="15.75" x14ac:dyDescent="0.25">
      <c r="A29" s="151">
        <v>45622</v>
      </c>
      <c r="B29" s="152">
        <v>1189</v>
      </c>
      <c r="C29" s="151">
        <v>12020</v>
      </c>
      <c r="D29" s="151">
        <v>1760</v>
      </c>
      <c r="E29" s="151">
        <v>16619</v>
      </c>
      <c r="F29" s="151">
        <v>7319</v>
      </c>
      <c r="G29" s="151">
        <v>10303</v>
      </c>
      <c r="H29" s="151">
        <v>2434</v>
      </c>
      <c r="I29" s="151">
        <v>16</v>
      </c>
      <c r="K29">
        <f t="shared" si="0"/>
        <v>2081366884</v>
      </c>
      <c r="L29">
        <f t="shared" si="1"/>
        <v>54244558</v>
      </c>
      <c r="M29">
        <f t="shared" si="2"/>
        <v>548376440</v>
      </c>
      <c r="N29">
        <f t="shared" si="3"/>
        <v>80294720</v>
      </c>
      <c r="O29">
        <f t="shared" si="4"/>
        <v>758192018</v>
      </c>
      <c r="P29">
        <f t="shared" si="5"/>
        <v>333907418</v>
      </c>
      <c r="Q29">
        <f t="shared" si="6"/>
        <v>470043466</v>
      </c>
      <c r="R29">
        <f t="shared" si="7"/>
        <v>111043948</v>
      </c>
      <c r="S29">
        <f t="shared" si="8"/>
        <v>1413721</v>
      </c>
      <c r="T29">
        <f t="shared" si="9"/>
        <v>14291780</v>
      </c>
      <c r="U29">
        <f t="shared" si="10"/>
        <v>2092640</v>
      </c>
      <c r="V29">
        <f t="shared" si="11"/>
        <v>19759991</v>
      </c>
      <c r="W29">
        <f t="shared" si="12"/>
        <v>8702291</v>
      </c>
      <c r="X29">
        <f t="shared" si="13"/>
        <v>12250267</v>
      </c>
      <c r="Y29">
        <f t="shared" si="14"/>
        <v>2894026</v>
      </c>
      <c r="Z29">
        <f t="shared" si="15"/>
        <v>144480400</v>
      </c>
      <c r="AA29">
        <f t="shared" si="16"/>
        <v>21155200</v>
      </c>
      <c r="AB29">
        <f t="shared" si="17"/>
        <v>199760380</v>
      </c>
      <c r="AC29">
        <f t="shared" si="18"/>
        <v>87974380</v>
      </c>
      <c r="AD29">
        <f t="shared" si="19"/>
        <v>123842060</v>
      </c>
      <c r="AE29">
        <f t="shared" si="20"/>
        <v>29256680</v>
      </c>
      <c r="AF29">
        <f t="shared" si="21"/>
        <v>3097600</v>
      </c>
      <c r="AG29">
        <f t="shared" si="22"/>
        <v>29249440</v>
      </c>
      <c r="AH29">
        <f t="shared" si="23"/>
        <v>12881440</v>
      </c>
      <c r="AI29">
        <f t="shared" si="24"/>
        <v>18133280</v>
      </c>
      <c r="AJ29">
        <f t="shared" si="25"/>
        <v>4283840</v>
      </c>
      <c r="AK29">
        <f t="shared" si="26"/>
        <v>276191161</v>
      </c>
      <c r="AL29">
        <f t="shared" si="27"/>
        <v>121634461</v>
      </c>
      <c r="AM29">
        <f t="shared" si="28"/>
        <v>171225557</v>
      </c>
      <c r="AN29">
        <f t="shared" si="29"/>
        <v>40450646</v>
      </c>
      <c r="AO29">
        <f t="shared" si="30"/>
        <v>53567761</v>
      </c>
      <c r="AP29">
        <f t="shared" si="31"/>
        <v>75407657</v>
      </c>
      <c r="AQ29">
        <f t="shared" si="32"/>
        <v>17814446</v>
      </c>
      <c r="AR29">
        <f t="shared" si="33"/>
        <v>106151809</v>
      </c>
      <c r="AS29">
        <f t="shared" si="34"/>
        <v>25077502</v>
      </c>
      <c r="AT29">
        <f t="shared" si="35"/>
        <v>5924356</v>
      </c>
      <c r="AU29">
        <f t="shared" si="36"/>
        <v>729952</v>
      </c>
      <c r="AV29">
        <f t="shared" si="37"/>
        <v>19024</v>
      </c>
      <c r="AW29">
        <f t="shared" si="38"/>
        <v>192320</v>
      </c>
      <c r="AX29">
        <f t="shared" si="39"/>
        <v>28160</v>
      </c>
      <c r="AY29">
        <f t="shared" si="40"/>
        <v>265904</v>
      </c>
      <c r="AZ29">
        <f t="shared" si="41"/>
        <v>117104</v>
      </c>
      <c r="BA29">
        <f t="shared" si="42"/>
        <v>164848</v>
      </c>
      <c r="BB29">
        <f t="shared" si="43"/>
        <v>38944</v>
      </c>
      <c r="BC29">
        <f t="shared" si="44"/>
        <v>256</v>
      </c>
    </row>
    <row r="30" spans="1:55" ht="15.75" x14ac:dyDescent="0.25">
      <c r="A30" s="151">
        <v>41742</v>
      </c>
      <c r="B30" s="152">
        <v>1053</v>
      </c>
      <c r="C30" s="151">
        <v>9774</v>
      </c>
      <c r="D30" s="151">
        <v>2781</v>
      </c>
      <c r="E30" s="151">
        <v>10179</v>
      </c>
      <c r="F30" s="151">
        <v>6053</v>
      </c>
      <c r="G30" s="151">
        <v>12076</v>
      </c>
      <c r="H30" s="151">
        <v>4755</v>
      </c>
      <c r="I30" s="151">
        <v>7</v>
      </c>
      <c r="K30">
        <f t="shared" si="0"/>
        <v>1742394564</v>
      </c>
      <c r="L30">
        <f t="shared" si="1"/>
        <v>43954326</v>
      </c>
      <c r="M30">
        <f t="shared" si="2"/>
        <v>407986308</v>
      </c>
      <c r="N30">
        <f t="shared" si="3"/>
        <v>116084502</v>
      </c>
      <c r="O30">
        <f t="shared" si="4"/>
        <v>424891818</v>
      </c>
      <c r="P30">
        <f t="shared" si="5"/>
        <v>252664326</v>
      </c>
      <c r="Q30">
        <f t="shared" si="6"/>
        <v>504076392</v>
      </c>
      <c r="R30">
        <f t="shared" si="7"/>
        <v>198483210</v>
      </c>
      <c r="S30">
        <f t="shared" si="8"/>
        <v>1108809</v>
      </c>
      <c r="T30">
        <f t="shared" si="9"/>
        <v>10292022</v>
      </c>
      <c r="U30">
        <f t="shared" si="10"/>
        <v>2928393</v>
      </c>
      <c r="V30">
        <f t="shared" si="11"/>
        <v>10718487</v>
      </c>
      <c r="W30">
        <f t="shared" si="12"/>
        <v>6373809</v>
      </c>
      <c r="X30">
        <f t="shared" si="13"/>
        <v>12716028</v>
      </c>
      <c r="Y30">
        <f t="shared" si="14"/>
        <v>5007015</v>
      </c>
      <c r="Z30">
        <f t="shared" si="15"/>
        <v>95531076</v>
      </c>
      <c r="AA30">
        <f t="shared" si="16"/>
        <v>27181494</v>
      </c>
      <c r="AB30">
        <f t="shared" si="17"/>
        <v>99489546</v>
      </c>
      <c r="AC30">
        <f t="shared" si="18"/>
        <v>59162022</v>
      </c>
      <c r="AD30">
        <f t="shared" si="19"/>
        <v>118030824</v>
      </c>
      <c r="AE30">
        <f t="shared" si="20"/>
        <v>46475370</v>
      </c>
      <c r="AF30">
        <f t="shared" si="21"/>
        <v>7733961</v>
      </c>
      <c r="AG30">
        <f t="shared" si="22"/>
        <v>28307799</v>
      </c>
      <c r="AH30">
        <f t="shared" si="23"/>
        <v>16833393</v>
      </c>
      <c r="AI30">
        <f t="shared" si="24"/>
        <v>33583356</v>
      </c>
      <c r="AJ30">
        <f t="shared" si="25"/>
        <v>13223655</v>
      </c>
      <c r="AK30">
        <f t="shared" si="26"/>
        <v>103612041</v>
      </c>
      <c r="AL30">
        <f t="shared" si="27"/>
        <v>61613487</v>
      </c>
      <c r="AM30">
        <f t="shared" si="28"/>
        <v>122921604</v>
      </c>
      <c r="AN30">
        <f t="shared" si="29"/>
        <v>48401145</v>
      </c>
      <c r="AO30">
        <f t="shared" si="30"/>
        <v>36638809</v>
      </c>
      <c r="AP30">
        <f t="shared" si="31"/>
        <v>73096028</v>
      </c>
      <c r="AQ30">
        <f t="shared" si="32"/>
        <v>28782015</v>
      </c>
      <c r="AR30">
        <f t="shared" si="33"/>
        <v>145829776</v>
      </c>
      <c r="AS30">
        <f t="shared" si="34"/>
        <v>57421380</v>
      </c>
      <c r="AT30">
        <f t="shared" si="35"/>
        <v>22610025</v>
      </c>
      <c r="AU30">
        <f t="shared" si="36"/>
        <v>292194</v>
      </c>
      <c r="AV30">
        <f t="shared" si="37"/>
        <v>7371</v>
      </c>
      <c r="AW30">
        <f t="shared" si="38"/>
        <v>68418</v>
      </c>
      <c r="AX30">
        <f t="shared" si="39"/>
        <v>19467</v>
      </c>
      <c r="AY30">
        <f t="shared" si="40"/>
        <v>71253</v>
      </c>
      <c r="AZ30">
        <f t="shared" si="41"/>
        <v>42371</v>
      </c>
      <c r="BA30">
        <f t="shared" si="42"/>
        <v>84532</v>
      </c>
      <c r="BB30">
        <f t="shared" si="43"/>
        <v>33285</v>
      </c>
      <c r="BC30">
        <f t="shared" si="44"/>
        <v>49</v>
      </c>
    </row>
    <row r="31" spans="1:55" ht="15.75" x14ac:dyDescent="0.25">
      <c r="A31" s="151">
        <v>48358</v>
      </c>
      <c r="B31" s="152">
        <v>723</v>
      </c>
      <c r="C31" s="151">
        <v>9030</v>
      </c>
      <c r="D31" s="151">
        <v>4497</v>
      </c>
      <c r="E31" s="151">
        <v>10117</v>
      </c>
      <c r="F31" s="151">
        <v>7969</v>
      </c>
      <c r="G31" s="151">
        <v>16419</v>
      </c>
      <c r="H31" s="151">
        <v>4970</v>
      </c>
      <c r="I31" s="151">
        <v>23</v>
      </c>
      <c r="K31">
        <f t="shared" si="0"/>
        <v>2338496164</v>
      </c>
      <c r="L31">
        <f t="shared" si="1"/>
        <v>34962834</v>
      </c>
      <c r="M31">
        <f t="shared" si="2"/>
        <v>436672740</v>
      </c>
      <c r="N31">
        <f t="shared" si="3"/>
        <v>217465926</v>
      </c>
      <c r="O31">
        <f t="shared" si="4"/>
        <v>489237886</v>
      </c>
      <c r="P31">
        <f t="shared" si="5"/>
        <v>385364902</v>
      </c>
      <c r="Q31">
        <f t="shared" si="6"/>
        <v>793990002</v>
      </c>
      <c r="R31">
        <f t="shared" si="7"/>
        <v>240339260</v>
      </c>
      <c r="S31">
        <f t="shared" si="8"/>
        <v>522729</v>
      </c>
      <c r="T31">
        <f t="shared" si="9"/>
        <v>6528690</v>
      </c>
      <c r="U31">
        <f t="shared" si="10"/>
        <v>3251331</v>
      </c>
      <c r="V31">
        <f t="shared" si="11"/>
        <v>7314591</v>
      </c>
      <c r="W31">
        <f t="shared" si="12"/>
        <v>5761587</v>
      </c>
      <c r="X31">
        <f t="shared" si="13"/>
        <v>11870937</v>
      </c>
      <c r="Y31">
        <f t="shared" si="14"/>
        <v>3593310</v>
      </c>
      <c r="Z31">
        <f t="shared" si="15"/>
        <v>81540900</v>
      </c>
      <c r="AA31">
        <f t="shared" si="16"/>
        <v>40607910</v>
      </c>
      <c r="AB31">
        <f t="shared" si="17"/>
        <v>91356510</v>
      </c>
      <c r="AC31">
        <f t="shared" si="18"/>
        <v>71960070</v>
      </c>
      <c r="AD31">
        <f t="shared" si="19"/>
        <v>148263570</v>
      </c>
      <c r="AE31">
        <f t="shared" si="20"/>
        <v>44879100</v>
      </c>
      <c r="AF31">
        <f t="shared" si="21"/>
        <v>20223009</v>
      </c>
      <c r="AG31">
        <f t="shared" si="22"/>
        <v>45496149</v>
      </c>
      <c r="AH31">
        <f t="shared" si="23"/>
        <v>35836593</v>
      </c>
      <c r="AI31">
        <f t="shared" si="24"/>
        <v>73836243</v>
      </c>
      <c r="AJ31">
        <f t="shared" si="25"/>
        <v>22350090</v>
      </c>
      <c r="AK31">
        <f t="shared" si="26"/>
        <v>102353689</v>
      </c>
      <c r="AL31">
        <f t="shared" si="27"/>
        <v>80622373</v>
      </c>
      <c r="AM31">
        <f t="shared" si="28"/>
        <v>166111023</v>
      </c>
      <c r="AN31">
        <f t="shared" si="29"/>
        <v>50281490</v>
      </c>
      <c r="AO31">
        <f t="shared" si="30"/>
        <v>63504961</v>
      </c>
      <c r="AP31">
        <f t="shared" si="31"/>
        <v>130843011</v>
      </c>
      <c r="AQ31">
        <f t="shared" si="32"/>
        <v>39605930</v>
      </c>
      <c r="AR31">
        <f t="shared" si="33"/>
        <v>269583561</v>
      </c>
      <c r="AS31">
        <f t="shared" si="34"/>
        <v>81602430</v>
      </c>
      <c r="AT31">
        <f t="shared" si="35"/>
        <v>24700900</v>
      </c>
      <c r="AU31">
        <f t="shared" si="36"/>
        <v>1112234</v>
      </c>
      <c r="AV31">
        <f t="shared" si="37"/>
        <v>16629</v>
      </c>
      <c r="AW31">
        <f t="shared" si="38"/>
        <v>207690</v>
      </c>
      <c r="AX31">
        <f t="shared" si="39"/>
        <v>103431</v>
      </c>
      <c r="AY31">
        <f t="shared" si="40"/>
        <v>232691</v>
      </c>
      <c r="AZ31">
        <f t="shared" si="41"/>
        <v>183287</v>
      </c>
      <c r="BA31">
        <f t="shared" si="42"/>
        <v>377637</v>
      </c>
      <c r="BB31">
        <f t="shared" si="43"/>
        <v>114310</v>
      </c>
      <c r="BC31">
        <f t="shared" si="44"/>
        <v>529</v>
      </c>
    </row>
    <row r="32" spans="1:55" ht="15.75" x14ac:dyDescent="0.25">
      <c r="A32" s="151">
        <v>59746</v>
      </c>
      <c r="B32" s="152">
        <v>1617</v>
      </c>
      <c r="C32" s="151">
        <v>11505</v>
      </c>
      <c r="D32" s="151">
        <v>5122</v>
      </c>
      <c r="E32" s="151">
        <v>11513</v>
      </c>
      <c r="F32" s="151">
        <v>8808</v>
      </c>
      <c r="G32" s="151">
        <v>19399</v>
      </c>
      <c r="H32" s="151">
        <v>8223</v>
      </c>
      <c r="I32" s="151">
        <v>29</v>
      </c>
      <c r="K32">
        <f t="shared" si="0"/>
        <v>3569584516</v>
      </c>
      <c r="L32">
        <f t="shared" si="1"/>
        <v>96609282</v>
      </c>
      <c r="M32">
        <f t="shared" si="2"/>
        <v>687377730</v>
      </c>
      <c r="N32">
        <f t="shared" si="3"/>
        <v>306019012</v>
      </c>
      <c r="O32">
        <f t="shared" si="4"/>
        <v>687855698</v>
      </c>
      <c r="P32">
        <f t="shared" si="5"/>
        <v>526242768</v>
      </c>
      <c r="Q32">
        <f t="shared" si="6"/>
        <v>1159012654</v>
      </c>
      <c r="R32">
        <f t="shared" si="7"/>
        <v>491291358</v>
      </c>
      <c r="S32">
        <f t="shared" si="8"/>
        <v>2614689</v>
      </c>
      <c r="T32">
        <f t="shared" si="9"/>
        <v>18603585</v>
      </c>
      <c r="U32">
        <f t="shared" si="10"/>
        <v>8282274</v>
      </c>
      <c r="V32">
        <f t="shared" si="11"/>
        <v>18616521</v>
      </c>
      <c r="W32">
        <f t="shared" si="12"/>
        <v>14242536</v>
      </c>
      <c r="X32">
        <f t="shared" si="13"/>
        <v>31368183</v>
      </c>
      <c r="Y32">
        <f t="shared" si="14"/>
        <v>13296591</v>
      </c>
      <c r="Z32">
        <f t="shared" si="15"/>
        <v>132365025</v>
      </c>
      <c r="AA32">
        <f t="shared" si="16"/>
        <v>58928610</v>
      </c>
      <c r="AB32">
        <f t="shared" si="17"/>
        <v>132457065</v>
      </c>
      <c r="AC32">
        <f t="shared" si="18"/>
        <v>101336040</v>
      </c>
      <c r="AD32">
        <f t="shared" si="19"/>
        <v>223185495</v>
      </c>
      <c r="AE32">
        <f t="shared" si="20"/>
        <v>94605615</v>
      </c>
      <c r="AF32">
        <f t="shared" si="21"/>
        <v>26234884</v>
      </c>
      <c r="AG32">
        <f t="shared" si="22"/>
        <v>58969586</v>
      </c>
      <c r="AH32">
        <f t="shared" si="23"/>
        <v>45114576</v>
      </c>
      <c r="AI32">
        <f t="shared" si="24"/>
        <v>99361678</v>
      </c>
      <c r="AJ32">
        <f t="shared" si="25"/>
        <v>42118206</v>
      </c>
      <c r="AK32">
        <f t="shared" si="26"/>
        <v>132549169</v>
      </c>
      <c r="AL32">
        <f t="shared" si="27"/>
        <v>101406504</v>
      </c>
      <c r="AM32">
        <f t="shared" si="28"/>
        <v>223340687</v>
      </c>
      <c r="AN32">
        <f t="shared" si="29"/>
        <v>94671399</v>
      </c>
      <c r="AO32">
        <f t="shared" si="30"/>
        <v>77580864</v>
      </c>
      <c r="AP32">
        <f t="shared" si="31"/>
        <v>170866392</v>
      </c>
      <c r="AQ32">
        <f t="shared" si="32"/>
        <v>72428184</v>
      </c>
      <c r="AR32">
        <f t="shared" si="33"/>
        <v>376321201</v>
      </c>
      <c r="AS32">
        <f t="shared" si="34"/>
        <v>159517977</v>
      </c>
      <c r="AT32">
        <f t="shared" si="35"/>
        <v>67617729</v>
      </c>
      <c r="AU32">
        <f t="shared" si="36"/>
        <v>1732634</v>
      </c>
      <c r="AV32">
        <f t="shared" si="37"/>
        <v>46893</v>
      </c>
      <c r="AW32">
        <f t="shared" si="38"/>
        <v>333645</v>
      </c>
      <c r="AX32">
        <f t="shared" si="39"/>
        <v>148538</v>
      </c>
      <c r="AY32">
        <f t="shared" si="40"/>
        <v>333877</v>
      </c>
      <c r="AZ32">
        <f t="shared" si="41"/>
        <v>255432</v>
      </c>
      <c r="BA32">
        <f t="shared" si="42"/>
        <v>562571</v>
      </c>
      <c r="BB32">
        <f t="shared" si="43"/>
        <v>238467</v>
      </c>
      <c r="BC32">
        <f t="shared" si="44"/>
        <v>841</v>
      </c>
    </row>
    <row r="33" spans="1:55" ht="15.75" x14ac:dyDescent="0.25">
      <c r="A33" s="157">
        <v>78849</v>
      </c>
      <c r="B33" s="152">
        <v>1721</v>
      </c>
      <c r="C33" s="151">
        <v>12006</v>
      </c>
      <c r="D33" s="151">
        <v>6026</v>
      </c>
      <c r="E33" s="151">
        <v>10790</v>
      </c>
      <c r="F33" s="151">
        <v>9842</v>
      </c>
      <c r="G33" s="151">
        <v>27853</v>
      </c>
      <c r="H33" s="151">
        <v>12336</v>
      </c>
      <c r="I33" s="151">
        <v>50</v>
      </c>
      <c r="K33">
        <f t="shared" si="0"/>
        <v>6217164801</v>
      </c>
      <c r="L33">
        <f t="shared" si="1"/>
        <v>135699129</v>
      </c>
      <c r="M33">
        <f t="shared" si="2"/>
        <v>946661094</v>
      </c>
      <c r="N33">
        <f t="shared" si="3"/>
        <v>475144074</v>
      </c>
      <c r="O33">
        <f t="shared" si="4"/>
        <v>850780710</v>
      </c>
      <c r="P33">
        <f t="shared" si="5"/>
        <v>776031858</v>
      </c>
      <c r="Q33">
        <f t="shared" si="6"/>
        <v>2196181197</v>
      </c>
      <c r="R33">
        <f t="shared" si="7"/>
        <v>972681264</v>
      </c>
      <c r="S33">
        <f t="shared" si="8"/>
        <v>2961841</v>
      </c>
      <c r="T33">
        <f t="shared" si="9"/>
        <v>20662326</v>
      </c>
      <c r="U33">
        <f t="shared" si="10"/>
        <v>10370746</v>
      </c>
      <c r="V33">
        <f t="shared" si="11"/>
        <v>18569590</v>
      </c>
      <c r="W33">
        <f t="shared" si="12"/>
        <v>16938082</v>
      </c>
      <c r="X33">
        <f t="shared" si="13"/>
        <v>47935013</v>
      </c>
      <c r="Y33">
        <f t="shared" si="14"/>
        <v>21230256</v>
      </c>
      <c r="Z33">
        <f t="shared" si="15"/>
        <v>144144036</v>
      </c>
      <c r="AA33">
        <f t="shared" si="16"/>
        <v>72348156</v>
      </c>
      <c r="AB33">
        <f t="shared" si="17"/>
        <v>129544740</v>
      </c>
      <c r="AC33">
        <f t="shared" si="18"/>
        <v>118163052</v>
      </c>
      <c r="AD33">
        <f t="shared" si="19"/>
        <v>334403118</v>
      </c>
      <c r="AE33">
        <f t="shared" si="20"/>
        <v>148106016</v>
      </c>
      <c r="AF33">
        <f t="shared" si="21"/>
        <v>36312676</v>
      </c>
      <c r="AG33">
        <f t="shared" si="22"/>
        <v>65020540</v>
      </c>
      <c r="AH33">
        <f t="shared" si="23"/>
        <v>59307892</v>
      </c>
      <c r="AI33">
        <f t="shared" si="24"/>
        <v>167842178</v>
      </c>
      <c r="AJ33">
        <f t="shared" si="25"/>
        <v>74336736</v>
      </c>
      <c r="AK33">
        <f t="shared" si="26"/>
        <v>116424100</v>
      </c>
      <c r="AL33">
        <f t="shared" si="27"/>
        <v>106195180</v>
      </c>
      <c r="AM33">
        <f t="shared" si="28"/>
        <v>300533870</v>
      </c>
      <c r="AN33">
        <f t="shared" si="29"/>
        <v>133105440</v>
      </c>
      <c r="AO33">
        <f t="shared" si="30"/>
        <v>96864964</v>
      </c>
      <c r="AP33">
        <f t="shared" si="31"/>
        <v>274129226</v>
      </c>
      <c r="AQ33">
        <f t="shared" si="32"/>
        <v>121410912</v>
      </c>
      <c r="AR33">
        <f t="shared" si="33"/>
        <v>775789609</v>
      </c>
      <c r="AS33">
        <f t="shared" si="34"/>
        <v>343594608</v>
      </c>
      <c r="AT33">
        <f t="shared" si="35"/>
        <v>152176896</v>
      </c>
      <c r="AU33">
        <f t="shared" si="36"/>
        <v>3942450</v>
      </c>
      <c r="AV33">
        <f t="shared" si="37"/>
        <v>86050</v>
      </c>
      <c r="AW33">
        <f t="shared" si="38"/>
        <v>600300</v>
      </c>
      <c r="AX33">
        <f t="shared" si="39"/>
        <v>301300</v>
      </c>
      <c r="AY33">
        <f t="shared" si="40"/>
        <v>539500</v>
      </c>
      <c r="AZ33">
        <f t="shared" si="41"/>
        <v>492100</v>
      </c>
      <c r="BA33">
        <f t="shared" si="42"/>
        <v>1392650</v>
      </c>
      <c r="BB33">
        <f t="shared" si="43"/>
        <v>616800</v>
      </c>
      <c r="BC33">
        <f t="shared" si="44"/>
        <v>2500</v>
      </c>
    </row>
    <row r="34" spans="1:55" ht="15.75" x14ac:dyDescent="0.25">
      <c r="A34" s="157">
        <v>86810</v>
      </c>
      <c r="B34" s="152">
        <v>2024</v>
      </c>
      <c r="C34" s="151">
        <v>13666</v>
      </c>
      <c r="D34" s="151">
        <v>6052</v>
      </c>
      <c r="E34" s="151">
        <v>11329</v>
      </c>
      <c r="F34" s="151">
        <v>11209</v>
      </c>
      <c r="G34" s="151">
        <v>27541</v>
      </c>
      <c r="H34" s="151">
        <v>17018</v>
      </c>
      <c r="I34" s="151">
        <v>65</v>
      </c>
      <c r="K34">
        <f t="shared" si="0"/>
        <v>7535976100</v>
      </c>
      <c r="L34">
        <f t="shared" si="1"/>
        <v>175703440</v>
      </c>
      <c r="M34">
        <f t="shared" si="2"/>
        <v>1186345460</v>
      </c>
      <c r="N34">
        <f t="shared" si="3"/>
        <v>525374120</v>
      </c>
      <c r="O34">
        <f t="shared" si="4"/>
        <v>983470490</v>
      </c>
      <c r="P34">
        <f t="shared" si="5"/>
        <v>973053290</v>
      </c>
      <c r="Q34">
        <f t="shared" si="6"/>
        <v>2390834210</v>
      </c>
      <c r="R34">
        <f t="shared" si="7"/>
        <v>1477332580</v>
      </c>
      <c r="S34">
        <f t="shared" si="8"/>
        <v>4096576</v>
      </c>
      <c r="T34">
        <f t="shared" si="9"/>
        <v>27659984</v>
      </c>
      <c r="U34">
        <f t="shared" si="10"/>
        <v>12249248</v>
      </c>
      <c r="V34">
        <f t="shared" si="11"/>
        <v>22929896</v>
      </c>
      <c r="W34">
        <f t="shared" si="12"/>
        <v>22687016</v>
      </c>
      <c r="X34">
        <f t="shared" si="13"/>
        <v>55742984</v>
      </c>
      <c r="Y34">
        <f t="shared" si="14"/>
        <v>34444432</v>
      </c>
      <c r="Z34">
        <f t="shared" si="15"/>
        <v>186759556</v>
      </c>
      <c r="AA34">
        <f t="shared" si="16"/>
        <v>82706632</v>
      </c>
      <c r="AB34">
        <f t="shared" si="17"/>
        <v>154822114</v>
      </c>
      <c r="AC34">
        <f t="shared" si="18"/>
        <v>153182194</v>
      </c>
      <c r="AD34">
        <f t="shared" si="19"/>
        <v>376375306</v>
      </c>
      <c r="AE34">
        <f t="shared" si="20"/>
        <v>232567988</v>
      </c>
      <c r="AF34">
        <f t="shared" si="21"/>
        <v>36626704</v>
      </c>
      <c r="AG34">
        <f t="shared" si="22"/>
        <v>68563108</v>
      </c>
      <c r="AH34">
        <f t="shared" si="23"/>
        <v>67836868</v>
      </c>
      <c r="AI34">
        <f t="shared" si="24"/>
        <v>166678132</v>
      </c>
      <c r="AJ34">
        <f t="shared" si="25"/>
        <v>102992936</v>
      </c>
      <c r="AK34">
        <f t="shared" si="26"/>
        <v>128346241</v>
      </c>
      <c r="AL34">
        <f t="shared" si="27"/>
        <v>126986761</v>
      </c>
      <c r="AM34">
        <f t="shared" si="28"/>
        <v>312011989</v>
      </c>
      <c r="AN34">
        <f t="shared" si="29"/>
        <v>192796922</v>
      </c>
      <c r="AO34">
        <f t="shared" si="30"/>
        <v>125641681</v>
      </c>
      <c r="AP34">
        <f t="shared" si="31"/>
        <v>308707069</v>
      </c>
      <c r="AQ34">
        <f t="shared" si="32"/>
        <v>190754762</v>
      </c>
      <c r="AR34">
        <f t="shared" si="33"/>
        <v>758506681</v>
      </c>
      <c r="AS34">
        <f t="shared" si="34"/>
        <v>468692738</v>
      </c>
      <c r="AT34">
        <f t="shared" si="35"/>
        <v>289612324</v>
      </c>
      <c r="AU34">
        <f t="shared" si="36"/>
        <v>5642650</v>
      </c>
      <c r="AV34">
        <f t="shared" si="37"/>
        <v>131560</v>
      </c>
      <c r="AW34">
        <f t="shared" si="38"/>
        <v>888290</v>
      </c>
      <c r="AX34">
        <f t="shared" si="39"/>
        <v>393380</v>
      </c>
      <c r="AY34">
        <f t="shared" si="40"/>
        <v>736385</v>
      </c>
      <c r="AZ34">
        <f t="shared" si="41"/>
        <v>728585</v>
      </c>
      <c r="BA34">
        <f t="shared" si="42"/>
        <v>1790165</v>
      </c>
      <c r="BB34">
        <f t="shared" si="43"/>
        <v>1106170</v>
      </c>
      <c r="BC34">
        <f t="shared" si="44"/>
        <v>4225</v>
      </c>
    </row>
    <row r="35" spans="1:55" ht="15.75" x14ac:dyDescent="0.25">
      <c r="A35" s="157">
        <v>112192</v>
      </c>
      <c r="B35" s="152">
        <v>2811</v>
      </c>
      <c r="C35" s="151">
        <v>17596</v>
      </c>
      <c r="D35" s="151">
        <v>8023</v>
      </c>
      <c r="E35" s="151">
        <v>13675</v>
      </c>
      <c r="F35" s="151">
        <v>13398</v>
      </c>
      <c r="G35" s="151">
        <v>33896</v>
      </c>
      <c r="H35" s="151">
        <v>25612</v>
      </c>
      <c r="I35" s="151">
        <v>102</v>
      </c>
      <c r="K35">
        <f t="shared" si="0"/>
        <v>12587044864</v>
      </c>
      <c r="L35">
        <f t="shared" si="1"/>
        <v>315371712</v>
      </c>
      <c r="M35">
        <f t="shared" si="2"/>
        <v>1974130432</v>
      </c>
      <c r="N35">
        <f t="shared" si="3"/>
        <v>900116416</v>
      </c>
      <c r="O35">
        <f t="shared" si="4"/>
        <v>1534225600</v>
      </c>
      <c r="P35">
        <f t="shared" si="5"/>
        <v>1503148416</v>
      </c>
      <c r="Q35">
        <f t="shared" si="6"/>
        <v>3802860032</v>
      </c>
      <c r="R35">
        <f t="shared" si="7"/>
        <v>2873461504</v>
      </c>
      <c r="S35">
        <f t="shared" si="8"/>
        <v>7901721</v>
      </c>
      <c r="T35">
        <f t="shared" si="9"/>
        <v>49462356</v>
      </c>
      <c r="U35">
        <f t="shared" si="10"/>
        <v>22552653</v>
      </c>
      <c r="V35">
        <f t="shared" si="11"/>
        <v>38440425</v>
      </c>
      <c r="W35">
        <f t="shared" si="12"/>
        <v>37661778</v>
      </c>
      <c r="X35">
        <f t="shared" si="13"/>
        <v>95281656</v>
      </c>
      <c r="Y35">
        <f t="shared" si="14"/>
        <v>71995332</v>
      </c>
      <c r="Z35">
        <f t="shared" si="15"/>
        <v>309619216</v>
      </c>
      <c r="AA35">
        <f t="shared" si="16"/>
        <v>141172708</v>
      </c>
      <c r="AB35">
        <f t="shared" si="17"/>
        <v>240625300</v>
      </c>
      <c r="AC35">
        <f t="shared" si="18"/>
        <v>235751208</v>
      </c>
      <c r="AD35">
        <f t="shared" si="19"/>
        <v>596434016</v>
      </c>
      <c r="AE35">
        <f t="shared" si="20"/>
        <v>450668752</v>
      </c>
      <c r="AF35">
        <f t="shared" si="21"/>
        <v>64368529</v>
      </c>
      <c r="AG35">
        <f t="shared" si="22"/>
        <v>109714525</v>
      </c>
      <c r="AH35">
        <f t="shared" si="23"/>
        <v>107492154</v>
      </c>
      <c r="AI35">
        <f t="shared" si="24"/>
        <v>271947608</v>
      </c>
      <c r="AJ35">
        <f t="shared" si="25"/>
        <v>205485076</v>
      </c>
      <c r="AK35">
        <f t="shared" si="26"/>
        <v>187005625</v>
      </c>
      <c r="AL35">
        <f t="shared" si="27"/>
        <v>183217650</v>
      </c>
      <c r="AM35">
        <f t="shared" si="28"/>
        <v>463527800</v>
      </c>
      <c r="AN35">
        <f t="shared" si="29"/>
        <v>350244100</v>
      </c>
      <c r="AO35">
        <f t="shared" si="30"/>
        <v>179506404</v>
      </c>
      <c r="AP35">
        <f t="shared" si="31"/>
        <v>454138608</v>
      </c>
      <c r="AQ35">
        <f t="shared" si="32"/>
        <v>343149576</v>
      </c>
      <c r="AR35">
        <f t="shared" si="33"/>
        <v>1148938816</v>
      </c>
      <c r="AS35">
        <f t="shared" si="34"/>
        <v>868144352</v>
      </c>
      <c r="AT35">
        <f t="shared" si="35"/>
        <v>655974544</v>
      </c>
      <c r="AU35">
        <f t="shared" si="36"/>
        <v>11443584</v>
      </c>
      <c r="AV35">
        <f t="shared" si="37"/>
        <v>286722</v>
      </c>
      <c r="AW35">
        <f t="shared" si="38"/>
        <v>1794792</v>
      </c>
      <c r="AX35">
        <f t="shared" si="39"/>
        <v>818346</v>
      </c>
      <c r="AY35">
        <f t="shared" si="40"/>
        <v>1394850</v>
      </c>
      <c r="AZ35">
        <f t="shared" si="41"/>
        <v>1366596</v>
      </c>
      <c r="BA35">
        <f t="shared" si="42"/>
        <v>3457392</v>
      </c>
      <c r="BB35">
        <f t="shared" si="43"/>
        <v>2612424</v>
      </c>
      <c r="BC35">
        <f t="shared" si="44"/>
        <v>10404</v>
      </c>
    </row>
    <row r="36" spans="1:55" ht="15.75" x14ac:dyDescent="0.25">
      <c r="A36" s="157">
        <v>194782</v>
      </c>
      <c r="B36" s="152">
        <v>5554</v>
      </c>
      <c r="C36" s="151">
        <v>31384</v>
      </c>
      <c r="D36" s="151">
        <v>12988</v>
      </c>
      <c r="E36" s="151">
        <v>28739</v>
      </c>
      <c r="F36" s="151">
        <v>26173</v>
      </c>
      <c r="G36" s="151">
        <v>67181</v>
      </c>
      <c r="H36" s="151">
        <v>28338</v>
      </c>
      <c r="I36" s="151">
        <v>114</v>
      </c>
      <c r="K36">
        <f t="shared" si="0"/>
        <v>37940027524</v>
      </c>
      <c r="L36">
        <f t="shared" si="1"/>
        <v>1081819228</v>
      </c>
      <c r="M36">
        <f t="shared" si="2"/>
        <v>6113038288</v>
      </c>
      <c r="N36">
        <f t="shared" si="3"/>
        <v>2529828616</v>
      </c>
      <c r="O36">
        <f t="shared" si="4"/>
        <v>5597839898</v>
      </c>
      <c r="P36">
        <f t="shared" si="5"/>
        <v>5098029286</v>
      </c>
      <c r="Q36">
        <f t="shared" si="6"/>
        <v>13085649542</v>
      </c>
      <c r="R36">
        <f t="shared" si="7"/>
        <v>5519732316</v>
      </c>
      <c r="S36">
        <f t="shared" si="8"/>
        <v>30846916</v>
      </c>
      <c r="T36">
        <f t="shared" si="9"/>
        <v>174306736</v>
      </c>
      <c r="U36">
        <f t="shared" si="10"/>
        <v>72135352</v>
      </c>
      <c r="V36">
        <f t="shared" si="11"/>
        <v>159616406</v>
      </c>
      <c r="W36">
        <f t="shared" si="12"/>
        <v>145364842</v>
      </c>
      <c r="X36">
        <f t="shared" si="13"/>
        <v>373123274</v>
      </c>
      <c r="Y36">
        <f t="shared" si="14"/>
        <v>157389252</v>
      </c>
      <c r="Z36">
        <f t="shared" si="15"/>
        <v>984955456</v>
      </c>
      <c r="AA36">
        <f t="shared" si="16"/>
        <v>407615392</v>
      </c>
      <c r="AB36">
        <f t="shared" si="17"/>
        <v>901944776</v>
      </c>
      <c r="AC36">
        <f t="shared" si="18"/>
        <v>821413432</v>
      </c>
      <c r="AD36">
        <f t="shared" si="19"/>
        <v>2108408504</v>
      </c>
      <c r="AE36">
        <f t="shared" si="20"/>
        <v>889359792</v>
      </c>
      <c r="AF36">
        <f t="shared" si="21"/>
        <v>168688144</v>
      </c>
      <c r="AG36">
        <f t="shared" si="22"/>
        <v>373262132</v>
      </c>
      <c r="AH36">
        <f t="shared" si="23"/>
        <v>339934924</v>
      </c>
      <c r="AI36">
        <f t="shared" si="24"/>
        <v>872546828</v>
      </c>
      <c r="AJ36">
        <f t="shared" si="25"/>
        <v>368053944</v>
      </c>
      <c r="AK36">
        <f t="shared" si="26"/>
        <v>825930121</v>
      </c>
      <c r="AL36">
        <f t="shared" si="27"/>
        <v>752185847</v>
      </c>
      <c r="AM36">
        <f t="shared" si="28"/>
        <v>1930714759</v>
      </c>
      <c r="AN36">
        <f t="shared" si="29"/>
        <v>814405782</v>
      </c>
      <c r="AO36">
        <f t="shared" si="30"/>
        <v>685025929</v>
      </c>
      <c r="AP36">
        <f t="shared" si="31"/>
        <v>1758328313</v>
      </c>
      <c r="AQ36">
        <f t="shared" si="32"/>
        <v>741690474</v>
      </c>
      <c r="AR36">
        <f t="shared" si="33"/>
        <v>4513286761</v>
      </c>
      <c r="AS36">
        <f t="shared" si="34"/>
        <v>1903775178</v>
      </c>
      <c r="AT36">
        <f t="shared" si="35"/>
        <v>803042244</v>
      </c>
      <c r="AU36">
        <f t="shared" si="36"/>
        <v>22205148</v>
      </c>
      <c r="AV36">
        <f t="shared" si="37"/>
        <v>633156</v>
      </c>
      <c r="AW36">
        <f t="shared" si="38"/>
        <v>3577776</v>
      </c>
      <c r="AX36">
        <f t="shared" si="39"/>
        <v>1480632</v>
      </c>
      <c r="AY36">
        <f t="shared" si="40"/>
        <v>3276246</v>
      </c>
      <c r="AZ36">
        <f t="shared" si="41"/>
        <v>2983722</v>
      </c>
      <c r="BA36">
        <f t="shared" si="42"/>
        <v>7658634</v>
      </c>
      <c r="BB36">
        <f t="shared" si="43"/>
        <v>3230532</v>
      </c>
      <c r="BC36">
        <f t="shared" si="44"/>
        <v>12996</v>
      </c>
    </row>
    <row r="37" spans="1:55" ht="15.75" x14ac:dyDescent="0.25">
      <c r="A37" s="157">
        <v>118156</v>
      </c>
      <c r="B37" s="152">
        <v>4366</v>
      </c>
      <c r="C37" s="151">
        <v>15136</v>
      </c>
      <c r="D37" s="151">
        <v>8930</v>
      </c>
      <c r="E37" s="151">
        <v>17367</v>
      </c>
      <c r="F37" s="151">
        <v>17297</v>
      </c>
      <c r="G37" s="151">
        <v>46381</v>
      </c>
      <c r="H37" s="151">
        <v>13074</v>
      </c>
      <c r="I37" s="151">
        <v>78</v>
      </c>
      <c r="K37">
        <f t="shared" si="0"/>
        <v>13960840336</v>
      </c>
      <c r="L37">
        <f t="shared" si="1"/>
        <v>515869096</v>
      </c>
      <c r="M37">
        <f t="shared" si="2"/>
        <v>1788409216</v>
      </c>
      <c r="N37">
        <f t="shared" si="3"/>
        <v>1055133080</v>
      </c>
      <c r="O37">
        <f t="shared" si="4"/>
        <v>2052015252</v>
      </c>
      <c r="P37">
        <f t="shared" si="5"/>
        <v>2043744332</v>
      </c>
      <c r="Q37">
        <f t="shared" si="6"/>
        <v>5480193436</v>
      </c>
      <c r="R37">
        <f t="shared" si="7"/>
        <v>1544771544</v>
      </c>
      <c r="S37">
        <f t="shared" si="8"/>
        <v>19061956</v>
      </c>
      <c r="T37">
        <f t="shared" si="9"/>
        <v>66083776</v>
      </c>
      <c r="U37">
        <f t="shared" si="10"/>
        <v>38988380</v>
      </c>
      <c r="V37">
        <f t="shared" si="11"/>
        <v>75824322</v>
      </c>
      <c r="W37">
        <f t="shared" si="12"/>
        <v>75518702</v>
      </c>
      <c r="X37">
        <f t="shared" si="13"/>
        <v>202499446</v>
      </c>
      <c r="Y37">
        <f t="shared" si="14"/>
        <v>57081084</v>
      </c>
      <c r="Z37">
        <f t="shared" si="15"/>
        <v>229098496</v>
      </c>
      <c r="AA37">
        <f t="shared" si="16"/>
        <v>135164480</v>
      </c>
      <c r="AB37">
        <f t="shared" si="17"/>
        <v>262866912</v>
      </c>
      <c r="AC37">
        <f t="shared" si="18"/>
        <v>261807392</v>
      </c>
      <c r="AD37">
        <f t="shared" si="19"/>
        <v>702022816</v>
      </c>
      <c r="AE37">
        <f t="shared" si="20"/>
        <v>197888064</v>
      </c>
      <c r="AF37">
        <f t="shared" si="21"/>
        <v>79744900</v>
      </c>
      <c r="AG37">
        <f t="shared" si="22"/>
        <v>155087310</v>
      </c>
      <c r="AH37">
        <f t="shared" si="23"/>
        <v>154462210</v>
      </c>
      <c r="AI37">
        <f t="shared" si="24"/>
        <v>414182330</v>
      </c>
      <c r="AJ37">
        <f t="shared" si="25"/>
        <v>116750820</v>
      </c>
      <c r="AK37">
        <f t="shared" si="26"/>
        <v>301612689</v>
      </c>
      <c r="AL37">
        <f t="shared" si="27"/>
        <v>300396999</v>
      </c>
      <c r="AM37">
        <f t="shared" si="28"/>
        <v>805498827</v>
      </c>
      <c r="AN37">
        <f t="shared" si="29"/>
        <v>227056158</v>
      </c>
      <c r="AO37">
        <f t="shared" si="30"/>
        <v>299186209</v>
      </c>
      <c r="AP37">
        <f t="shared" si="31"/>
        <v>802252157</v>
      </c>
      <c r="AQ37">
        <f t="shared" si="32"/>
        <v>226140978</v>
      </c>
      <c r="AR37">
        <f t="shared" si="33"/>
        <v>2151197161</v>
      </c>
      <c r="AS37">
        <f t="shared" si="34"/>
        <v>606385194</v>
      </c>
      <c r="AT37">
        <f t="shared" si="35"/>
        <v>170929476</v>
      </c>
      <c r="AU37">
        <f t="shared" si="36"/>
        <v>9216168</v>
      </c>
      <c r="AV37">
        <f t="shared" si="37"/>
        <v>340548</v>
      </c>
      <c r="AW37">
        <f t="shared" si="38"/>
        <v>1180608</v>
      </c>
      <c r="AX37">
        <f t="shared" si="39"/>
        <v>696540</v>
      </c>
      <c r="AY37">
        <f t="shared" si="40"/>
        <v>1354626</v>
      </c>
      <c r="AZ37">
        <f t="shared" si="41"/>
        <v>1349166</v>
      </c>
      <c r="BA37">
        <f t="shared" si="42"/>
        <v>3617718</v>
      </c>
      <c r="BB37">
        <f t="shared" si="43"/>
        <v>1019772</v>
      </c>
      <c r="BC37">
        <f t="shared" si="44"/>
        <v>6084</v>
      </c>
    </row>
    <row r="38" spans="1:55" ht="15.75" x14ac:dyDescent="0.25">
      <c r="A38" s="157">
        <v>233494</v>
      </c>
      <c r="B38" s="152">
        <v>7437</v>
      </c>
      <c r="C38" s="151">
        <v>51666</v>
      </c>
      <c r="D38" s="151">
        <v>7950</v>
      </c>
      <c r="E38" s="151">
        <v>45489</v>
      </c>
      <c r="F38" s="151">
        <v>33536</v>
      </c>
      <c r="G38" s="151">
        <v>73455</v>
      </c>
      <c r="H38" s="151">
        <v>21649</v>
      </c>
      <c r="I38" s="151">
        <v>188</v>
      </c>
      <c r="K38">
        <f t="shared" si="0"/>
        <v>54519448036</v>
      </c>
      <c r="L38">
        <f t="shared" si="1"/>
        <v>1736494878</v>
      </c>
      <c r="M38">
        <f t="shared" si="2"/>
        <v>12063701004</v>
      </c>
      <c r="N38">
        <f t="shared" si="3"/>
        <v>1856277300</v>
      </c>
      <c r="O38">
        <f t="shared" si="4"/>
        <v>10621408566</v>
      </c>
      <c r="P38">
        <f t="shared" si="5"/>
        <v>7830454784</v>
      </c>
      <c r="Q38">
        <f t="shared" si="6"/>
        <v>17151301770</v>
      </c>
      <c r="R38">
        <f t="shared" si="7"/>
        <v>5054911606</v>
      </c>
      <c r="S38">
        <f t="shared" si="8"/>
        <v>55308969</v>
      </c>
      <c r="T38">
        <f t="shared" si="9"/>
        <v>384240042</v>
      </c>
      <c r="U38">
        <f t="shared" si="10"/>
        <v>59124150</v>
      </c>
      <c r="V38">
        <f t="shared" si="11"/>
        <v>338301693</v>
      </c>
      <c r="W38">
        <f t="shared" si="12"/>
        <v>249407232</v>
      </c>
      <c r="X38">
        <f t="shared" si="13"/>
        <v>546284835</v>
      </c>
      <c r="Y38">
        <f t="shared" si="14"/>
        <v>161003613</v>
      </c>
      <c r="Z38">
        <f t="shared" si="15"/>
        <v>2669375556</v>
      </c>
      <c r="AA38">
        <f t="shared" si="16"/>
        <v>410744700</v>
      </c>
      <c r="AB38">
        <f t="shared" si="17"/>
        <v>2350234674</v>
      </c>
      <c r="AC38">
        <f t="shared" si="18"/>
        <v>1732670976</v>
      </c>
      <c r="AD38">
        <f t="shared" si="19"/>
        <v>3795126030</v>
      </c>
      <c r="AE38">
        <f t="shared" si="20"/>
        <v>1118517234</v>
      </c>
      <c r="AF38">
        <f t="shared" si="21"/>
        <v>63202500</v>
      </c>
      <c r="AG38">
        <f t="shared" si="22"/>
        <v>361637550</v>
      </c>
      <c r="AH38">
        <f t="shared" si="23"/>
        <v>266611200</v>
      </c>
      <c r="AI38">
        <f t="shared" si="24"/>
        <v>583967250</v>
      </c>
      <c r="AJ38">
        <f t="shared" si="25"/>
        <v>172109550</v>
      </c>
      <c r="AK38">
        <f t="shared" si="26"/>
        <v>2069249121</v>
      </c>
      <c r="AL38">
        <f t="shared" si="27"/>
        <v>1525519104</v>
      </c>
      <c r="AM38">
        <f t="shared" si="28"/>
        <v>3341394495</v>
      </c>
      <c r="AN38">
        <f t="shared" si="29"/>
        <v>984791361</v>
      </c>
      <c r="AO38">
        <f t="shared" si="30"/>
        <v>1124663296</v>
      </c>
      <c r="AP38">
        <f t="shared" si="31"/>
        <v>2463386880</v>
      </c>
      <c r="AQ38">
        <f t="shared" si="32"/>
        <v>726020864</v>
      </c>
      <c r="AR38">
        <f t="shared" si="33"/>
        <v>5395637025</v>
      </c>
      <c r="AS38">
        <f t="shared" si="34"/>
        <v>1590227295</v>
      </c>
      <c r="AT38">
        <f t="shared" si="35"/>
        <v>468679201</v>
      </c>
      <c r="AU38">
        <f t="shared" si="36"/>
        <v>43896872</v>
      </c>
      <c r="AV38">
        <f t="shared" si="37"/>
        <v>1398156</v>
      </c>
      <c r="AW38">
        <f t="shared" si="38"/>
        <v>9713208</v>
      </c>
      <c r="AX38">
        <f t="shared" si="39"/>
        <v>1494600</v>
      </c>
      <c r="AY38">
        <f t="shared" si="40"/>
        <v>8551932</v>
      </c>
      <c r="AZ38">
        <f t="shared" si="41"/>
        <v>6304768</v>
      </c>
      <c r="BA38">
        <f t="shared" si="42"/>
        <v>13809540</v>
      </c>
      <c r="BB38">
        <f t="shared" si="43"/>
        <v>4070012</v>
      </c>
      <c r="BC38">
        <f t="shared" si="44"/>
        <v>35344</v>
      </c>
    </row>
    <row r="39" spans="1:55" ht="15.75" x14ac:dyDescent="0.25">
      <c r="A39" s="157">
        <v>68493</v>
      </c>
      <c r="B39" s="152">
        <v>2460</v>
      </c>
      <c r="C39" s="151">
        <v>9181</v>
      </c>
      <c r="D39" s="151">
        <v>4923</v>
      </c>
      <c r="E39" s="151">
        <v>12113</v>
      </c>
      <c r="F39" s="151">
        <v>10291</v>
      </c>
      <c r="G39" s="151">
        <v>23329</v>
      </c>
      <c r="H39" s="151">
        <v>8715</v>
      </c>
      <c r="I39" s="151">
        <v>43</v>
      </c>
      <c r="K39">
        <f t="shared" si="0"/>
        <v>4691291049</v>
      </c>
      <c r="L39">
        <f t="shared" si="1"/>
        <v>168492780</v>
      </c>
      <c r="M39">
        <f t="shared" si="2"/>
        <v>628834233</v>
      </c>
      <c r="N39">
        <f t="shared" si="3"/>
        <v>337191039</v>
      </c>
      <c r="O39">
        <f t="shared" si="4"/>
        <v>829655709</v>
      </c>
      <c r="P39">
        <f t="shared" si="5"/>
        <v>704861463</v>
      </c>
      <c r="Q39">
        <f t="shared" si="6"/>
        <v>1597873197</v>
      </c>
      <c r="R39">
        <f t="shared" si="7"/>
        <v>596916495</v>
      </c>
      <c r="S39">
        <f t="shared" si="8"/>
        <v>6051600</v>
      </c>
      <c r="T39">
        <f t="shared" si="9"/>
        <v>22585260</v>
      </c>
      <c r="U39">
        <f t="shared" si="10"/>
        <v>12110580</v>
      </c>
      <c r="V39">
        <f t="shared" si="11"/>
        <v>29797980</v>
      </c>
      <c r="W39">
        <f t="shared" si="12"/>
        <v>25315860</v>
      </c>
      <c r="X39">
        <f t="shared" si="13"/>
        <v>57389340</v>
      </c>
      <c r="Y39">
        <f t="shared" si="14"/>
        <v>21438900</v>
      </c>
      <c r="Z39">
        <f t="shared" si="15"/>
        <v>84290761</v>
      </c>
      <c r="AA39">
        <f t="shared" si="16"/>
        <v>45198063</v>
      </c>
      <c r="AB39">
        <f t="shared" si="17"/>
        <v>111209453</v>
      </c>
      <c r="AC39">
        <f t="shared" si="18"/>
        <v>94481671</v>
      </c>
      <c r="AD39">
        <f t="shared" si="19"/>
        <v>214183549</v>
      </c>
      <c r="AE39">
        <f t="shared" si="20"/>
        <v>80012415</v>
      </c>
      <c r="AF39">
        <f t="shared" si="21"/>
        <v>24235929</v>
      </c>
      <c r="AG39">
        <f t="shared" si="22"/>
        <v>59632299</v>
      </c>
      <c r="AH39">
        <f t="shared" si="23"/>
        <v>50662593</v>
      </c>
      <c r="AI39">
        <f t="shared" si="24"/>
        <v>114848667</v>
      </c>
      <c r="AJ39">
        <f t="shared" si="25"/>
        <v>42903945</v>
      </c>
      <c r="AK39">
        <f t="shared" si="26"/>
        <v>146724769</v>
      </c>
      <c r="AL39">
        <f t="shared" si="27"/>
        <v>124654883</v>
      </c>
      <c r="AM39">
        <f t="shared" si="28"/>
        <v>282584177</v>
      </c>
      <c r="AN39">
        <f t="shared" si="29"/>
        <v>105564795</v>
      </c>
      <c r="AO39">
        <f t="shared" si="30"/>
        <v>105904681</v>
      </c>
      <c r="AP39">
        <f t="shared" si="31"/>
        <v>240078739</v>
      </c>
      <c r="AQ39">
        <f t="shared" si="32"/>
        <v>89686065</v>
      </c>
      <c r="AR39">
        <f t="shared" si="33"/>
        <v>544242241</v>
      </c>
      <c r="AS39">
        <f t="shared" si="34"/>
        <v>203312235</v>
      </c>
      <c r="AT39">
        <f t="shared" si="35"/>
        <v>75951225</v>
      </c>
      <c r="AU39">
        <f t="shared" si="36"/>
        <v>2945199</v>
      </c>
      <c r="AV39">
        <f t="shared" si="37"/>
        <v>105780</v>
      </c>
      <c r="AW39">
        <f t="shared" si="38"/>
        <v>394783</v>
      </c>
      <c r="AX39">
        <f t="shared" si="39"/>
        <v>211689</v>
      </c>
      <c r="AY39">
        <f t="shared" si="40"/>
        <v>520859</v>
      </c>
      <c r="AZ39">
        <f t="shared" si="41"/>
        <v>442513</v>
      </c>
      <c r="BA39">
        <f t="shared" si="42"/>
        <v>1003147</v>
      </c>
      <c r="BB39">
        <f t="shared" si="43"/>
        <v>374745</v>
      </c>
      <c r="BC39">
        <f t="shared" si="44"/>
        <v>1849</v>
      </c>
    </row>
    <row r="40" spans="1:55" ht="15.75" x14ac:dyDescent="0.25">
      <c r="A40" s="157">
        <v>156210</v>
      </c>
      <c r="B40" s="152">
        <v>4363</v>
      </c>
      <c r="C40" s="151">
        <v>22903</v>
      </c>
      <c r="D40" s="151">
        <v>11344</v>
      </c>
      <c r="E40" s="151">
        <v>18890</v>
      </c>
      <c r="F40" s="151">
        <v>19307</v>
      </c>
      <c r="G40" s="151">
        <v>53162</v>
      </c>
      <c r="H40" s="151">
        <v>30620</v>
      </c>
      <c r="I40" s="151">
        <v>85</v>
      </c>
      <c r="K40">
        <f t="shared" si="0"/>
        <v>24401564100</v>
      </c>
      <c r="L40">
        <f t="shared" si="1"/>
        <v>681544230</v>
      </c>
      <c r="M40">
        <f t="shared" si="2"/>
        <v>3577677630</v>
      </c>
      <c r="N40">
        <f t="shared" si="3"/>
        <v>1772046240</v>
      </c>
      <c r="O40">
        <f t="shared" si="4"/>
        <v>2950806900</v>
      </c>
      <c r="P40">
        <f t="shared" si="5"/>
        <v>3015946470</v>
      </c>
      <c r="Q40">
        <f t="shared" si="6"/>
        <v>8304436020</v>
      </c>
      <c r="R40">
        <f t="shared" si="7"/>
        <v>4783150200</v>
      </c>
      <c r="S40">
        <f t="shared" si="8"/>
        <v>19035769</v>
      </c>
      <c r="T40">
        <f t="shared" si="9"/>
        <v>99925789</v>
      </c>
      <c r="U40">
        <f t="shared" si="10"/>
        <v>49493872</v>
      </c>
      <c r="V40">
        <f t="shared" si="11"/>
        <v>82417070</v>
      </c>
      <c r="W40">
        <f t="shared" si="12"/>
        <v>84236441</v>
      </c>
      <c r="X40">
        <f t="shared" si="13"/>
        <v>231945806</v>
      </c>
      <c r="Y40">
        <f t="shared" si="14"/>
        <v>133595060</v>
      </c>
      <c r="Z40">
        <f t="shared" si="15"/>
        <v>524547409</v>
      </c>
      <c r="AA40">
        <f t="shared" si="16"/>
        <v>259811632</v>
      </c>
      <c r="AB40">
        <f t="shared" si="17"/>
        <v>432637670</v>
      </c>
      <c r="AC40">
        <f t="shared" si="18"/>
        <v>442188221</v>
      </c>
      <c r="AD40">
        <f t="shared" si="19"/>
        <v>1217569286</v>
      </c>
      <c r="AE40">
        <f t="shared" si="20"/>
        <v>701289860</v>
      </c>
      <c r="AF40">
        <f t="shared" si="21"/>
        <v>128686336</v>
      </c>
      <c r="AG40">
        <f t="shared" si="22"/>
        <v>214288160</v>
      </c>
      <c r="AH40">
        <f t="shared" si="23"/>
        <v>219018608</v>
      </c>
      <c r="AI40">
        <f t="shared" si="24"/>
        <v>603069728</v>
      </c>
      <c r="AJ40">
        <f t="shared" si="25"/>
        <v>347353280</v>
      </c>
      <c r="AK40">
        <f t="shared" si="26"/>
        <v>356832100</v>
      </c>
      <c r="AL40">
        <f t="shared" si="27"/>
        <v>364709230</v>
      </c>
      <c r="AM40">
        <f t="shared" si="28"/>
        <v>1004230180</v>
      </c>
      <c r="AN40">
        <f t="shared" si="29"/>
        <v>578411800</v>
      </c>
      <c r="AO40">
        <f t="shared" si="30"/>
        <v>372760249</v>
      </c>
      <c r="AP40">
        <f t="shared" si="31"/>
        <v>1026398734</v>
      </c>
      <c r="AQ40">
        <f t="shared" si="32"/>
        <v>591180340</v>
      </c>
      <c r="AR40">
        <f t="shared" si="33"/>
        <v>2826198244</v>
      </c>
      <c r="AS40">
        <f t="shared" si="34"/>
        <v>1627820440</v>
      </c>
      <c r="AT40">
        <f t="shared" si="35"/>
        <v>937584400</v>
      </c>
      <c r="AU40">
        <f t="shared" si="36"/>
        <v>13277850</v>
      </c>
      <c r="AV40">
        <f t="shared" si="37"/>
        <v>370855</v>
      </c>
      <c r="AW40">
        <f t="shared" si="38"/>
        <v>1946755</v>
      </c>
      <c r="AX40">
        <f t="shared" si="39"/>
        <v>964240</v>
      </c>
      <c r="AY40">
        <f t="shared" si="40"/>
        <v>1605650</v>
      </c>
      <c r="AZ40">
        <f t="shared" si="41"/>
        <v>1641095</v>
      </c>
      <c r="BA40">
        <f t="shared" si="42"/>
        <v>4518770</v>
      </c>
      <c r="BB40">
        <f t="shared" si="43"/>
        <v>2602700</v>
      </c>
      <c r="BC40">
        <f t="shared" si="44"/>
        <v>7225</v>
      </c>
    </row>
    <row r="41" spans="1:55" ht="15.75" x14ac:dyDescent="0.25">
      <c r="A41" s="157">
        <v>114627</v>
      </c>
      <c r="B41" s="152">
        <v>3074</v>
      </c>
      <c r="C41" s="151">
        <v>21587</v>
      </c>
      <c r="D41" s="151">
        <v>5829</v>
      </c>
      <c r="E41" s="151">
        <v>18533</v>
      </c>
      <c r="F41" s="151">
        <v>13288</v>
      </c>
      <c r="G41" s="151">
        <v>30646</v>
      </c>
      <c r="H41" s="151">
        <v>24756</v>
      </c>
      <c r="I41" s="151">
        <v>97</v>
      </c>
      <c r="K41">
        <f t="shared" si="0"/>
        <v>13139349129</v>
      </c>
      <c r="L41">
        <f t="shared" si="1"/>
        <v>352363398</v>
      </c>
      <c r="M41">
        <f t="shared" si="2"/>
        <v>2474453049</v>
      </c>
      <c r="N41">
        <f t="shared" si="3"/>
        <v>668160783</v>
      </c>
      <c r="O41">
        <f t="shared" si="4"/>
        <v>2124382191</v>
      </c>
      <c r="P41">
        <f t="shared" si="5"/>
        <v>1523163576</v>
      </c>
      <c r="Q41">
        <f t="shared" si="6"/>
        <v>3512859042</v>
      </c>
      <c r="R41">
        <f t="shared" si="7"/>
        <v>2837706012</v>
      </c>
      <c r="S41">
        <f t="shared" si="8"/>
        <v>9449476</v>
      </c>
      <c r="T41">
        <f t="shared" si="9"/>
        <v>66358438</v>
      </c>
      <c r="U41">
        <f t="shared" si="10"/>
        <v>17918346</v>
      </c>
      <c r="V41">
        <f t="shared" si="11"/>
        <v>56970442</v>
      </c>
      <c r="W41">
        <f t="shared" si="12"/>
        <v>40847312</v>
      </c>
      <c r="X41">
        <f t="shared" si="13"/>
        <v>94205804</v>
      </c>
      <c r="Y41">
        <f t="shared" si="14"/>
        <v>76099944</v>
      </c>
      <c r="Z41">
        <f t="shared" si="15"/>
        <v>465998569</v>
      </c>
      <c r="AA41">
        <f t="shared" si="16"/>
        <v>125830623</v>
      </c>
      <c r="AB41">
        <f t="shared" si="17"/>
        <v>400071871</v>
      </c>
      <c r="AC41">
        <f t="shared" si="18"/>
        <v>286848056</v>
      </c>
      <c r="AD41">
        <f t="shared" si="19"/>
        <v>661555202</v>
      </c>
      <c r="AE41">
        <f t="shared" si="20"/>
        <v>534407772</v>
      </c>
      <c r="AF41">
        <f t="shared" si="21"/>
        <v>33977241</v>
      </c>
      <c r="AG41">
        <f t="shared" si="22"/>
        <v>108028857</v>
      </c>
      <c r="AH41">
        <f t="shared" si="23"/>
        <v>77455752</v>
      </c>
      <c r="AI41">
        <f t="shared" si="24"/>
        <v>178635534</v>
      </c>
      <c r="AJ41">
        <f t="shared" si="25"/>
        <v>144302724</v>
      </c>
      <c r="AK41">
        <f t="shared" si="26"/>
        <v>343472089</v>
      </c>
      <c r="AL41">
        <f t="shared" si="27"/>
        <v>246266504</v>
      </c>
      <c r="AM41">
        <f t="shared" si="28"/>
        <v>567962318</v>
      </c>
      <c r="AN41">
        <f t="shared" si="29"/>
        <v>458802948</v>
      </c>
      <c r="AO41">
        <f t="shared" si="30"/>
        <v>176570944</v>
      </c>
      <c r="AP41">
        <f t="shared" si="31"/>
        <v>407224048</v>
      </c>
      <c r="AQ41">
        <f t="shared" si="32"/>
        <v>328957728</v>
      </c>
      <c r="AR41">
        <f t="shared" si="33"/>
        <v>939177316</v>
      </c>
      <c r="AS41">
        <f t="shared" si="34"/>
        <v>758672376</v>
      </c>
      <c r="AT41">
        <f t="shared" si="35"/>
        <v>612859536</v>
      </c>
      <c r="AU41">
        <f t="shared" si="36"/>
        <v>11118819</v>
      </c>
      <c r="AV41">
        <f t="shared" si="37"/>
        <v>298178</v>
      </c>
      <c r="AW41">
        <f t="shared" si="38"/>
        <v>2093939</v>
      </c>
      <c r="AX41">
        <f t="shared" si="39"/>
        <v>565413</v>
      </c>
      <c r="AY41">
        <f t="shared" si="40"/>
        <v>1797701</v>
      </c>
      <c r="AZ41">
        <f t="shared" si="41"/>
        <v>1288936</v>
      </c>
      <c r="BA41">
        <f t="shared" si="42"/>
        <v>2972662</v>
      </c>
      <c r="BB41">
        <f t="shared" si="43"/>
        <v>2401332</v>
      </c>
      <c r="BC41">
        <f t="shared" si="44"/>
        <v>9409</v>
      </c>
    </row>
    <row r="42" spans="1:55" ht="15.75" x14ac:dyDescent="0.25">
      <c r="A42" s="157">
        <v>248256</v>
      </c>
      <c r="B42" s="152">
        <v>9887</v>
      </c>
      <c r="C42" s="151">
        <v>55909</v>
      </c>
      <c r="D42" s="151">
        <v>8960</v>
      </c>
      <c r="E42" s="151">
        <v>50437</v>
      </c>
      <c r="F42" s="151">
        <v>36520</v>
      </c>
      <c r="G42" s="151">
        <v>72472</v>
      </c>
      <c r="H42" s="151">
        <v>23991</v>
      </c>
      <c r="I42" s="151">
        <v>107</v>
      </c>
      <c r="K42">
        <f t="shared" si="0"/>
        <v>61631041536</v>
      </c>
      <c r="L42">
        <f t="shared" si="1"/>
        <v>2454507072</v>
      </c>
      <c r="M42">
        <f t="shared" si="2"/>
        <v>13879744704</v>
      </c>
      <c r="N42">
        <f t="shared" si="3"/>
        <v>2224373760</v>
      </c>
      <c r="O42">
        <f t="shared" si="4"/>
        <v>12521287872</v>
      </c>
      <c r="P42">
        <f t="shared" si="5"/>
        <v>9066309120</v>
      </c>
      <c r="Q42">
        <f t="shared" si="6"/>
        <v>17991608832</v>
      </c>
      <c r="R42">
        <f t="shared" si="7"/>
        <v>5955909696</v>
      </c>
      <c r="S42">
        <f t="shared" si="8"/>
        <v>97752769</v>
      </c>
      <c r="T42">
        <f t="shared" si="9"/>
        <v>552772283</v>
      </c>
      <c r="U42">
        <f t="shared" si="10"/>
        <v>88587520</v>
      </c>
      <c r="V42">
        <f t="shared" si="11"/>
        <v>498670619</v>
      </c>
      <c r="W42">
        <f t="shared" si="12"/>
        <v>361073240</v>
      </c>
      <c r="X42">
        <f t="shared" si="13"/>
        <v>716530664</v>
      </c>
      <c r="Y42">
        <f t="shared" si="14"/>
        <v>237199017</v>
      </c>
      <c r="Z42">
        <f t="shared" si="15"/>
        <v>3125816281</v>
      </c>
      <c r="AA42">
        <f t="shared" si="16"/>
        <v>500944640</v>
      </c>
      <c r="AB42">
        <f t="shared" si="17"/>
        <v>2819882233</v>
      </c>
      <c r="AC42">
        <f t="shared" si="18"/>
        <v>2041796680</v>
      </c>
      <c r="AD42">
        <f t="shared" si="19"/>
        <v>4051837048</v>
      </c>
      <c r="AE42">
        <f t="shared" si="20"/>
        <v>1341312819</v>
      </c>
      <c r="AF42">
        <f t="shared" si="21"/>
        <v>80281600</v>
      </c>
      <c r="AG42">
        <f t="shared" si="22"/>
        <v>451915520</v>
      </c>
      <c r="AH42">
        <f t="shared" si="23"/>
        <v>327219200</v>
      </c>
      <c r="AI42">
        <f t="shared" si="24"/>
        <v>649349120</v>
      </c>
      <c r="AJ42">
        <f t="shared" si="25"/>
        <v>214959360</v>
      </c>
      <c r="AK42">
        <f t="shared" si="26"/>
        <v>2543890969</v>
      </c>
      <c r="AL42">
        <f t="shared" si="27"/>
        <v>1841959240</v>
      </c>
      <c r="AM42">
        <f t="shared" si="28"/>
        <v>3655270264</v>
      </c>
      <c r="AN42">
        <f t="shared" si="29"/>
        <v>1210034067</v>
      </c>
      <c r="AO42">
        <f t="shared" si="30"/>
        <v>1333710400</v>
      </c>
      <c r="AP42">
        <f t="shared" si="31"/>
        <v>2646677440</v>
      </c>
      <c r="AQ42">
        <f t="shared" si="32"/>
        <v>876151320</v>
      </c>
      <c r="AR42">
        <f t="shared" si="33"/>
        <v>5252190784</v>
      </c>
      <c r="AS42">
        <f t="shared" si="34"/>
        <v>1738675752</v>
      </c>
      <c r="AT42">
        <f t="shared" si="35"/>
        <v>575568081</v>
      </c>
      <c r="AU42">
        <f t="shared" si="36"/>
        <v>26563392</v>
      </c>
      <c r="AV42">
        <f t="shared" si="37"/>
        <v>1057909</v>
      </c>
      <c r="AW42">
        <f t="shared" si="38"/>
        <v>5982263</v>
      </c>
      <c r="AX42">
        <f t="shared" si="39"/>
        <v>958720</v>
      </c>
      <c r="AY42">
        <f t="shared" si="40"/>
        <v>5396759</v>
      </c>
      <c r="AZ42">
        <f t="shared" si="41"/>
        <v>3907640</v>
      </c>
      <c r="BA42">
        <f t="shared" si="42"/>
        <v>7754504</v>
      </c>
      <c r="BB42">
        <f t="shared" si="43"/>
        <v>2567037</v>
      </c>
      <c r="BC42">
        <f t="shared" si="44"/>
        <v>11449</v>
      </c>
    </row>
    <row r="43" spans="1:55" ht="15.75" x14ac:dyDescent="0.25">
      <c r="A43" s="157">
        <v>108144</v>
      </c>
      <c r="B43" s="152">
        <v>6883</v>
      </c>
      <c r="C43" s="151">
        <v>19344</v>
      </c>
      <c r="D43" s="151">
        <v>8520</v>
      </c>
      <c r="E43" s="151">
        <v>28241</v>
      </c>
      <c r="F43" s="151">
        <v>16774</v>
      </c>
      <c r="G43" s="151">
        <v>28677</v>
      </c>
      <c r="H43" s="151">
        <v>6625</v>
      </c>
      <c r="I43" s="151">
        <v>81</v>
      </c>
      <c r="K43">
        <f t="shared" si="0"/>
        <v>11695124736</v>
      </c>
      <c r="L43">
        <f t="shared" si="1"/>
        <v>744355152</v>
      </c>
      <c r="M43">
        <f t="shared" si="2"/>
        <v>2091937536</v>
      </c>
      <c r="N43">
        <f t="shared" si="3"/>
        <v>921386880</v>
      </c>
      <c r="O43">
        <f t="shared" si="4"/>
        <v>3054094704</v>
      </c>
      <c r="P43">
        <f t="shared" si="5"/>
        <v>1814007456</v>
      </c>
      <c r="Q43">
        <f t="shared" si="6"/>
        <v>3101245488</v>
      </c>
      <c r="R43">
        <f t="shared" si="7"/>
        <v>716454000</v>
      </c>
      <c r="S43">
        <f t="shared" si="8"/>
        <v>47375689</v>
      </c>
      <c r="T43">
        <f t="shared" si="9"/>
        <v>133144752</v>
      </c>
      <c r="U43">
        <f t="shared" si="10"/>
        <v>58643160</v>
      </c>
      <c r="V43">
        <f t="shared" si="11"/>
        <v>194382803</v>
      </c>
      <c r="W43">
        <f t="shared" si="12"/>
        <v>115455442</v>
      </c>
      <c r="X43">
        <f t="shared" si="13"/>
        <v>197383791</v>
      </c>
      <c r="Y43">
        <f t="shared" si="14"/>
        <v>45599875</v>
      </c>
      <c r="Z43">
        <f t="shared" si="15"/>
        <v>374190336</v>
      </c>
      <c r="AA43">
        <f t="shared" si="16"/>
        <v>164810880</v>
      </c>
      <c r="AB43">
        <f t="shared" si="17"/>
        <v>546293904</v>
      </c>
      <c r="AC43">
        <f t="shared" si="18"/>
        <v>324476256</v>
      </c>
      <c r="AD43">
        <f t="shared" si="19"/>
        <v>554727888</v>
      </c>
      <c r="AE43">
        <f t="shared" si="20"/>
        <v>128154000</v>
      </c>
      <c r="AF43">
        <f t="shared" si="21"/>
        <v>72590400</v>
      </c>
      <c r="AG43">
        <f t="shared" si="22"/>
        <v>240613320</v>
      </c>
      <c r="AH43">
        <f t="shared" si="23"/>
        <v>142914480</v>
      </c>
      <c r="AI43">
        <f t="shared" si="24"/>
        <v>244328040</v>
      </c>
      <c r="AJ43">
        <f t="shared" si="25"/>
        <v>56445000</v>
      </c>
      <c r="AK43">
        <f t="shared" si="26"/>
        <v>797554081</v>
      </c>
      <c r="AL43">
        <f t="shared" si="27"/>
        <v>473714534</v>
      </c>
      <c r="AM43">
        <f t="shared" si="28"/>
        <v>809867157</v>
      </c>
      <c r="AN43">
        <f t="shared" si="29"/>
        <v>187096625</v>
      </c>
      <c r="AO43">
        <f t="shared" si="30"/>
        <v>281367076</v>
      </c>
      <c r="AP43">
        <f t="shared" si="31"/>
        <v>481027998</v>
      </c>
      <c r="AQ43">
        <f t="shared" si="32"/>
        <v>111127750</v>
      </c>
      <c r="AR43">
        <f t="shared" si="33"/>
        <v>822370329</v>
      </c>
      <c r="AS43">
        <f t="shared" si="34"/>
        <v>189985125</v>
      </c>
      <c r="AT43">
        <f t="shared" si="35"/>
        <v>43890625</v>
      </c>
      <c r="AU43">
        <f t="shared" si="36"/>
        <v>8759664</v>
      </c>
      <c r="AV43">
        <f t="shared" si="37"/>
        <v>557523</v>
      </c>
      <c r="AW43">
        <f t="shared" si="38"/>
        <v>1566864</v>
      </c>
      <c r="AX43">
        <f t="shared" si="39"/>
        <v>690120</v>
      </c>
      <c r="AY43">
        <f t="shared" si="40"/>
        <v>2287521</v>
      </c>
      <c r="AZ43">
        <f t="shared" si="41"/>
        <v>1358694</v>
      </c>
      <c r="BA43">
        <f t="shared" si="42"/>
        <v>2322837</v>
      </c>
      <c r="BB43">
        <f t="shared" si="43"/>
        <v>536625</v>
      </c>
      <c r="BC43">
        <f t="shared" si="44"/>
        <v>6561</v>
      </c>
    </row>
    <row r="44" spans="1:55" ht="15.75" x14ac:dyDescent="0.25">
      <c r="A44" s="157">
        <v>93935</v>
      </c>
      <c r="B44" s="152">
        <v>4857</v>
      </c>
      <c r="C44" s="151">
        <v>14224</v>
      </c>
      <c r="D44" s="151">
        <v>4380</v>
      </c>
      <c r="E44" s="151">
        <v>25788</v>
      </c>
      <c r="F44" s="151">
        <v>14259</v>
      </c>
      <c r="G44" s="151">
        <v>27177</v>
      </c>
      <c r="H44" s="151">
        <v>8135</v>
      </c>
      <c r="I44" s="151">
        <v>44</v>
      </c>
      <c r="K44">
        <f t="shared" si="0"/>
        <v>8823784225</v>
      </c>
      <c r="L44">
        <f t="shared" si="1"/>
        <v>456242295</v>
      </c>
      <c r="M44">
        <f t="shared" si="2"/>
        <v>1336131440</v>
      </c>
      <c r="N44">
        <f t="shared" si="3"/>
        <v>411435300</v>
      </c>
      <c r="O44">
        <f t="shared" si="4"/>
        <v>2422395780</v>
      </c>
      <c r="P44">
        <f t="shared" si="5"/>
        <v>1339419165</v>
      </c>
      <c r="Q44">
        <f t="shared" si="6"/>
        <v>2552871495</v>
      </c>
      <c r="R44">
        <f t="shared" si="7"/>
        <v>764161225</v>
      </c>
      <c r="S44">
        <f t="shared" si="8"/>
        <v>23590449</v>
      </c>
      <c r="T44">
        <f t="shared" si="9"/>
        <v>69085968</v>
      </c>
      <c r="U44">
        <f t="shared" si="10"/>
        <v>21273660</v>
      </c>
      <c r="V44">
        <f t="shared" si="11"/>
        <v>125252316</v>
      </c>
      <c r="W44">
        <f t="shared" si="12"/>
        <v>69255963</v>
      </c>
      <c r="X44">
        <f t="shared" si="13"/>
        <v>131998689</v>
      </c>
      <c r="Y44">
        <f t="shared" si="14"/>
        <v>39511695</v>
      </c>
      <c r="Z44">
        <f t="shared" si="15"/>
        <v>202322176</v>
      </c>
      <c r="AA44">
        <f t="shared" si="16"/>
        <v>62301120</v>
      </c>
      <c r="AB44">
        <f t="shared" si="17"/>
        <v>366808512</v>
      </c>
      <c r="AC44">
        <f t="shared" si="18"/>
        <v>202820016</v>
      </c>
      <c r="AD44">
        <f t="shared" si="19"/>
        <v>386565648</v>
      </c>
      <c r="AE44">
        <f t="shared" si="20"/>
        <v>115712240</v>
      </c>
      <c r="AF44">
        <f t="shared" si="21"/>
        <v>19184400</v>
      </c>
      <c r="AG44">
        <f t="shared" si="22"/>
        <v>112951440</v>
      </c>
      <c r="AH44">
        <f t="shared" si="23"/>
        <v>62454420</v>
      </c>
      <c r="AI44">
        <f t="shared" si="24"/>
        <v>119035260</v>
      </c>
      <c r="AJ44">
        <f t="shared" si="25"/>
        <v>35631300</v>
      </c>
      <c r="AK44">
        <f t="shared" si="26"/>
        <v>665020944</v>
      </c>
      <c r="AL44">
        <f t="shared" si="27"/>
        <v>367711092</v>
      </c>
      <c r="AM44">
        <f t="shared" si="28"/>
        <v>700840476</v>
      </c>
      <c r="AN44">
        <f t="shared" si="29"/>
        <v>209785380</v>
      </c>
      <c r="AO44">
        <f t="shared" si="30"/>
        <v>203319081</v>
      </c>
      <c r="AP44">
        <f t="shared" si="31"/>
        <v>387516843</v>
      </c>
      <c r="AQ44">
        <f t="shared" si="32"/>
        <v>115996965</v>
      </c>
      <c r="AR44">
        <f t="shared" si="33"/>
        <v>738589329</v>
      </c>
      <c r="AS44">
        <f t="shared" si="34"/>
        <v>221084895</v>
      </c>
      <c r="AT44">
        <f t="shared" si="35"/>
        <v>66178225</v>
      </c>
      <c r="AU44">
        <f t="shared" si="36"/>
        <v>4133140</v>
      </c>
      <c r="AV44">
        <f t="shared" si="37"/>
        <v>213708</v>
      </c>
      <c r="AW44">
        <f t="shared" si="38"/>
        <v>625856</v>
      </c>
      <c r="AX44">
        <f t="shared" si="39"/>
        <v>192720</v>
      </c>
      <c r="AY44">
        <f t="shared" si="40"/>
        <v>1134672</v>
      </c>
      <c r="AZ44">
        <f t="shared" si="41"/>
        <v>627396</v>
      </c>
      <c r="BA44">
        <f t="shared" si="42"/>
        <v>1195788</v>
      </c>
      <c r="BB44">
        <f t="shared" si="43"/>
        <v>357940</v>
      </c>
      <c r="BC44">
        <f t="shared" si="44"/>
        <v>1936</v>
      </c>
    </row>
    <row r="45" spans="1:55" ht="15.75" x14ac:dyDescent="0.25">
      <c r="A45" s="157">
        <v>117152</v>
      </c>
      <c r="B45" s="152">
        <v>4426</v>
      </c>
      <c r="C45" s="151">
        <v>16985</v>
      </c>
      <c r="D45" s="151">
        <v>8817</v>
      </c>
      <c r="E45" s="151">
        <v>23188</v>
      </c>
      <c r="F45" s="151">
        <v>17679</v>
      </c>
      <c r="G45" s="151">
        <v>40243</v>
      </c>
      <c r="H45" s="151">
        <v>10290</v>
      </c>
      <c r="I45" s="151">
        <v>57</v>
      </c>
      <c r="K45">
        <f t="shared" si="0"/>
        <v>13724591104</v>
      </c>
      <c r="L45">
        <f t="shared" si="1"/>
        <v>518514752</v>
      </c>
      <c r="M45">
        <f t="shared" si="2"/>
        <v>1989826720</v>
      </c>
      <c r="N45">
        <f t="shared" si="3"/>
        <v>1032929184</v>
      </c>
      <c r="O45">
        <f t="shared" si="4"/>
        <v>2716520576</v>
      </c>
      <c r="P45">
        <f t="shared" si="5"/>
        <v>2071130208</v>
      </c>
      <c r="Q45">
        <f t="shared" si="6"/>
        <v>4714547936</v>
      </c>
      <c r="R45">
        <f t="shared" si="7"/>
        <v>1205494080</v>
      </c>
      <c r="S45">
        <f t="shared" si="8"/>
        <v>19589476</v>
      </c>
      <c r="T45">
        <f t="shared" si="9"/>
        <v>75175610</v>
      </c>
      <c r="U45">
        <f t="shared" si="10"/>
        <v>39024042</v>
      </c>
      <c r="V45">
        <f t="shared" si="11"/>
        <v>102630088</v>
      </c>
      <c r="W45">
        <f t="shared" si="12"/>
        <v>78247254</v>
      </c>
      <c r="X45">
        <f t="shared" si="13"/>
        <v>178115518</v>
      </c>
      <c r="Y45">
        <f t="shared" si="14"/>
        <v>45543540</v>
      </c>
      <c r="Z45">
        <f t="shared" si="15"/>
        <v>288490225</v>
      </c>
      <c r="AA45">
        <f t="shared" si="16"/>
        <v>149756745</v>
      </c>
      <c r="AB45">
        <f t="shared" si="17"/>
        <v>393848180</v>
      </c>
      <c r="AC45">
        <f t="shared" si="18"/>
        <v>300277815</v>
      </c>
      <c r="AD45">
        <f t="shared" si="19"/>
        <v>683527355</v>
      </c>
      <c r="AE45">
        <f t="shared" si="20"/>
        <v>174775650</v>
      </c>
      <c r="AF45">
        <f t="shared" si="21"/>
        <v>77739489</v>
      </c>
      <c r="AG45">
        <f t="shared" si="22"/>
        <v>204448596</v>
      </c>
      <c r="AH45">
        <f t="shared" si="23"/>
        <v>155875743</v>
      </c>
      <c r="AI45">
        <f t="shared" si="24"/>
        <v>354822531</v>
      </c>
      <c r="AJ45">
        <f t="shared" si="25"/>
        <v>90726930</v>
      </c>
      <c r="AK45">
        <f t="shared" si="26"/>
        <v>537683344</v>
      </c>
      <c r="AL45">
        <f t="shared" si="27"/>
        <v>409940652</v>
      </c>
      <c r="AM45">
        <f t="shared" si="28"/>
        <v>933154684</v>
      </c>
      <c r="AN45">
        <f t="shared" si="29"/>
        <v>238604520</v>
      </c>
      <c r="AO45">
        <f t="shared" si="30"/>
        <v>312547041</v>
      </c>
      <c r="AP45">
        <f t="shared" si="31"/>
        <v>711455997</v>
      </c>
      <c r="AQ45">
        <f t="shared" si="32"/>
        <v>181916910</v>
      </c>
      <c r="AR45">
        <f t="shared" si="33"/>
        <v>1619499049</v>
      </c>
      <c r="AS45">
        <f t="shared" si="34"/>
        <v>414100470</v>
      </c>
      <c r="AT45">
        <f t="shared" si="35"/>
        <v>105884100</v>
      </c>
      <c r="AU45">
        <f t="shared" si="36"/>
        <v>6677664</v>
      </c>
      <c r="AV45">
        <f t="shared" si="37"/>
        <v>252282</v>
      </c>
      <c r="AW45">
        <f t="shared" si="38"/>
        <v>968145</v>
      </c>
      <c r="AX45">
        <f t="shared" si="39"/>
        <v>502569</v>
      </c>
      <c r="AY45">
        <f t="shared" si="40"/>
        <v>1321716</v>
      </c>
      <c r="AZ45">
        <f t="shared" si="41"/>
        <v>1007703</v>
      </c>
      <c r="BA45">
        <f t="shared" si="42"/>
        <v>2293851</v>
      </c>
      <c r="BB45">
        <f t="shared" si="43"/>
        <v>586530</v>
      </c>
      <c r="BC45">
        <f t="shared" si="44"/>
        <v>3249</v>
      </c>
    </row>
    <row r="46" spans="1:55" ht="15.75" x14ac:dyDescent="0.25">
      <c r="A46" s="157">
        <v>99228</v>
      </c>
      <c r="B46" s="152">
        <v>2341</v>
      </c>
      <c r="C46" s="151">
        <v>16071</v>
      </c>
      <c r="D46" s="151">
        <v>7743</v>
      </c>
      <c r="E46" s="151">
        <v>13402</v>
      </c>
      <c r="F46" s="151">
        <v>13290</v>
      </c>
      <c r="G46" s="151">
        <v>34186</v>
      </c>
      <c r="H46" s="151">
        <v>14542</v>
      </c>
      <c r="I46" s="151">
        <v>130</v>
      </c>
      <c r="K46">
        <f t="shared" si="0"/>
        <v>9846195984</v>
      </c>
      <c r="L46">
        <f t="shared" si="1"/>
        <v>232292748</v>
      </c>
      <c r="M46">
        <f t="shared" si="2"/>
        <v>1594693188</v>
      </c>
      <c r="N46">
        <f t="shared" si="3"/>
        <v>768322404</v>
      </c>
      <c r="O46">
        <f t="shared" si="4"/>
        <v>1329853656</v>
      </c>
      <c r="P46">
        <f t="shared" si="5"/>
        <v>1318740120</v>
      </c>
      <c r="Q46">
        <f t="shared" si="6"/>
        <v>3392208408</v>
      </c>
      <c r="R46">
        <f t="shared" si="7"/>
        <v>1442973576</v>
      </c>
      <c r="S46">
        <f t="shared" si="8"/>
        <v>5480281</v>
      </c>
      <c r="T46">
        <f t="shared" si="9"/>
        <v>37622211</v>
      </c>
      <c r="U46">
        <f t="shared" si="10"/>
        <v>18126363</v>
      </c>
      <c r="V46">
        <f t="shared" si="11"/>
        <v>31374082</v>
      </c>
      <c r="W46">
        <f t="shared" si="12"/>
        <v>31111890</v>
      </c>
      <c r="X46">
        <f t="shared" si="13"/>
        <v>80029426</v>
      </c>
      <c r="Y46">
        <f t="shared" si="14"/>
        <v>34042822</v>
      </c>
      <c r="Z46">
        <f t="shared" si="15"/>
        <v>258277041</v>
      </c>
      <c r="AA46">
        <f t="shared" si="16"/>
        <v>124437753</v>
      </c>
      <c r="AB46">
        <f t="shared" si="17"/>
        <v>215383542</v>
      </c>
      <c r="AC46">
        <f t="shared" si="18"/>
        <v>213583590</v>
      </c>
      <c r="AD46">
        <f t="shared" si="19"/>
        <v>549403206</v>
      </c>
      <c r="AE46">
        <f t="shared" si="20"/>
        <v>233704482</v>
      </c>
      <c r="AF46">
        <f t="shared" si="21"/>
        <v>59954049</v>
      </c>
      <c r="AG46">
        <f t="shared" si="22"/>
        <v>103771686</v>
      </c>
      <c r="AH46">
        <f t="shared" si="23"/>
        <v>102904470</v>
      </c>
      <c r="AI46">
        <f t="shared" si="24"/>
        <v>264702198</v>
      </c>
      <c r="AJ46">
        <f t="shared" si="25"/>
        <v>112598706</v>
      </c>
      <c r="AK46">
        <f t="shared" si="26"/>
        <v>179613604</v>
      </c>
      <c r="AL46">
        <f t="shared" si="27"/>
        <v>178112580</v>
      </c>
      <c r="AM46">
        <f t="shared" si="28"/>
        <v>458160772</v>
      </c>
      <c r="AN46">
        <f t="shared" si="29"/>
        <v>194891884</v>
      </c>
      <c r="AO46">
        <f t="shared" si="30"/>
        <v>176624100</v>
      </c>
      <c r="AP46">
        <f t="shared" si="31"/>
        <v>454331940</v>
      </c>
      <c r="AQ46">
        <f t="shared" si="32"/>
        <v>193263180</v>
      </c>
      <c r="AR46">
        <f t="shared" si="33"/>
        <v>1168682596</v>
      </c>
      <c r="AS46">
        <f t="shared" si="34"/>
        <v>497132812</v>
      </c>
      <c r="AT46">
        <f t="shared" si="35"/>
        <v>211469764</v>
      </c>
      <c r="AU46">
        <f t="shared" si="36"/>
        <v>12899640</v>
      </c>
      <c r="AV46">
        <f t="shared" si="37"/>
        <v>304330</v>
      </c>
      <c r="AW46">
        <f t="shared" si="38"/>
        <v>2089230</v>
      </c>
      <c r="AX46">
        <f t="shared" si="39"/>
        <v>1006590</v>
      </c>
      <c r="AY46">
        <f t="shared" si="40"/>
        <v>1742260</v>
      </c>
      <c r="AZ46">
        <f t="shared" si="41"/>
        <v>1727700</v>
      </c>
      <c r="BA46">
        <f t="shared" si="42"/>
        <v>4444180</v>
      </c>
      <c r="BB46">
        <f t="shared" si="43"/>
        <v>1890460</v>
      </c>
      <c r="BC46">
        <f t="shared" si="44"/>
        <v>16900</v>
      </c>
    </row>
    <row r="47" spans="1:55" ht="15.75" x14ac:dyDescent="0.25">
      <c r="A47" s="157">
        <v>133078</v>
      </c>
      <c r="B47" s="152">
        <v>4982</v>
      </c>
      <c r="C47" s="151">
        <v>28794</v>
      </c>
      <c r="D47" s="151">
        <v>5136</v>
      </c>
      <c r="E47" s="151">
        <v>34044</v>
      </c>
      <c r="F47" s="151">
        <v>19377</v>
      </c>
      <c r="G47" s="151">
        <v>35446</v>
      </c>
      <c r="H47" s="151">
        <v>10287</v>
      </c>
      <c r="I47" s="151">
        <v>72</v>
      </c>
      <c r="K47">
        <f t="shared" si="0"/>
        <v>17709754084</v>
      </c>
      <c r="L47">
        <f t="shared" si="1"/>
        <v>662994596</v>
      </c>
      <c r="M47">
        <f t="shared" si="2"/>
        <v>3831847932</v>
      </c>
      <c r="N47">
        <f t="shared" si="3"/>
        <v>683488608</v>
      </c>
      <c r="O47">
        <f t="shared" si="4"/>
        <v>4530507432</v>
      </c>
      <c r="P47">
        <f t="shared" si="5"/>
        <v>2578652406</v>
      </c>
      <c r="Q47">
        <f t="shared" si="6"/>
        <v>4717082788</v>
      </c>
      <c r="R47">
        <f t="shared" si="7"/>
        <v>1368973386</v>
      </c>
      <c r="S47">
        <f t="shared" si="8"/>
        <v>24820324</v>
      </c>
      <c r="T47">
        <f t="shared" si="9"/>
        <v>143451708</v>
      </c>
      <c r="U47">
        <f t="shared" si="10"/>
        <v>25587552</v>
      </c>
      <c r="V47">
        <f t="shared" si="11"/>
        <v>169607208</v>
      </c>
      <c r="W47">
        <f t="shared" si="12"/>
        <v>96536214</v>
      </c>
      <c r="X47">
        <f t="shared" si="13"/>
        <v>176591972</v>
      </c>
      <c r="Y47">
        <f t="shared" si="14"/>
        <v>51249834</v>
      </c>
      <c r="Z47">
        <f t="shared" si="15"/>
        <v>829094436</v>
      </c>
      <c r="AA47">
        <f t="shared" si="16"/>
        <v>147885984</v>
      </c>
      <c r="AB47">
        <f t="shared" si="17"/>
        <v>980262936</v>
      </c>
      <c r="AC47">
        <f t="shared" si="18"/>
        <v>557941338</v>
      </c>
      <c r="AD47">
        <f t="shared" si="19"/>
        <v>1020632124</v>
      </c>
      <c r="AE47">
        <f t="shared" si="20"/>
        <v>296203878</v>
      </c>
      <c r="AF47">
        <f t="shared" si="21"/>
        <v>26378496</v>
      </c>
      <c r="AG47">
        <f t="shared" si="22"/>
        <v>174849984</v>
      </c>
      <c r="AH47">
        <f t="shared" si="23"/>
        <v>99520272</v>
      </c>
      <c r="AI47">
        <f t="shared" si="24"/>
        <v>182050656</v>
      </c>
      <c r="AJ47">
        <f t="shared" si="25"/>
        <v>52834032</v>
      </c>
      <c r="AK47">
        <f t="shared" si="26"/>
        <v>1158993936</v>
      </c>
      <c r="AL47">
        <f t="shared" si="27"/>
        <v>659670588</v>
      </c>
      <c r="AM47">
        <f t="shared" si="28"/>
        <v>1206723624</v>
      </c>
      <c r="AN47">
        <f t="shared" si="29"/>
        <v>350210628</v>
      </c>
      <c r="AO47">
        <f t="shared" si="30"/>
        <v>375468129</v>
      </c>
      <c r="AP47">
        <f t="shared" si="31"/>
        <v>686837142</v>
      </c>
      <c r="AQ47">
        <f t="shared" si="32"/>
        <v>199331199</v>
      </c>
      <c r="AR47">
        <f t="shared" si="33"/>
        <v>1256418916</v>
      </c>
      <c r="AS47">
        <f t="shared" si="34"/>
        <v>364633002</v>
      </c>
      <c r="AT47">
        <f t="shared" si="35"/>
        <v>105822369</v>
      </c>
      <c r="AU47">
        <f t="shared" si="36"/>
        <v>9581616</v>
      </c>
      <c r="AV47">
        <f t="shared" si="37"/>
        <v>358704</v>
      </c>
      <c r="AW47">
        <f t="shared" si="38"/>
        <v>2073168</v>
      </c>
      <c r="AX47">
        <f t="shared" si="39"/>
        <v>369792</v>
      </c>
      <c r="AY47">
        <f t="shared" si="40"/>
        <v>2451168</v>
      </c>
      <c r="AZ47">
        <f t="shared" si="41"/>
        <v>1395144</v>
      </c>
      <c r="BA47">
        <f t="shared" si="42"/>
        <v>2552112</v>
      </c>
      <c r="BB47">
        <f t="shared" si="43"/>
        <v>740664</v>
      </c>
      <c r="BC47">
        <f t="shared" si="44"/>
        <v>5184</v>
      </c>
    </row>
    <row r="48" spans="1:55" ht="15.75" x14ac:dyDescent="0.25">
      <c r="A48" s="157">
        <v>210175</v>
      </c>
      <c r="B48" s="152">
        <v>13063</v>
      </c>
      <c r="C48" s="151">
        <v>40774</v>
      </c>
      <c r="D48" s="151">
        <v>17379</v>
      </c>
      <c r="E48" s="151">
        <v>71039</v>
      </c>
      <c r="F48" s="151">
        <v>34205</v>
      </c>
      <c r="G48" s="151">
        <v>38664</v>
      </c>
      <c r="H48" s="151">
        <v>8130</v>
      </c>
      <c r="I48" s="151">
        <v>74</v>
      </c>
      <c r="K48">
        <f t="shared" si="0"/>
        <v>44173530625</v>
      </c>
      <c r="L48">
        <f t="shared" si="1"/>
        <v>2745516025</v>
      </c>
      <c r="M48">
        <f t="shared" si="2"/>
        <v>8569675450</v>
      </c>
      <c r="N48">
        <f t="shared" si="3"/>
        <v>3652631325</v>
      </c>
      <c r="O48">
        <f t="shared" si="4"/>
        <v>14930621825</v>
      </c>
      <c r="P48">
        <f t="shared" si="5"/>
        <v>7189035875</v>
      </c>
      <c r="Q48">
        <f t="shared" si="6"/>
        <v>8126206200</v>
      </c>
      <c r="R48">
        <f t="shared" si="7"/>
        <v>1708722750</v>
      </c>
      <c r="S48">
        <f t="shared" si="8"/>
        <v>170641969</v>
      </c>
      <c r="T48">
        <f t="shared" si="9"/>
        <v>532630762</v>
      </c>
      <c r="U48">
        <f t="shared" si="10"/>
        <v>227021877</v>
      </c>
      <c r="V48">
        <f t="shared" si="11"/>
        <v>927982457</v>
      </c>
      <c r="W48">
        <f t="shared" si="12"/>
        <v>446819915</v>
      </c>
      <c r="X48">
        <f t="shared" si="13"/>
        <v>505067832</v>
      </c>
      <c r="Y48">
        <f t="shared" si="14"/>
        <v>106202190</v>
      </c>
      <c r="Z48">
        <f t="shared" si="15"/>
        <v>1662519076</v>
      </c>
      <c r="AA48">
        <f t="shared" si="16"/>
        <v>708611346</v>
      </c>
      <c r="AB48">
        <f t="shared" si="17"/>
        <v>2896544186</v>
      </c>
      <c r="AC48">
        <f t="shared" si="18"/>
        <v>1394674670</v>
      </c>
      <c r="AD48">
        <f t="shared" si="19"/>
        <v>1576485936</v>
      </c>
      <c r="AE48">
        <f t="shared" si="20"/>
        <v>331492620</v>
      </c>
      <c r="AF48">
        <f t="shared" si="21"/>
        <v>302029641</v>
      </c>
      <c r="AG48">
        <f t="shared" si="22"/>
        <v>1234586781</v>
      </c>
      <c r="AH48">
        <f t="shared" si="23"/>
        <v>594448695</v>
      </c>
      <c r="AI48">
        <f t="shared" si="24"/>
        <v>671941656</v>
      </c>
      <c r="AJ48">
        <f t="shared" si="25"/>
        <v>141291270</v>
      </c>
      <c r="AK48">
        <f t="shared" si="26"/>
        <v>5046539521</v>
      </c>
      <c r="AL48">
        <f t="shared" si="27"/>
        <v>2429888995</v>
      </c>
      <c r="AM48">
        <f t="shared" si="28"/>
        <v>2746651896</v>
      </c>
      <c r="AN48">
        <f t="shared" si="29"/>
        <v>577547070</v>
      </c>
      <c r="AO48">
        <f t="shared" si="30"/>
        <v>1169982025</v>
      </c>
      <c r="AP48">
        <f t="shared" si="31"/>
        <v>1322502120</v>
      </c>
      <c r="AQ48">
        <f t="shared" si="32"/>
        <v>278086650</v>
      </c>
      <c r="AR48">
        <f t="shared" si="33"/>
        <v>1494904896</v>
      </c>
      <c r="AS48">
        <f t="shared" si="34"/>
        <v>314338320</v>
      </c>
      <c r="AT48">
        <f t="shared" si="35"/>
        <v>66096900</v>
      </c>
      <c r="AU48">
        <f t="shared" si="36"/>
        <v>15552950</v>
      </c>
      <c r="AV48">
        <f t="shared" si="37"/>
        <v>966662</v>
      </c>
      <c r="AW48">
        <f t="shared" si="38"/>
        <v>3017276</v>
      </c>
      <c r="AX48">
        <f t="shared" si="39"/>
        <v>1286046</v>
      </c>
      <c r="AY48">
        <f t="shared" si="40"/>
        <v>5256886</v>
      </c>
      <c r="AZ48">
        <f t="shared" si="41"/>
        <v>2531170</v>
      </c>
      <c r="BA48">
        <f t="shared" si="42"/>
        <v>2861136</v>
      </c>
      <c r="BB48">
        <f t="shared" si="43"/>
        <v>601620</v>
      </c>
      <c r="BC48">
        <f t="shared" si="44"/>
        <v>5476</v>
      </c>
    </row>
    <row r="49" spans="1:55" ht="15.75" x14ac:dyDescent="0.25">
      <c r="A49" s="157">
        <v>158568</v>
      </c>
      <c r="B49" s="152">
        <v>4335</v>
      </c>
      <c r="C49" s="151">
        <v>33182</v>
      </c>
      <c r="D49" s="151">
        <v>10705</v>
      </c>
      <c r="E49" s="151">
        <v>45592</v>
      </c>
      <c r="F49" s="151">
        <v>22636</v>
      </c>
      <c r="G49" s="151">
        <v>39340</v>
      </c>
      <c r="H49" s="151">
        <v>7116</v>
      </c>
      <c r="I49" s="151">
        <v>64</v>
      </c>
      <c r="K49">
        <f t="shared" si="0"/>
        <v>25143810624</v>
      </c>
      <c r="L49">
        <f t="shared" si="1"/>
        <v>687392280</v>
      </c>
      <c r="M49">
        <f t="shared" si="2"/>
        <v>5261603376</v>
      </c>
      <c r="N49">
        <f t="shared" si="3"/>
        <v>1697470440</v>
      </c>
      <c r="O49">
        <f t="shared" si="4"/>
        <v>7229432256</v>
      </c>
      <c r="P49">
        <f t="shared" si="5"/>
        <v>3589345248</v>
      </c>
      <c r="Q49">
        <f t="shared" si="6"/>
        <v>6238065120</v>
      </c>
      <c r="R49">
        <f t="shared" si="7"/>
        <v>1128369888</v>
      </c>
      <c r="S49">
        <f t="shared" si="8"/>
        <v>18792225</v>
      </c>
      <c r="T49">
        <f t="shared" si="9"/>
        <v>143843970</v>
      </c>
      <c r="U49">
        <f t="shared" si="10"/>
        <v>46406175</v>
      </c>
      <c r="V49">
        <f t="shared" si="11"/>
        <v>197641320</v>
      </c>
      <c r="W49">
        <f t="shared" si="12"/>
        <v>98127060</v>
      </c>
      <c r="X49">
        <f t="shared" si="13"/>
        <v>170538900</v>
      </c>
      <c r="Y49">
        <f t="shared" si="14"/>
        <v>30847860</v>
      </c>
      <c r="Z49">
        <f t="shared" si="15"/>
        <v>1101045124</v>
      </c>
      <c r="AA49">
        <f t="shared" si="16"/>
        <v>355213310</v>
      </c>
      <c r="AB49">
        <f t="shared" si="17"/>
        <v>1512833744</v>
      </c>
      <c r="AC49">
        <f t="shared" si="18"/>
        <v>751107752</v>
      </c>
      <c r="AD49">
        <f t="shared" si="19"/>
        <v>1305379880</v>
      </c>
      <c r="AE49">
        <f t="shared" si="20"/>
        <v>236123112</v>
      </c>
      <c r="AF49">
        <f t="shared" si="21"/>
        <v>114597025</v>
      </c>
      <c r="AG49">
        <f t="shared" si="22"/>
        <v>488062360</v>
      </c>
      <c r="AH49">
        <f t="shared" si="23"/>
        <v>242318380</v>
      </c>
      <c r="AI49">
        <f t="shared" si="24"/>
        <v>421134700</v>
      </c>
      <c r="AJ49">
        <f t="shared" si="25"/>
        <v>76176780</v>
      </c>
      <c r="AK49">
        <f t="shared" si="26"/>
        <v>2078630464</v>
      </c>
      <c r="AL49">
        <f t="shared" si="27"/>
        <v>1032020512</v>
      </c>
      <c r="AM49">
        <f t="shared" si="28"/>
        <v>1793589280</v>
      </c>
      <c r="AN49">
        <f t="shared" si="29"/>
        <v>324432672</v>
      </c>
      <c r="AO49">
        <f t="shared" si="30"/>
        <v>512388496</v>
      </c>
      <c r="AP49">
        <f t="shared" si="31"/>
        <v>890500240</v>
      </c>
      <c r="AQ49">
        <f t="shared" si="32"/>
        <v>161077776</v>
      </c>
      <c r="AR49">
        <f t="shared" si="33"/>
        <v>1547635600</v>
      </c>
      <c r="AS49">
        <f t="shared" si="34"/>
        <v>279943440</v>
      </c>
      <c r="AT49">
        <f t="shared" si="35"/>
        <v>50637456</v>
      </c>
      <c r="AU49">
        <f t="shared" si="36"/>
        <v>10148352</v>
      </c>
      <c r="AV49">
        <f t="shared" si="37"/>
        <v>277440</v>
      </c>
      <c r="AW49">
        <f t="shared" si="38"/>
        <v>2123648</v>
      </c>
      <c r="AX49">
        <f t="shared" si="39"/>
        <v>685120</v>
      </c>
      <c r="AY49">
        <f t="shared" si="40"/>
        <v>2917888</v>
      </c>
      <c r="AZ49">
        <f t="shared" si="41"/>
        <v>1448704</v>
      </c>
      <c r="BA49">
        <f t="shared" si="42"/>
        <v>2517760</v>
      </c>
      <c r="BB49">
        <f t="shared" si="43"/>
        <v>455424</v>
      </c>
      <c r="BC49">
        <f t="shared" si="44"/>
        <v>4096</v>
      </c>
    </row>
    <row r="50" spans="1:55" ht="15.75" x14ac:dyDescent="0.25">
      <c r="A50" s="157">
        <v>57350</v>
      </c>
      <c r="B50" s="152">
        <v>1920</v>
      </c>
      <c r="C50" s="151">
        <v>12863</v>
      </c>
      <c r="D50" s="151">
        <v>3697</v>
      </c>
      <c r="E50" s="151">
        <v>11712</v>
      </c>
      <c r="F50" s="151">
        <v>6600</v>
      </c>
      <c r="G50" s="151">
        <v>16047</v>
      </c>
      <c r="H50" s="151">
        <v>6442</v>
      </c>
      <c r="I50" s="151">
        <v>25</v>
      </c>
      <c r="K50">
        <f t="shared" si="0"/>
        <v>3289022500</v>
      </c>
      <c r="L50">
        <f t="shared" si="1"/>
        <v>110112000</v>
      </c>
      <c r="M50">
        <f t="shared" si="2"/>
        <v>737693050</v>
      </c>
      <c r="N50">
        <f t="shared" si="3"/>
        <v>212022950</v>
      </c>
      <c r="O50">
        <f t="shared" si="4"/>
        <v>671683200</v>
      </c>
      <c r="P50">
        <f t="shared" si="5"/>
        <v>378510000</v>
      </c>
      <c r="Q50">
        <f t="shared" si="6"/>
        <v>920295450</v>
      </c>
      <c r="R50">
        <f t="shared" si="7"/>
        <v>369448700</v>
      </c>
      <c r="S50">
        <f t="shared" si="8"/>
        <v>3686400</v>
      </c>
      <c r="T50">
        <f t="shared" si="9"/>
        <v>24696960</v>
      </c>
      <c r="U50">
        <f t="shared" si="10"/>
        <v>7098240</v>
      </c>
      <c r="V50">
        <f t="shared" si="11"/>
        <v>22487040</v>
      </c>
      <c r="W50">
        <f t="shared" si="12"/>
        <v>12672000</v>
      </c>
      <c r="X50">
        <f t="shared" si="13"/>
        <v>30810240</v>
      </c>
      <c r="Y50">
        <f t="shared" si="14"/>
        <v>12368640</v>
      </c>
      <c r="Z50">
        <f t="shared" si="15"/>
        <v>165456769</v>
      </c>
      <c r="AA50">
        <f t="shared" si="16"/>
        <v>47554511</v>
      </c>
      <c r="AB50">
        <f t="shared" si="17"/>
        <v>150651456</v>
      </c>
      <c r="AC50">
        <f t="shared" si="18"/>
        <v>84895800</v>
      </c>
      <c r="AD50">
        <f t="shared" si="19"/>
        <v>206412561</v>
      </c>
      <c r="AE50">
        <f t="shared" si="20"/>
        <v>82863446</v>
      </c>
      <c r="AF50">
        <f t="shared" si="21"/>
        <v>13667809</v>
      </c>
      <c r="AG50">
        <f t="shared" si="22"/>
        <v>43299264</v>
      </c>
      <c r="AH50">
        <f t="shared" si="23"/>
        <v>24400200</v>
      </c>
      <c r="AI50">
        <f t="shared" si="24"/>
        <v>59325759</v>
      </c>
      <c r="AJ50">
        <f t="shared" si="25"/>
        <v>23816074</v>
      </c>
      <c r="AK50">
        <f t="shared" si="26"/>
        <v>137170944</v>
      </c>
      <c r="AL50">
        <f t="shared" si="27"/>
        <v>77299200</v>
      </c>
      <c r="AM50">
        <f t="shared" si="28"/>
        <v>187942464</v>
      </c>
      <c r="AN50">
        <f t="shared" si="29"/>
        <v>75448704</v>
      </c>
      <c r="AO50">
        <f t="shared" si="30"/>
        <v>43560000</v>
      </c>
      <c r="AP50">
        <f t="shared" si="31"/>
        <v>105910200</v>
      </c>
      <c r="AQ50">
        <f t="shared" si="32"/>
        <v>42517200</v>
      </c>
      <c r="AR50">
        <f t="shared" si="33"/>
        <v>257506209</v>
      </c>
      <c r="AS50">
        <f t="shared" si="34"/>
        <v>103374774</v>
      </c>
      <c r="AT50">
        <f t="shared" si="35"/>
        <v>41499364</v>
      </c>
      <c r="AU50">
        <f t="shared" si="36"/>
        <v>1433750</v>
      </c>
      <c r="AV50">
        <f t="shared" si="37"/>
        <v>48000</v>
      </c>
      <c r="AW50">
        <f t="shared" si="38"/>
        <v>321575</v>
      </c>
      <c r="AX50">
        <f t="shared" si="39"/>
        <v>92425</v>
      </c>
      <c r="AY50">
        <f t="shared" si="40"/>
        <v>292800</v>
      </c>
      <c r="AZ50">
        <f t="shared" si="41"/>
        <v>165000</v>
      </c>
      <c r="BA50">
        <f t="shared" si="42"/>
        <v>401175</v>
      </c>
      <c r="BB50">
        <f t="shared" si="43"/>
        <v>161050</v>
      </c>
      <c r="BC50">
        <f t="shared" si="44"/>
        <v>625</v>
      </c>
    </row>
    <row r="51" spans="1:55" ht="15.75" x14ac:dyDescent="0.25">
      <c r="A51" s="157">
        <v>57628</v>
      </c>
      <c r="B51" s="152">
        <v>1491</v>
      </c>
      <c r="C51" s="151">
        <v>8646</v>
      </c>
      <c r="D51" s="151">
        <v>5514</v>
      </c>
      <c r="E51" s="151">
        <v>11990</v>
      </c>
      <c r="F51" s="151">
        <v>9281</v>
      </c>
      <c r="G51" s="151">
        <v>18337</v>
      </c>
      <c r="H51" s="151">
        <v>3860</v>
      </c>
      <c r="I51" s="151">
        <v>75</v>
      </c>
      <c r="K51">
        <f t="shared" si="0"/>
        <v>3320986384</v>
      </c>
      <c r="L51">
        <f t="shared" si="1"/>
        <v>85923348</v>
      </c>
      <c r="M51">
        <f t="shared" si="2"/>
        <v>498251688</v>
      </c>
      <c r="N51">
        <f t="shared" si="3"/>
        <v>317760792</v>
      </c>
      <c r="O51">
        <f t="shared" si="4"/>
        <v>690959720</v>
      </c>
      <c r="P51">
        <f t="shared" si="5"/>
        <v>534845468</v>
      </c>
      <c r="Q51">
        <f t="shared" si="6"/>
        <v>1056724636</v>
      </c>
      <c r="R51">
        <f t="shared" si="7"/>
        <v>222444080</v>
      </c>
      <c r="S51">
        <f t="shared" si="8"/>
        <v>2223081</v>
      </c>
      <c r="T51">
        <f t="shared" si="9"/>
        <v>12891186</v>
      </c>
      <c r="U51">
        <f t="shared" si="10"/>
        <v>8221374</v>
      </c>
      <c r="V51">
        <f t="shared" si="11"/>
        <v>17877090</v>
      </c>
      <c r="W51">
        <f t="shared" si="12"/>
        <v>13837971</v>
      </c>
      <c r="X51">
        <f t="shared" si="13"/>
        <v>27340467</v>
      </c>
      <c r="Y51">
        <f t="shared" si="14"/>
        <v>5755260</v>
      </c>
      <c r="Z51">
        <f t="shared" si="15"/>
        <v>74753316</v>
      </c>
      <c r="AA51">
        <f t="shared" si="16"/>
        <v>47674044</v>
      </c>
      <c r="AB51">
        <f t="shared" si="17"/>
        <v>103665540</v>
      </c>
      <c r="AC51">
        <f t="shared" si="18"/>
        <v>80243526</v>
      </c>
      <c r="AD51">
        <f t="shared" si="19"/>
        <v>158541702</v>
      </c>
      <c r="AE51">
        <f t="shared" si="20"/>
        <v>33373560</v>
      </c>
      <c r="AF51">
        <f t="shared" si="21"/>
        <v>30404196</v>
      </c>
      <c r="AG51">
        <f t="shared" si="22"/>
        <v>66112860</v>
      </c>
      <c r="AH51">
        <f t="shared" si="23"/>
        <v>51175434</v>
      </c>
      <c r="AI51">
        <f t="shared" si="24"/>
        <v>101110218</v>
      </c>
      <c r="AJ51">
        <f t="shared" si="25"/>
        <v>21284040</v>
      </c>
      <c r="AK51">
        <f t="shared" si="26"/>
        <v>143760100</v>
      </c>
      <c r="AL51">
        <f t="shared" si="27"/>
        <v>111279190</v>
      </c>
      <c r="AM51">
        <f t="shared" si="28"/>
        <v>219860630</v>
      </c>
      <c r="AN51">
        <f t="shared" si="29"/>
        <v>46281400</v>
      </c>
      <c r="AO51">
        <f t="shared" si="30"/>
        <v>86136961</v>
      </c>
      <c r="AP51">
        <f t="shared" si="31"/>
        <v>170185697</v>
      </c>
      <c r="AQ51">
        <f t="shared" si="32"/>
        <v>35824660</v>
      </c>
      <c r="AR51">
        <f t="shared" si="33"/>
        <v>336245569</v>
      </c>
      <c r="AS51">
        <f t="shared" si="34"/>
        <v>70780820</v>
      </c>
      <c r="AT51">
        <f t="shared" si="35"/>
        <v>14899600</v>
      </c>
      <c r="AU51">
        <f t="shared" si="36"/>
        <v>4322100</v>
      </c>
      <c r="AV51">
        <f t="shared" si="37"/>
        <v>111825</v>
      </c>
      <c r="AW51">
        <f t="shared" si="38"/>
        <v>648450</v>
      </c>
      <c r="AX51">
        <f t="shared" si="39"/>
        <v>413550</v>
      </c>
      <c r="AY51">
        <f t="shared" si="40"/>
        <v>899250</v>
      </c>
      <c r="AZ51">
        <f t="shared" si="41"/>
        <v>696075</v>
      </c>
      <c r="BA51">
        <f t="shared" si="42"/>
        <v>1375275</v>
      </c>
      <c r="BB51">
        <f t="shared" si="43"/>
        <v>289500</v>
      </c>
      <c r="BC51">
        <f t="shared" si="44"/>
        <v>5625</v>
      </c>
    </row>
    <row r="52" spans="1:55" ht="15.75" x14ac:dyDescent="0.25">
      <c r="A52" s="157">
        <v>70696</v>
      </c>
      <c r="B52" s="152">
        <v>1648</v>
      </c>
      <c r="C52" s="151">
        <v>11894</v>
      </c>
      <c r="D52" s="151">
        <v>5210</v>
      </c>
      <c r="E52" s="151">
        <v>11700</v>
      </c>
      <c r="F52" s="151">
        <v>8057</v>
      </c>
      <c r="G52" s="151">
        <v>21705</v>
      </c>
      <c r="H52" s="151">
        <v>12158</v>
      </c>
      <c r="I52" s="151">
        <v>62</v>
      </c>
      <c r="K52">
        <f t="shared" si="0"/>
        <v>4997924416</v>
      </c>
      <c r="L52">
        <f t="shared" si="1"/>
        <v>116507008</v>
      </c>
      <c r="M52">
        <f t="shared" si="2"/>
        <v>840858224</v>
      </c>
      <c r="N52">
        <f t="shared" si="3"/>
        <v>368326160</v>
      </c>
      <c r="O52">
        <f t="shared" si="4"/>
        <v>827143200</v>
      </c>
      <c r="P52">
        <f t="shared" si="5"/>
        <v>569597672</v>
      </c>
      <c r="Q52">
        <f t="shared" si="6"/>
        <v>1534456680</v>
      </c>
      <c r="R52">
        <f t="shared" si="7"/>
        <v>859521968</v>
      </c>
      <c r="S52">
        <f t="shared" si="8"/>
        <v>2715904</v>
      </c>
      <c r="T52">
        <f t="shared" si="9"/>
        <v>19601312</v>
      </c>
      <c r="U52">
        <f t="shared" si="10"/>
        <v>8586080</v>
      </c>
      <c r="V52">
        <f t="shared" si="11"/>
        <v>19281600</v>
      </c>
      <c r="W52">
        <f t="shared" si="12"/>
        <v>13277936</v>
      </c>
      <c r="X52">
        <f t="shared" si="13"/>
        <v>35769840</v>
      </c>
      <c r="Y52">
        <f t="shared" si="14"/>
        <v>20036384</v>
      </c>
      <c r="Z52">
        <f t="shared" si="15"/>
        <v>141467236</v>
      </c>
      <c r="AA52">
        <f t="shared" si="16"/>
        <v>61967740</v>
      </c>
      <c r="AB52">
        <f t="shared" si="17"/>
        <v>139159800</v>
      </c>
      <c r="AC52">
        <f t="shared" si="18"/>
        <v>95829958</v>
      </c>
      <c r="AD52">
        <f t="shared" si="19"/>
        <v>258159270</v>
      </c>
      <c r="AE52">
        <f t="shared" si="20"/>
        <v>144607252</v>
      </c>
      <c r="AF52">
        <f t="shared" si="21"/>
        <v>27144100</v>
      </c>
      <c r="AG52">
        <f t="shared" si="22"/>
        <v>60957000</v>
      </c>
      <c r="AH52">
        <f t="shared" si="23"/>
        <v>41976970</v>
      </c>
      <c r="AI52">
        <f t="shared" si="24"/>
        <v>113083050</v>
      </c>
      <c r="AJ52">
        <f t="shared" si="25"/>
        <v>63343180</v>
      </c>
      <c r="AK52">
        <f t="shared" si="26"/>
        <v>136890000</v>
      </c>
      <c r="AL52">
        <f t="shared" si="27"/>
        <v>94266900</v>
      </c>
      <c r="AM52">
        <f t="shared" si="28"/>
        <v>253948500</v>
      </c>
      <c r="AN52">
        <f t="shared" si="29"/>
        <v>142248600</v>
      </c>
      <c r="AO52">
        <f t="shared" si="30"/>
        <v>64915249</v>
      </c>
      <c r="AP52">
        <f t="shared" si="31"/>
        <v>174877185</v>
      </c>
      <c r="AQ52">
        <f t="shared" si="32"/>
        <v>97957006</v>
      </c>
      <c r="AR52">
        <f t="shared" si="33"/>
        <v>471107025</v>
      </c>
      <c r="AS52">
        <f t="shared" si="34"/>
        <v>263889390</v>
      </c>
      <c r="AT52">
        <f t="shared" si="35"/>
        <v>147816964</v>
      </c>
      <c r="AU52">
        <f t="shared" si="36"/>
        <v>4383152</v>
      </c>
      <c r="AV52">
        <f t="shared" si="37"/>
        <v>102176</v>
      </c>
      <c r="AW52">
        <f t="shared" si="38"/>
        <v>737428</v>
      </c>
      <c r="AX52">
        <f t="shared" si="39"/>
        <v>323020</v>
      </c>
      <c r="AY52">
        <f t="shared" si="40"/>
        <v>725400</v>
      </c>
      <c r="AZ52">
        <f t="shared" si="41"/>
        <v>499534</v>
      </c>
      <c r="BA52">
        <f t="shared" si="42"/>
        <v>1345710</v>
      </c>
      <c r="BB52">
        <f t="shared" si="43"/>
        <v>753796</v>
      </c>
      <c r="BC52">
        <f t="shared" si="44"/>
        <v>3844</v>
      </c>
    </row>
    <row r="53" spans="1:55" ht="15.75" x14ac:dyDescent="0.25">
      <c r="A53" s="157">
        <v>64452</v>
      </c>
      <c r="B53" s="152">
        <v>1761</v>
      </c>
      <c r="C53" s="151">
        <v>10123</v>
      </c>
      <c r="D53" s="151">
        <v>4577</v>
      </c>
      <c r="E53" s="151">
        <v>9464</v>
      </c>
      <c r="F53" s="151">
        <v>7975</v>
      </c>
      <c r="G53" s="151">
        <v>21279</v>
      </c>
      <c r="H53" s="151">
        <v>11077</v>
      </c>
      <c r="I53" s="151">
        <v>66</v>
      </c>
      <c r="K53">
        <f t="shared" si="0"/>
        <v>4154060304</v>
      </c>
      <c r="L53">
        <f t="shared" si="1"/>
        <v>113499972</v>
      </c>
      <c r="M53">
        <f t="shared" si="2"/>
        <v>652447596</v>
      </c>
      <c r="N53">
        <f t="shared" si="3"/>
        <v>294996804</v>
      </c>
      <c r="O53">
        <f t="shared" si="4"/>
        <v>609973728</v>
      </c>
      <c r="P53">
        <f t="shared" si="5"/>
        <v>514004700</v>
      </c>
      <c r="Q53">
        <f t="shared" si="6"/>
        <v>1371474108</v>
      </c>
      <c r="R53">
        <f t="shared" si="7"/>
        <v>713934804</v>
      </c>
      <c r="S53">
        <f t="shared" si="8"/>
        <v>3101121</v>
      </c>
      <c r="T53">
        <f t="shared" si="9"/>
        <v>17826603</v>
      </c>
      <c r="U53">
        <f t="shared" si="10"/>
        <v>8060097</v>
      </c>
      <c r="V53">
        <f t="shared" si="11"/>
        <v>16666104</v>
      </c>
      <c r="W53">
        <f t="shared" si="12"/>
        <v>14043975</v>
      </c>
      <c r="X53">
        <f t="shared" si="13"/>
        <v>37472319</v>
      </c>
      <c r="Y53">
        <f t="shared" si="14"/>
        <v>19506597</v>
      </c>
      <c r="Z53">
        <f t="shared" si="15"/>
        <v>102475129</v>
      </c>
      <c r="AA53">
        <f t="shared" si="16"/>
        <v>46332971</v>
      </c>
      <c r="AB53">
        <f t="shared" si="17"/>
        <v>95804072</v>
      </c>
      <c r="AC53">
        <f t="shared" si="18"/>
        <v>80730925</v>
      </c>
      <c r="AD53">
        <f t="shared" si="19"/>
        <v>215407317</v>
      </c>
      <c r="AE53">
        <f t="shared" si="20"/>
        <v>112132471</v>
      </c>
      <c r="AF53">
        <f t="shared" si="21"/>
        <v>20948929</v>
      </c>
      <c r="AG53">
        <f t="shared" si="22"/>
        <v>43316728</v>
      </c>
      <c r="AH53">
        <f t="shared" si="23"/>
        <v>36501575</v>
      </c>
      <c r="AI53">
        <f t="shared" si="24"/>
        <v>97393983</v>
      </c>
      <c r="AJ53">
        <f t="shared" si="25"/>
        <v>50699429</v>
      </c>
      <c r="AK53">
        <f t="shared" si="26"/>
        <v>89567296</v>
      </c>
      <c r="AL53">
        <f t="shared" si="27"/>
        <v>75475400</v>
      </c>
      <c r="AM53">
        <f t="shared" si="28"/>
        <v>201384456</v>
      </c>
      <c r="AN53">
        <f t="shared" si="29"/>
        <v>104832728</v>
      </c>
      <c r="AO53">
        <f t="shared" si="30"/>
        <v>63600625</v>
      </c>
      <c r="AP53">
        <f t="shared" si="31"/>
        <v>169700025</v>
      </c>
      <c r="AQ53">
        <f t="shared" si="32"/>
        <v>88339075</v>
      </c>
      <c r="AR53">
        <f t="shared" si="33"/>
        <v>452795841</v>
      </c>
      <c r="AS53">
        <f t="shared" si="34"/>
        <v>235707483</v>
      </c>
      <c r="AT53">
        <f t="shared" si="35"/>
        <v>122699929</v>
      </c>
      <c r="AU53">
        <f t="shared" si="36"/>
        <v>4253832</v>
      </c>
      <c r="AV53">
        <f t="shared" si="37"/>
        <v>116226</v>
      </c>
      <c r="AW53">
        <f t="shared" si="38"/>
        <v>668118</v>
      </c>
      <c r="AX53">
        <f t="shared" si="39"/>
        <v>302082</v>
      </c>
      <c r="AY53">
        <f t="shared" si="40"/>
        <v>624624</v>
      </c>
      <c r="AZ53">
        <f t="shared" si="41"/>
        <v>526350</v>
      </c>
      <c r="BA53">
        <f t="shared" si="42"/>
        <v>1404414</v>
      </c>
      <c r="BB53">
        <f t="shared" si="43"/>
        <v>731082</v>
      </c>
      <c r="BC53">
        <f t="shared" si="44"/>
        <v>4356</v>
      </c>
    </row>
    <row r="54" spans="1:55" ht="15.75" x14ac:dyDescent="0.25">
      <c r="A54" s="157">
        <v>50265</v>
      </c>
      <c r="B54" s="152">
        <v>933</v>
      </c>
      <c r="C54" s="151">
        <v>7861</v>
      </c>
      <c r="D54" s="151">
        <v>3129</v>
      </c>
      <c r="E54" s="151">
        <v>5350</v>
      </c>
      <c r="F54" s="151">
        <v>5020</v>
      </c>
      <c r="G54" s="151">
        <v>16157</v>
      </c>
      <c r="H54" s="151">
        <v>12752</v>
      </c>
      <c r="I54" s="151">
        <v>61</v>
      </c>
      <c r="K54">
        <f t="shared" si="0"/>
        <v>2526570225</v>
      </c>
      <c r="L54">
        <f t="shared" si="1"/>
        <v>46897245</v>
      </c>
      <c r="M54">
        <f t="shared" si="2"/>
        <v>395133165</v>
      </c>
      <c r="N54">
        <f t="shared" si="3"/>
        <v>157279185</v>
      </c>
      <c r="O54">
        <f t="shared" si="4"/>
        <v>268917750</v>
      </c>
      <c r="P54">
        <f t="shared" si="5"/>
        <v>252330300</v>
      </c>
      <c r="Q54">
        <f t="shared" si="6"/>
        <v>812131605</v>
      </c>
      <c r="R54">
        <f t="shared" si="7"/>
        <v>640979280</v>
      </c>
      <c r="S54">
        <f t="shared" si="8"/>
        <v>870489</v>
      </c>
      <c r="T54">
        <f t="shared" si="9"/>
        <v>7334313</v>
      </c>
      <c r="U54">
        <f t="shared" si="10"/>
        <v>2919357</v>
      </c>
      <c r="V54">
        <f t="shared" si="11"/>
        <v>4991550</v>
      </c>
      <c r="W54">
        <f t="shared" si="12"/>
        <v>4683660</v>
      </c>
      <c r="X54">
        <f t="shared" si="13"/>
        <v>15074481</v>
      </c>
      <c r="Y54">
        <f t="shared" si="14"/>
        <v>11897616</v>
      </c>
      <c r="Z54">
        <f t="shared" si="15"/>
        <v>61795321</v>
      </c>
      <c r="AA54">
        <f t="shared" si="16"/>
        <v>24597069</v>
      </c>
      <c r="AB54">
        <f t="shared" si="17"/>
        <v>42056350</v>
      </c>
      <c r="AC54">
        <f t="shared" si="18"/>
        <v>39462220</v>
      </c>
      <c r="AD54">
        <f t="shared" si="19"/>
        <v>127010177</v>
      </c>
      <c r="AE54">
        <f t="shared" si="20"/>
        <v>100243472</v>
      </c>
      <c r="AF54">
        <f t="shared" si="21"/>
        <v>9790641</v>
      </c>
      <c r="AG54">
        <f t="shared" si="22"/>
        <v>16740150</v>
      </c>
      <c r="AH54">
        <f t="shared" si="23"/>
        <v>15707580</v>
      </c>
      <c r="AI54">
        <f t="shared" si="24"/>
        <v>50555253</v>
      </c>
      <c r="AJ54">
        <f t="shared" si="25"/>
        <v>39901008</v>
      </c>
      <c r="AK54">
        <f t="shared" si="26"/>
        <v>28622500</v>
      </c>
      <c r="AL54">
        <f t="shared" si="27"/>
        <v>26857000</v>
      </c>
      <c r="AM54">
        <f t="shared" si="28"/>
        <v>86439950</v>
      </c>
      <c r="AN54">
        <f t="shared" si="29"/>
        <v>68223200</v>
      </c>
      <c r="AO54">
        <f t="shared" si="30"/>
        <v>25200400</v>
      </c>
      <c r="AP54">
        <f t="shared" si="31"/>
        <v>81108140</v>
      </c>
      <c r="AQ54">
        <f t="shared" si="32"/>
        <v>64015040</v>
      </c>
      <c r="AR54">
        <f t="shared" si="33"/>
        <v>261048649</v>
      </c>
      <c r="AS54">
        <f t="shared" si="34"/>
        <v>206034064</v>
      </c>
      <c r="AT54">
        <f t="shared" si="35"/>
        <v>162613504</v>
      </c>
      <c r="AU54">
        <f t="shared" si="36"/>
        <v>3066165</v>
      </c>
      <c r="AV54">
        <f t="shared" si="37"/>
        <v>56913</v>
      </c>
      <c r="AW54">
        <f t="shared" si="38"/>
        <v>479521</v>
      </c>
      <c r="AX54">
        <f t="shared" si="39"/>
        <v>190869</v>
      </c>
      <c r="AY54">
        <f t="shared" si="40"/>
        <v>326350</v>
      </c>
      <c r="AZ54">
        <f t="shared" si="41"/>
        <v>306220</v>
      </c>
      <c r="BA54">
        <f t="shared" si="42"/>
        <v>985577</v>
      </c>
      <c r="BB54">
        <f t="shared" si="43"/>
        <v>777872</v>
      </c>
      <c r="BC54">
        <f t="shared" si="44"/>
        <v>3721</v>
      </c>
    </row>
    <row r="55" spans="1:55" ht="15.75" x14ac:dyDescent="0.25">
      <c r="A55" s="157">
        <v>51290</v>
      </c>
      <c r="B55" s="152">
        <v>1504</v>
      </c>
      <c r="C55" s="151">
        <v>7667</v>
      </c>
      <c r="D55" s="151">
        <v>4503</v>
      </c>
      <c r="E55" s="151">
        <v>5891</v>
      </c>
      <c r="F55" s="151">
        <v>6026</v>
      </c>
      <c r="G55" s="151">
        <v>16515</v>
      </c>
      <c r="H55" s="151">
        <v>10688</v>
      </c>
      <c r="I55" s="151">
        <v>46</v>
      </c>
      <c r="K55">
        <f t="shared" si="0"/>
        <v>2630664100</v>
      </c>
      <c r="L55">
        <f t="shared" si="1"/>
        <v>77140160</v>
      </c>
      <c r="M55">
        <f t="shared" si="2"/>
        <v>393240430</v>
      </c>
      <c r="N55">
        <f t="shared" si="3"/>
        <v>230958870</v>
      </c>
      <c r="O55">
        <f t="shared" si="4"/>
        <v>302149390</v>
      </c>
      <c r="P55">
        <f t="shared" si="5"/>
        <v>309073540</v>
      </c>
      <c r="Q55">
        <f t="shared" si="6"/>
        <v>847054350</v>
      </c>
      <c r="R55">
        <f t="shared" si="7"/>
        <v>548187520</v>
      </c>
      <c r="S55">
        <f t="shared" si="8"/>
        <v>2262016</v>
      </c>
      <c r="T55">
        <f t="shared" si="9"/>
        <v>11531168</v>
      </c>
      <c r="U55">
        <f t="shared" si="10"/>
        <v>6772512</v>
      </c>
      <c r="V55">
        <f t="shared" si="11"/>
        <v>8860064</v>
      </c>
      <c r="W55">
        <f t="shared" si="12"/>
        <v>9063104</v>
      </c>
      <c r="X55">
        <f t="shared" si="13"/>
        <v>24838560</v>
      </c>
      <c r="Y55">
        <f t="shared" si="14"/>
        <v>16074752</v>
      </c>
      <c r="Z55">
        <f t="shared" si="15"/>
        <v>58782889</v>
      </c>
      <c r="AA55">
        <f t="shared" si="16"/>
        <v>34524501</v>
      </c>
      <c r="AB55">
        <f t="shared" si="17"/>
        <v>45166297</v>
      </c>
      <c r="AC55">
        <f t="shared" si="18"/>
        <v>46201342</v>
      </c>
      <c r="AD55">
        <f t="shared" si="19"/>
        <v>126620505</v>
      </c>
      <c r="AE55">
        <f t="shared" si="20"/>
        <v>81944896</v>
      </c>
      <c r="AF55">
        <f t="shared" si="21"/>
        <v>20277009</v>
      </c>
      <c r="AG55">
        <f t="shared" si="22"/>
        <v>26527173</v>
      </c>
      <c r="AH55">
        <f t="shared" si="23"/>
        <v>27135078</v>
      </c>
      <c r="AI55">
        <f t="shared" si="24"/>
        <v>74367045</v>
      </c>
      <c r="AJ55">
        <f t="shared" si="25"/>
        <v>48128064</v>
      </c>
      <c r="AK55">
        <f t="shared" si="26"/>
        <v>34703881</v>
      </c>
      <c r="AL55">
        <f t="shared" si="27"/>
        <v>35499166</v>
      </c>
      <c r="AM55">
        <f t="shared" si="28"/>
        <v>97289865</v>
      </c>
      <c r="AN55">
        <f t="shared" si="29"/>
        <v>62963008</v>
      </c>
      <c r="AO55">
        <f t="shared" si="30"/>
        <v>36312676</v>
      </c>
      <c r="AP55">
        <f t="shared" si="31"/>
        <v>99519390</v>
      </c>
      <c r="AQ55">
        <f t="shared" si="32"/>
        <v>64405888</v>
      </c>
      <c r="AR55">
        <f t="shared" si="33"/>
        <v>272745225</v>
      </c>
      <c r="AS55">
        <f t="shared" si="34"/>
        <v>176512320</v>
      </c>
      <c r="AT55">
        <f t="shared" si="35"/>
        <v>114233344</v>
      </c>
      <c r="AU55">
        <f t="shared" si="36"/>
        <v>2359340</v>
      </c>
      <c r="AV55">
        <f t="shared" si="37"/>
        <v>69184</v>
      </c>
      <c r="AW55">
        <f t="shared" si="38"/>
        <v>352682</v>
      </c>
      <c r="AX55">
        <f t="shared" si="39"/>
        <v>207138</v>
      </c>
      <c r="AY55">
        <f t="shared" si="40"/>
        <v>270986</v>
      </c>
      <c r="AZ55">
        <f t="shared" si="41"/>
        <v>277196</v>
      </c>
      <c r="BA55">
        <f t="shared" si="42"/>
        <v>759690</v>
      </c>
      <c r="BB55">
        <f t="shared" si="43"/>
        <v>491648</v>
      </c>
      <c r="BC55">
        <f t="shared" si="44"/>
        <v>2116</v>
      </c>
    </row>
    <row r="56" spans="1:55" ht="15.75" x14ac:dyDescent="0.25">
      <c r="A56" s="157">
        <v>58959</v>
      </c>
      <c r="B56" s="152">
        <v>873</v>
      </c>
      <c r="C56" s="151">
        <v>8703</v>
      </c>
      <c r="D56" s="151">
        <v>4746</v>
      </c>
      <c r="E56" s="151">
        <v>7373</v>
      </c>
      <c r="F56" s="151">
        <v>7761</v>
      </c>
      <c r="G56" s="151">
        <v>18592</v>
      </c>
      <c r="H56" s="151">
        <v>11790</v>
      </c>
      <c r="I56" s="151">
        <v>91</v>
      </c>
      <c r="K56">
        <f t="shared" si="0"/>
        <v>3476163681</v>
      </c>
      <c r="L56">
        <f t="shared" si="1"/>
        <v>51471207</v>
      </c>
      <c r="M56">
        <f t="shared" si="2"/>
        <v>513120177</v>
      </c>
      <c r="N56">
        <f t="shared" si="3"/>
        <v>279819414</v>
      </c>
      <c r="O56">
        <f t="shared" si="4"/>
        <v>434704707</v>
      </c>
      <c r="P56">
        <f t="shared" si="5"/>
        <v>457580799</v>
      </c>
      <c r="Q56">
        <f t="shared" si="6"/>
        <v>1096165728</v>
      </c>
      <c r="R56">
        <f t="shared" si="7"/>
        <v>695126610</v>
      </c>
      <c r="S56">
        <f t="shared" si="8"/>
        <v>762129</v>
      </c>
      <c r="T56">
        <f t="shared" si="9"/>
        <v>7597719</v>
      </c>
      <c r="U56">
        <f t="shared" si="10"/>
        <v>4143258</v>
      </c>
      <c r="V56">
        <f t="shared" si="11"/>
        <v>6436629</v>
      </c>
      <c r="W56">
        <f t="shared" si="12"/>
        <v>6775353</v>
      </c>
      <c r="X56">
        <f t="shared" si="13"/>
        <v>16230816</v>
      </c>
      <c r="Y56">
        <f t="shared" si="14"/>
        <v>10292670</v>
      </c>
      <c r="Z56">
        <f t="shared" si="15"/>
        <v>75742209</v>
      </c>
      <c r="AA56">
        <f t="shared" si="16"/>
        <v>41304438</v>
      </c>
      <c r="AB56">
        <f t="shared" si="17"/>
        <v>64167219</v>
      </c>
      <c r="AC56">
        <f t="shared" si="18"/>
        <v>67543983</v>
      </c>
      <c r="AD56">
        <f t="shared" si="19"/>
        <v>161806176</v>
      </c>
      <c r="AE56">
        <f t="shared" si="20"/>
        <v>102608370</v>
      </c>
      <c r="AF56">
        <f t="shared" si="21"/>
        <v>22524516</v>
      </c>
      <c r="AG56">
        <f t="shared" si="22"/>
        <v>34992258</v>
      </c>
      <c r="AH56">
        <f t="shared" si="23"/>
        <v>36833706</v>
      </c>
      <c r="AI56">
        <f t="shared" si="24"/>
        <v>88237632</v>
      </c>
      <c r="AJ56">
        <f t="shared" si="25"/>
        <v>55955340</v>
      </c>
      <c r="AK56">
        <f t="shared" si="26"/>
        <v>54361129</v>
      </c>
      <c r="AL56">
        <f t="shared" si="27"/>
        <v>57221853</v>
      </c>
      <c r="AM56">
        <f t="shared" si="28"/>
        <v>137078816</v>
      </c>
      <c r="AN56">
        <f t="shared" si="29"/>
        <v>86927670</v>
      </c>
      <c r="AO56">
        <f t="shared" si="30"/>
        <v>60233121</v>
      </c>
      <c r="AP56">
        <f t="shared" si="31"/>
        <v>144292512</v>
      </c>
      <c r="AQ56">
        <f t="shared" si="32"/>
        <v>91502190</v>
      </c>
      <c r="AR56">
        <f t="shared" si="33"/>
        <v>345662464</v>
      </c>
      <c r="AS56">
        <f t="shared" si="34"/>
        <v>219199680</v>
      </c>
      <c r="AT56">
        <f t="shared" si="35"/>
        <v>139004100</v>
      </c>
      <c r="AU56">
        <f t="shared" si="36"/>
        <v>5365269</v>
      </c>
      <c r="AV56">
        <f t="shared" si="37"/>
        <v>79443</v>
      </c>
      <c r="AW56">
        <f t="shared" si="38"/>
        <v>791973</v>
      </c>
      <c r="AX56">
        <f t="shared" si="39"/>
        <v>431886</v>
      </c>
      <c r="AY56">
        <f t="shared" si="40"/>
        <v>670943</v>
      </c>
      <c r="AZ56">
        <f t="shared" si="41"/>
        <v>706251</v>
      </c>
      <c r="BA56">
        <f t="shared" si="42"/>
        <v>1691872</v>
      </c>
      <c r="BB56">
        <f t="shared" si="43"/>
        <v>1072890</v>
      </c>
      <c r="BC56">
        <f t="shared" si="44"/>
        <v>8281</v>
      </c>
    </row>
    <row r="57" spans="1:55" ht="15.75" x14ac:dyDescent="0.25">
      <c r="A57" s="157">
        <v>55780</v>
      </c>
      <c r="B57" s="152">
        <v>1426</v>
      </c>
      <c r="C57" s="151">
        <v>8252</v>
      </c>
      <c r="D57" s="151">
        <v>4785</v>
      </c>
      <c r="E57" s="151">
        <v>6436</v>
      </c>
      <c r="F57" s="151">
        <v>6686</v>
      </c>
      <c r="G57" s="151">
        <v>16459</v>
      </c>
      <c r="H57" s="151">
        <v>13163</v>
      </c>
      <c r="I57" s="151">
        <v>46</v>
      </c>
      <c r="K57">
        <f t="shared" si="0"/>
        <v>3111408400</v>
      </c>
      <c r="L57">
        <f t="shared" si="1"/>
        <v>79542280</v>
      </c>
      <c r="M57">
        <f t="shared" si="2"/>
        <v>460296560</v>
      </c>
      <c r="N57">
        <f t="shared" si="3"/>
        <v>266907300</v>
      </c>
      <c r="O57">
        <f t="shared" si="4"/>
        <v>359000080</v>
      </c>
      <c r="P57">
        <f t="shared" si="5"/>
        <v>372945080</v>
      </c>
      <c r="Q57">
        <f t="shared" si="6"/>
        <v>918083020</v>
      </c>
      <c r="R57">
        <f t="shared" si="7"/>
        <v>734232140</v>
      </c>
      <c r="S57">
        <f t="shared" si="8"/>
        <v>2033476</v>
      </c>
      <c r="T57">
        <f t="shared" si="9"/>
        <v>11767352</v>
      </c>
      <c r="U57">
        <f t="shared" si="10"/>
        <v>6823410</v>
      </c>
      <c r="V57">
        <f t="shared" si="11"/>
        <v>9177736</v>
      </c>
      <c r="W57">
        <f t="shared" si="12"/>
        <v>9534236</v>
      </c>
      <c r="X57">
        <f t="shared" si="13"/>
        <v>23470534</v>
      </c>
      <c r="Y57">
        <f t="shared" si="14"/>
        <v>18770438</v>
      </c>
      <c r="Z57">
        <f t="shared" si="15"/>
        <v>68095504</v>
      </c>
      <c r="AA57">
        <f t="shared" si="16"/>
        <v>39485820</v>
      </c>
      <c r="AB57">
        <f t="shared" si="17"/>
        <v>53109872</v>
      </c>
      <c r="AC57">
        <f t="shared" si="18"/>
        <v>55172872</v>
      </c>
      <c r="AD57">
        <f t="shared" si="19"/>
        <v>135819668</v>
      </c>
      <c r="AE57">
        <f t="shared" si="20"/>
        <v>108621076</v>
      </c>
      <c r="AF57">
        <f t="shared" si="21"/>
        <v>22896225</v>
      </c>
      <c r="AG57">
        <f t="shared" si="22"/>
        <v>30796260</v>
      </c>
      <c r="AH57">
        <f t="shared" si="23"/>
        <v>31992510</v>
      </c>
      <c r="AI57">
        <f t="shared" si="24"/>
        <v>78756315</v>
      </c>
      <c r="AJ57">
        <f t="shared" si="25"/>
        <v>62984955</v>
      </c>
      <c r="AK57">
        <f t="shared" si="26"/>
        <v>41422096</v>
      </c>
      <c r="AL57">
        <f t="shared" si="27"/>
        <v>43031096</v>
      </c>
      <c r="AM57">
        <f t="shared" si="28"/>
        <v>105930124</v>
      </c>
      <c r="AN57">
        <f t="shared" si="29"/>
        <v>84717068</v>
      </c>
      <c r="AO57">
        <f t="shared" si="30"/>
        <v>44702596</v>
      </c>
      <c r="AP57">
        <f t="shared" si="31"/>
        <v>110044874</v>
      </c>
      <c r="AQ57">
        <f t="shared" si="32"/>
        <v>88007818</v>
      </c>
      <c r="AR57">
        <f t="shared" si="33"/>
        <v>270898681</v>
      </c>
      <c r="AS57">
        <f t="shared" si="34"/>
        <v>216649817</v>
      </c>
      <c r="AT57">
        <f t="shared" si="35"/>
        <v>173264569</v>
      </c>
      <c r="AU57">
        <f t="shared" si="36"/>
        <v>2565880</v>
      </c>
      <c r="AV57">
        <f t="shared" si="37"/>
        <v>65596</v>
      </c>
      <c r="AW57">
        <f t="shared" si="38"/>
        <v>379592</v>
      </c>
      <c r="AX57">
        <f t="shared" si="39"/>
        <v>220110</v>
      </c>
      <c r="AY57">
        <f t="shared" si="40"/>
        <v>296056</v>
      </c>
      <c r="AZ57">
        <f t="shared" si="41"/>
        <v>307556</v>
      </c>
      <c r="BA57">
        <f t="shared" si="42"/>
        <v>757114</v>
      </c>
      <c r="BB57">
        <f t="shared" si="43"/>
        <v>605498</v>
      </c>
      <c r="BC57">
        <f t="shared" si="44"/>
        <v>2116</v>
      </c>
    </row>
    <row r="58" spans="1:55" ht="15.75" x14ac:dyDescent="0.25">
      <c r="A58" s="157">
        <v>90563</v>
      </c>
      <c r="B58" s="152">
        <v>1858</v>
      </c>
      <c r="C58" s="151">
        <v>16627</v>
      </c>
      <c r="D58" s="151">
        <v>4461</v>
      </c>
      <c r="E58" s="151">
        <v>12219</v>
      </c>
      <c r="F58" s="151">
        <v>10106</v>
      </c>
      <c r="G58" s="151">
        <v>25821</v>
      </c>
      <c r="H58" s="151">
        <v>21345</v>
      </c>
      <c r="I58" s="151">
        <v>65</v>
      </c>
      <c r="K58">
        <f t="shared" si="0"/>
        <v>8201656969</v>
      </c>
      <c r="L58">
        <f t="shared" si="1"/>
        <v>168266054</v>
      </c>
      <c r="M58">
        <f t="shared" si="2"/>
        <v>1505791001</v>
      </c>
      <c r="N58">
        <f t="shared" si="3"/>
        <v>404001543</v>
      </c>
      <c r="O58">
        <f t="shared" si="4"/>
        <v>1106589297</v>
      </c>
      <c r="P58">
        <f t="shared" si="5"/>
        <v>915229678</v>
      </c>
      <c r="Q58">
        <f t="shared" si="6"/>
        <v>2338427223</v>
      </c>
      <c r="R58">
        <f t="shared" si="7"/>
        <v>1933067235</v>
      </c>
      <c r="S58">
        <f t="shared" si="8"/>
        <v>3452164</v>
      </c>
      <c r="T58">
        <f t="shared" si="9"/>
        <v>30892966</v>
      </c>
      <c r="U58">
        <f t="shared" si="10"/>
        <v>8288538</v>
      </c>
      <c r="V58">
        <f t="shared" si="11"/>
        <v>22702902</v>
      </c>
      <c r="W58">
        <f t="shared" si="12"/>
        <v>18776948</v>
      </c>
      <c r="X58">
        <f t="shared" si="13"/>
        <v>47975418</v>
      </c>
      <c r="Y58">
        <f t="shared" si="14"/>
        <v>39659010</v>
      </c>
      <c r="Z58">
        <f t="shared" si="15"/>
        <v>276457129</v>
      </c>
      <c r="AA58">
        <f t="shared" si="16"/>
        <v>74173047</v>
      </c>
      <c r="AB58">
        <f t="shared" si="17"/>
        <v>203165313</v>
      </c>
      <c r="AC58">
        <f t="shared" si="18"/>
        <v>168032462</v>
      </c>
      <c r="AD58">
        <f t="shared" si="19"/>
        <v>429325767</v>
      </c>
      <c r="AE58">
        <f t="shared" si="20"/>
        <v>354903315</v>
      </c>
      <c r="AF58">
        <f t="shared" si="21"/>
        <v>19900521</v>
      </c>
      <c r="AG58">
        <f t="shared" si="22"/>
        <v>54508959</v>
      </c>
      <c r="AH58">
        <f t="shared" si="23"/>
        <v>45082866</v>
      </c>
      <c r="AI58">
        <f t="shared" si="24"/>
        <v>115187481</v>
      </c>
      <c r="AJ58">
        <f t="shared" si="25"/>
        <v>95220045</v>
      </c>
      <c r="AK58">
        <f t="shared" si="26"/>
        <v>149303961</v>
      </c>
      <c r="AL58">
        <f t="shared" si="27"/>
        <v>123485214</v>
      </c>
      <c r="AM58">
        <f t="shared" si="28"/>
        <v>315506799</v>
      </c>
      <c r="AN58">
        <f t="shared" si="29"/>
        <v>260814555</v>
      </c>
      <c r="AO58">
        <f t="shared" si="30"/>
        <v>102131236</v>
      </c>
      <c r="AP58">
        <f t="shared" si="31"/>
        <v>260947026</v>
      </c>
      <c r="AQ58">
        <f t="shared" si="32"/>
        <v>215712570</v>
      </c>
      <c r="AR58">
        <f t="shared" si="33"/>
        <v>666724041</v>
      </c>
      <c r="AS58">
        <f t="shared" si="34"/>
        <v>551149245</v>
      </c>
      <c r="AT58">
        <f t="shared" si="35"/>
        <v>455609025</v>
      </c>
      <c r="AU58">
        <f t="shared" si="36"/>
        <v>5886595</v>
      </c>
      <c r="AV58">
        <f t="shared" si="37"/>
        <v>120770</v>
      </c>
      <c r="AW58">
        <f t="shared" si="38"/>
        <v>1080755</v>
      </c>
      <c r="AX58">
        <f t="shared" si="39"/>
        <v>289965</v>
      </c>
      <c r="AY58">
        <f t="shared" si="40"/>
        <v>794235</v>
      </c>
      <c r="AZ58">
        <f t="shared" si="41"/>
        <v>656890</v>
      </c>
      <c r="BA58">
        <f t="shared" si="42"/>
        <v>1678365</v>
      </c>
      <c r="BB58">
        <f t="shared" si="43"/>
        <v>1387425</v>
      </c>
      <c r="BC58">
        <f t="shared" si="44"/>
        <v>4225</v>
      </c>
    </row>
    <row r="59" spans="1:55" ht="15.75" x14ac:dyDescent="0.25">
      <c r="A59" s="157">
        <v>108439</v>
      </c>
      <c r="B59" s="152">
        <v>2229</v>
      </c>
      <c r="C59" s="151">
        <v>18229</v>
      </c>
      <c r="D59" s="151">
        <v>7483</v>
      </c>
      <c r="E59" s="151">
        <v>18110</v>
      </c>
      <c r="F59" s="151">
        <v>14845</v>
      </c>
      <c r="G59" s="151">
        <v>36169</v>
      </c>
      <c r="H59" s="151">
        <v>13639</v>
      </c>
      <c r="I59" s="151">
        <v>68</v>
      </c>
      <c r="K59">
        <f t="shared" si="0"/>
        <v>11759016721</v>
      </c>
      <c r="L59">
        <f t="shared" si="1"/>
        <v>241710531</v>
      </c>
      <c r="M59">
        <f t="shared" si="2"/>
        <v>1976734531</v>
      </c>
      <c r="N59">
        <f t="shared" si="3"/>
        <v>811449037</v>
      </c>
      <c r="O59">
        <f t="shared" si="4"/>
        <v>1963830290</v>
      </c>
      <c r="P59">
        <f t="shared" si="5"/>
        <v>1609776955</v>
      </c>
      <c r="Q59">
        <f t="shared" si="6"/>
        <v>3922130191</v>
      </c>
      <c r="R59">
        <f t="shared" si="7"/>
        <v>1478999521</v>
      </c>
      <c r="S59">
        <f t="shared" si="8"/>
        <v>4968441</v>
      </c>
      <c r="T59">
        <f t="shared" si="9"/>
        <v>40632441</v>
      </c>
      <c r="U59">
        <f t="shared" si="10"/>
        <v>16679607</v>
      </c>
      <c r="V59">
        <f t="shared" si="11"/>
        <v>40367190</v>
      </c>
      <c r="W59">
        <f t="shared" si="12"/>
        <v>33089505</v>
      </c>
      <c r="X59">
        <f t="shared" si="13"/>
        <v>80620701</v>
      </c>
      <c r="Y59">
        <f t="shared" si="14"/>
        <v>30401331</v>
      </c>
      <c r="Z59">
        <f t="shared" si="15"/>
        <v>332296441</v>
      </c>
      <c r="AA59">
        <f t="shared" si="16"/>
        <v>136407607</v>
      </c>
      <c r="AB59">
        <f t="shared" si="17"/>
        <v>330127190</v>
      </c>
      <c r="AC59">
        <f t="shared" si="18"/>
        <v>270609505</v>
      </c>
      <c r="AD59">
        <f t="shared" si="19"/>
        <v>659324701</v>
      </c>
      <c r="AE59">
        <f t="shared" si="20"/>
        <v>248625331</v>
      </c>
      <c r="AF59">
        <f t="shared" si="21"/>
        <v>55995289</v>
      </c>
      <c r="AG59">
        <f t="shared" si="22"/>
        <v>135517130</v>
      </c>
      <c r="AH59">
        <f t="shared" si="23"/>
        <v>111085135</v>
      </c>
      <c r="AI59">
        <f t="shared" si="24"/>
        <v>270652627</v>
      </c>
      <c r="AJ59">
        <f t="shared" si="25"/>
        <v>102060637</v>
      </c>
      <c r="AK59">
        <f t="shared" si="26"/>
        <v>327972100</v>
      </c>
      <c r="AL59">
        <f t="shared" si="27"/>
        <v>268842950</v>
      </c>
      <c r="AM59">
        <f t="shared" si="28"/>
        <v>655020590</v>
      </c>
      <c r="AN59">
        <f t="shared" si="29"/>
        <v>247002290</v>
      </c>
      <c r="AO59">
        <f t="shared" si="30"/>
        <v>220374025</v>
      </c>
      <c r="AP59">
        <f t="shared" si="31"/>
        <v>536928805</v>
      </c>
      <c r="AQ59">
        <f t="shared" si="32"/>
        <v>202470955</v>
      </c>
      <c r="AR59">
        <f t="shared" si="33"/>
        <v>1308196561</v>
      </c>
      <c r="AS59">
        <f t="shared" si="34"/>
        <v>493308991</v>
      </c>
      <c r="AT59">
        <f t="shared" si="35"/>
        <v>186022321</v>
      </c>
      <c r="AU59">
        <f t="shared" si="36"/>
        <v>7373852</v>
      </c>
      <c r="AV59">
        <f t="shared" si="37"/>
        <v>151572</v>
      </c>
      <c r="AW59">
        <f t="shared" si="38"/>
        <v>1239572</v>
      </c>
      <c r="AX59">
        <f t="shared" si="39"/>
        <v>508844</v>
      </c>
      <c r="AY59">
        <f t="shared" si="40"/>
        <v>1231480</v>
      </c>
      <c r="AZ59">
        <f t="shared" si="41"/>
        <v>1009460</v>
      </c>
      <c r="BA59">
        <f t="shared" si="42"/>
        <v>2459492</v>
      </c>
      <c r="BB59">
        <f t="shared" si="43"/>
        <v>927452</v>
      </c>
      <c r="BC59">
        <f t="shared" si="44"/>
        <v>4624</v>
      </c>
    </row>
    <row r="60" spans="1:55" ht="15.75" x14ac:dyDescent="0.25">
      <c r="A60" s="157">
        <v>46714</v>
      </c>
      <c r="B60" s="152">
        <v>1621</v>
      </c>
      <c r="C60" s="151">
        <v>11230</v>
      </c>
      <c r="D60" s="151">
        <v>1759</v>
      </c>
      <c r="E60" s="151">
        <v>15120</v>
      </c>
      <c r="F60" s="151">
        <v>6774</v>
      </c>
      <c r="G60" s="151">
        <v>9582</v>
      </c>
      <c r="H60" s="151">
        <v>2249</v>
      </c>
      <c r="I60" s="151">
        <v>22</v>
      </c>
      <c r="K60">
        <f t="shared" si="0"/>
        <v>2182197796</v>
      </c>
      <c r="L60">
        <f t="shared" si="1"/>
        <v>75723394</v>
      </c>
      <c r="M60">
        <f t="shared" si="2"/>
        <v>524598220</v>
      </c>
      <c r="N60">
        <f t="shared" si="3"/>
        <v>82169926</v>
      </c>
      <c r="O60">
        <f t="shared" si="4"/>
        <v>706315680</v>
      </c>
      <c r="P60">
        <f t="shared" si="5"/>
        <v>316440636</v>
      </c>
      <c r="Q60">
        <f t="shared" si="6"/>
        <v>447613548</v>
      </c>
      <c r="R60">
        <f t="shared" si="7"/>
        <v>105059786</v>
      </c>
      <c r="S60">
        <f t="shared" si="8"/>
        <v>2627641</v>
      </c>
      <c r="T60">
        <f t="shared" si="9"/>
        <v>18203830</v>
      </c>
      <c r="U60">
        <f t="shared" si="10"/>
        <v>2851339</v>
      </c>
      <c r="V60">
        <f t="shared" si="11"/>
        <v>24509520</v>
      </c>
      <c r="W60">
        <f t="shared" si="12"/>
        <v>10980654</v>
      </c>
      <c r="X60">
        <f t="shared" si="13"/>
        <v>15532422</v>
      </c>
      <c r="Y60">
        <f t="shared" si="14"/>
        <v>3645629</v>
      </c>
      <c r="Z60">
        <f t="shared" si="15"/>
        <v>126112900</v>
      </c>
      <c r="AA60">
        <f t="shared" si="16"/>
        <v>19753570</v>
      </c>
      <c r="AB60">
        <f t="shared" si="17"/>
        <v>169797600</v>
      </c>
      <c r="AC60">
        <f t="shared" si="18"/>
        <v>76072020</v>
      </c>
      <c r="AD60">
        <f t="shared" si="19"/>
        <v>107605860</v>
      </c>
      <c r="AE60">
        <f t="shared" si="20"/>
        <v>25256270</v>
      </c>
      <c r="AF60">
        <f t="shared" si="21"/>
        <v>3094081</v>
      </c>
      <c r="AG60">
        <f t="shared" si="22"/>
        <v>26596080</v>
      </c>
      <c r="AH60">
        <f t="shared" si="23"/>
        <v>11915466</v>
      </c>
      <c r="AI60">
        <f t="shared" si="24"/>
        <v>16854738</v>
      </c>
      <c r="AJ60">
        <f t="shared" si="25"/>
        <v>3955991</v>
      </c>
      <c r="AK60">
        <f t="shared" si="26"/>
        <v>228614400</v>
      </c>
      <c r="AL60">
        <f t="shared" si="27"/>
        <v>102422880</v>
      </c>
      <c r="AM60">
        <f t="shared" si="28"/>
        <v>144879840</v>
      </c>
      <c r="AN60">
        <f t="shared" si="29"/>
        <v>34004880</v>
      </c>
      <c r="AO60">
        <f t="shared" si="30"/>
        <v>45887076</v>
      </c>
      <c r="AP60">
        <f t="shared" si="31"/>
        <v>64908468</v>
      </c>
      <c r="AQ60">
        <f t="shared" si="32"/>
        <v>15234726</v>
      </c>
      <c r="AR60">
        <f t="shared" si="33"/>
        <v>91814724</v>
      </c>
      <c r="AS60">
        <f t="shared" si="34"/>
        <v>21549918</v>
      </c>
      <c r="AT60">
        <f t="shared" si="35"/>
        <v>5058001</v>
      </c>
      <c r="AU60">
        <f t="shared" si="36"/>
        <v>1027708</v>
      </c>
      <c r="AV60">
        <f t="shared" si="37"/>
        <v>35662</v>
      </c>
      <c r="AW60">
        <f t="shared" si="38"/>
        <v>247060</v>
      </c>
      <c r="AX60">
        <f t="shared" si="39"/>
        <v>38698</v>
      </c>
      <c r="AY60">
        <f t="shared" si="40"/>
        <v>332640</v>
      </c>
      <c r="AZ60">
        <f t="shared" si="41"/>
        <v>149028</v>
      </c>
      <c r="BA60">
        <f t="shared" si="42"/>
        <v>210804</v>
      </c>
      <c r="BB60">
        <f t="shared" si="43"/>
        <v>49478</v>
      </c>
      <c r="BC60">
        <f t="shared" si="44"/>
        <v>484</v>
      </c>
    </row>
    <row r="61" spans="1:55" ht="15.75" x14ac:dyDescent="0.25">
      <c r="A61" s="157">
        <v>43130</v>
      </c>
      <c r="B61" s="152">
        <v>1222</v>
      </c>
      <c r="C61" s="151">
        <v>9162</v>
      </c>
      <c r="D61" s="151">
        <v>2675</v>
      </c>
      <c r="E61" s="151">
        <v>9565</v>
      </c>
      <c r="F61" s="151">
        <v>5782</v>
      </c>
      <c r="G61" s="151">
        <v>11503</v>
      </c>
      <c r="H61" s="151">
        <v>4443</v>
      </c>
      <c r="I61" s="151">
        <v>19</v>
      </c>
      <c r="K61">
        <f t="shared" si="0"/>
        <v>1860196900</v>
      </c>
      <c r="L61">
        <f t="shared" si="1"/>
        <v>52704860</v>
      </c>
      <c r="M61">
        <f t="shared" si="2"/>
        <v>395157060</v>
      </c>
      <c r="N61">
        <f t="shared" si="3"/>
        <v>115372750</v>
      </c>
      <c r="O61">
        <f t="shared" si="4"/>
        <v>412538450</v>
      </c>
      <c r="P61">
        <f t="shared" si="5"/>
        <v>249377660</v>
      </c>
      <c r="Q61">
        <f t="shared" si="6"/>
        <v>496124390</v>
      </c>
      <c r="R61">
        <f t="shared" si="7"/>
        <v>191626590</v>
      </c>
      <c r="S61">
        <f t="shared" si="8"/>
        <v>1493284</v>
      </c>
      <c r="T61">
        <f t="shared" si="9"/>
        <v>11195964</v>
      </c>
      <c r="U61">
        <f t="shared" si="10"/>
        <v>3268850</v>
      </c>
      <c r="V61">
        <f t="shared" si="11"/>
        <v>11688430</v>
      </c>
      <c r="W61">
        <f t="shared" si="12"/>
        <v>7065604</v>
      </c>
      <c r="X61">
        <f t="shared" si="13"/>
        <v>14056666</v>
      </c>
      <c r="Y61">
        <f t="shared" si="14"/>
        <v>5429346</v>
      </c>
      <c r="Z61">
        <f t="shared" si="15"/>
        <v>83942244</v>
      </c>
      <c r="AA61">
        <f t="shared" si="16"/>
        <v>24508350</v>
      </c>
      <c r="AB61">
        <f t="shared" si="17"/>
        <v>87634530</v>
      </c>
      <c r="AC61">
        <f t="shared" si="18"/>
        <v>52974684</v>
      </c>
      <c r="AD61">
        <f t="shared" si="19"/>
        <v>105390486</v>
      </c>
      <c r="AE61">
        <f t="shared" si="20"/>
        <v>40706766</v>
      </c>
      <c r="AF61">
        <f t="shared" si="21"/>
        <v>7155625</v>
      </c>
      <c r="AG61">
        <f t="shared" si="22"/>
        <v>25586375</v>
      </c>
      <c r="AH61">
        <f t="shared" si="23"/>
        <v>15466850</v>
      </c>
      <c r="AI61">
        <f t="shared" si="24"/>
        <v>30770525</v>
      </c>
      <c r="AJ61">
        <f t="shared" si="25"/>
        <v>11885025</v>
      </c>
      <c r="AK61">
        <f t="shared" si="26"/>
        <v>91489225</v>
      </c>
      <c r="AL61">
        <f t="shared" si="27"/>
        <v>55304830</v>
      </c>
      <c r="AM61">
        <f t="shared" si="28"/>
        <v>110026195</v>
      </c>
      <c r="AN61">
        <f t="shared" si="29"/>
        <v>42497295</v>
      </c>
      <c r="AO61">
        <f t="shared" si="30"/>
        <v>33431524</v>
      </c>
      <c r="AP61">
        <f t="shared" si="31"/>
        <v>66510346</v>
      </c>
      <c r="AQ61">
        <f t="shared" si="32"/>
        <v>25689426</v>
      </c>
      <c r="AR61">
        <f t="shared" si="33"/>
        <v>132319009</v>
      </c>
      <c r="AS61">
        <f t="shared" si="34"/>
        <v>51107829</v>
      </c>
      <c r="AT61">
        <f t="shared" si="35"/>
        <v>19740249</v>
      </c>
      <c r="AU61">
        <f t="shared" si="36"/>
        <v>819470</v>
      </c>
      <c r="AV61">
        <f t="shared" si="37"/>
        <v>23218</v>
      </c>
      <c r="AW61">
        <f t="shared" si="38"/>
        <v>174078</v>
      </c>
      <c r="AX61">
        <f t="shared" si="39"/>
        <v>50825</v>
      </c>
      <c r="AY61">
        <f t="shared" si="40"/>
        <v>181735</v>
      </c>
      <c r="AZ61">
        <f t="shared" si="41"/>
        <v>109858</v>
      </c>
      <c r="BA61">
        <f t="shared" si="42"/>
        <v>218557</v>
      </c>
      <c r="BB61">
        <f t="shared" si="43"/>
        <v>84417</v>
      </c>
      <c r="BC61">
        <f t="shared" si="44"/>
        <v>361</v>
      </c>
    </row>
    <row r="62" spans="1:55" ht="15.75" x14ac:dyDescent="0.25">
      <c r="A62" s="157">
        <v>50743</v>
      </c>
      <c r="B62" s="152">
        <v>1027</v>
      </c>
      <c r="C62" s="151">
        <v>8619</v>
      </c>
      <c r="D62" s="151">
        <v>4231</v>
      </c>
      <c r="E62" s="151">
        <v>9284</v>
      </c>
      <c r="F62" s="151">
        <v>7642</v>
      </c>
      <c r="G62" s="151">
        <v>16009</v>
      </c>
      <c r="H62" s="151">
        <v>4958</v>
      </c>
      <c r="I62" s="151">
        <v>35</v>
      </c>
      <c r="K62">
        <f t="shared" si="0"/>
        <v>2574852049</v>
      </c>
      <c r="L62">
        <f t="shared" si="1"/>
        <v>52113061</v>
      </c>
      <c r="M62">
        <f t="shared" si="2"/>
        <v>437353917</v>
      </c>
      <c r="N62">
        <f t="shared" si="3"/>
        <v>214693633</v>
      </c>
      <c r="O62">
        <f t="shared" si="4"/>
        <v>471098012</v>
      </c>
      <c r="P62">
        <f t="shared" si="5"/>
        <v>387778006</v>
      </c>
      <c r="Q62">
        <f t="shared" si="6"/>
        <v>812344687</v>
      </c>
      <c r="R62">
        <f t="shared" si="7"/>
        <v>251583794</v>
      </c>
      <c r="S62">
        <f t="shared" si="8"/>
        <v>1054729</v>
      </c>
      <c r="T62">
        <f t="shared" si="9"/>
        <v>8851713</v>
      </c>
      <c r="U62">
        <f t="shared" si="10"/>
        <v>4345237</v>
      </c>
      <c r="V62">
        <f t="shared" si="11"/>
        <v>9534668</v>
      </c>
      <c r="W62">
        <f t="shared" si="12"/>
        <v>7848334</v>
      </c>
      <c r="X62">
        <f t="shared" si="13"/>
        <v>16441243</v>
      </c>
      <c r="Y62">
        <f t="shared" si="14"/>
        <v>5091866</v>
      </c>
      <c r="Z62">
        <f t="shared" si="15"/>
        <v>74287161</v>
      </c>
      <c r="AA62">
        <f t="shared" si="16"/>
        <v>36466989</v>
      </c>
      <c r="AB62">
        <f t="shared" si="17"/>
        <v>80018796</v>
      </c>
      <c r="AC62">
        <f t="shared" si="18"/>
        <v>65866398</v>
      </c>
      <c r="AD62">
        <f t="shared" si="19"/>
        <v>137981571</v>
      </c>
      <c r="AE62">
        <f t="shared" si="20"/>
        <v>42733002</v>
      </c>
      <c r="AF62">
        <f t="shared" si="21"/>
        <v>17901361</v>
      </c>
      <c r="AG62">
        <f t="shared" si="22"/>
        <v>39280604</v>
      </c>
      <c r="AH62">
        <f t="shared" si="23"/>
        <v>32333302</v>
      </c>
      <c r="AI62">
        <f t="shared" si="24"/>
        <v>67734079</v>
      </c>
      <c r="AJ62">
        <f t="shared" si="25"/>
        <v>20977298</v>
      </c>
      <c r="AK62">
        <f t="shared" si="26"/>
        <v>86192656</v>
      </c>
      <c r="AL62">
        <f t="shared" si="27"/>
        <v>70948328</v>
      </c>
      <c r="AM62">
        <f t="shared" si="28"/>
        <v>148627556</v>
      </c>
      <c r="AN62">
        <f t="shared" si="29"/>
        <v>46030072</v>
      </c>
      <c r="AO62">
        <f t="shared" si="30"/>
        <v>58400164</v>
      </c>
      <c r="AP62">
        <f t="shared" si="31"/>
        <v>122340778</v>
      </c>
      <c r="AQ62">
        <f t="shared" si="32"/>
        <v>37889036</v>
      </c>
      <c r="AR62">
        <f t="shared" si="33"/>
        <v>256288081</v>
      </c>
      <c r="AS62">
        <f t="shared" si="34"/>
        <v>79372622</v>
      </c>
      <c r="AT62">
        <f t="shared" si="35"/>
        <v>24581764</v>
      </c>
      <c r="AU62">
        <f t="shared" si="36"/>
        <v>1776005</v>
      </c>
      <c r="AV62">
        <f t="shared" si="37"/>
        <v>35945</v>
      </c>
      <c r="AW62">
        <f t="shared" si="38"/>
        <v>301665</v>
      </c>
      <c r="AX62">
        <f t="shared" si="39"/>
        <v>148085</v>
      </c>
      <c r="AY62">
        <f t="shared" si="40"/>
        <v>324940</v>
      </c>
      <c r="AZ62">
        <f t="shared" si="41"/>
        <v>267470</v>
      </c>
      <c r="BA62">
        <f t="shared" si="42"/>
        <v>560315</v>
      </c>
      <c r="BB62">
        <f t="shared" si="43"/>
        <v>173530</v>
      </c>
      <c r="BC62">
        <f t="shared" si="44"/>
        <v>1225</v>
      </c>
    </row>
    <row r="63" spans="1:55" ht="15.75" x14ac:dyDescent="0.25">
      <c r="A63" s="157">
        <v>61558</v>
      </c>
      <c r="B63" s="152">
        <v>1399</v>
      </c>
      <c r="C63" s="151">
        <v>10532</v>
      </c>
      <c r="D63" s="151">
        <v>5044</v>
      </c>
      <c r="E63" s="151">
        <v>10858</v>
      </c>
      <c r="F63" s="151">
        <v>8477</v>
      </c>
      <c r="G63" s="151">
        <v>18620</v>
      </c>
      <c r="H63" s="151">
        <v>8036</v>
      </c>
      <c r="I63" s="151">
        <v>75</v>
      </c>
      <c r="K63">
        <f t="shared" si="0"/>
        <v>3789387364</v>
      </c>
      <c r="L63">
        <f t="shared" si="1"/>
        <v>86119642</v>
      </c>
      <c r="M63">
        <f t="shared" si="2"/>
        <v>648328856</v>
      </c>
      <c r="N63">
        <f t="shared" si="3"/>
        <v>310498552</v>
      </c>
      <c r="O63">
        <f t="shared" si="4"/>
        <v>668396764</v>
      </c>
      <c r="P63">
        <f t="shared" si="5"/>
        <v>521827166</v>
      </c>
      <c r="Q63">
        <f t="shared" si="6"/>
        <v>1146209960</v>
      </c>
      <c r="R63">
        <f t="shared" si="7"/>
        <v>494680088</v>
      </c>
      <c r="S63">
        <f t="shared" si="8"/>
        <v>1957201</v>
      </c>
      <c r="T63">
        <f t="shared" si="9"/>
        <v>14734268</v>
      </c>
      <c r="U63">
        <f t="shared" si="10"/>
        <v>7056556</v>
      </c>
      <c r="V63">
        <f t="shared" si="11"/>
        <v>15190342</v>
      </c>
      <c r="W63">
        <f t="shared" si="12"/>
        <v>11859323</v>
      </c>
      <c r="X63">
        <f t="shared" si="13"/>
        <v>26049380</v>
      </c>
      <c r="Y63">
        <f t="shared" si="14"/>
        <v>11242364</v>
      </c>
      <c r="Z63">
        <f t="shared" si="15"/>
        <v>110923024</v>
      </c>
      <c r="AA63">
        <f t="shared" si="16"/>
        <v>53123408</v>
      </c>
      <c r="AB63">
        <f t="shared" si="17"/>
        <v>114356456</v>
      </c>
      <c r="AC63">
        <f t="shared" si="18"/>
        <v>89279764</v>
      </c>
      <c r="AD63">
        <f t="shared" si="19"/>
        <v>196105840</v>
      </c>
      <c r="AE63">
        <f t="shared" si="20"/>
        <v>84635152</v>
      </c>
      <c r="AF63">
        <f t="shared" si="21"/>
        <v>25441936</v>
      </c>
      <c r="AG63">
        <f t="shared" si="22"/>
        <v>54767752</v>
      </c>
      <c r="AH63">
        <f t="shared" si="23"/>
        <v>42757988</v>
      </c>
      <c r="AI63">
        <f t="shared" si="24"/>
        <v>93919280</v>
      </c>
      <c r="AJ63">
        <f t="shared" si="25"/>
        <v>40533584</v>
      </c>
      <c r="AK63">
        <f t="shared" si="26"/>
        <v>117896164</v>
      </c>
      <c r="AL63">
        <f t="shared" si="27"/>
        <v>92043266</v>
      </c>
      <c r="AM63">
        <f t="shared" si="28"/>
        <v>202175960</v>
      </c>
      <c r="AN63">
        <f t="shared" si="29"/>
        <v>87254888</v>
      </c>
      <c r="AO63">
        <f t="shared" si="30"/>
        <v>71859529</v>
      </c>
      <c r="AP63">
        <f t="shared" si="31"/>
        <v>157841740</v>
      </c>
      <c r="AQ63">
        <f t="shared" si="32"/>
        <v>68121172</v>
      </c>
      <c r="AR63">
        <f t="shared" si="33"/>
        <v>346704400</v>
      </c>
      <c r="AS63">
        <f t="shared" si="34"/>
        <v>149630320</v>
      </c>
      <c r="AT63">
        <f t="shared" si="35"/>
        <v>64577296</v>
      </c>
      <c r="AU63">
        <f t="shared" si="36"/>
        <v>4616850</v>
      </c>
      <c r="AV63">
        <f t="shared" si="37"/>
        <v>104925</v>
      </c>
      <c r="AW63">
        <f t="shared" si="38"/>
        <v>789900</v>
      </c>
      <c r="AX63">
        <f t="shared" si="39"/>
        <v>378300</v>
      </c>
      <c r="AY63">
        <f t="shared" si="40"/>
        <v>814350</v>
      </c>
      <c r="AZ63">
        <f t="shared" si="41"/>
        <v>635775</v>
      </c>
      <c r="BA63">
        <f t="shared" si="42"/>
        <v>1396500</v>
      </c>
      <c r="BB63">
        <f t="shared" si="43"/>
        <v>602700</v>
      </c>
      <c r="BC63">
        <f t="shared" si="44"/>
        <v>5625</v>
      </c>
    </row>
    <row r="64" spans="1:55" ht="15.75" x14ac:dyDescent="0.25">
      <c r="A64" s="160">
        <v>70319</v>
      </c>
      <c r="B64" s="161">
        <v>1701</v>
      </c>
      <c r="C64" s="151">
        <v>10356</v>
      </c>
      <c r="D64" s="151">
        <v>5695</v>
      </c>
      <c r="E64" s="151">
        <v>9025</v>
      </c>
      <c r="F64" s="151">
        <v>8865</v>
      </c>
      <c r="G64" s="151">
        <v>25066</v>
      </c>
      <c r="H64" s="151">
        <v>11312</v>
      </c>
      <c r="I64" s="151">
        <v>25</v>
      </c>
      <c r="K64">
        <f t="shared" si="0"/>
        <v>4944761761</v>
      </c>
      <c r="L64">
        <f t="shared" si="1"/>
        <v>119612619</v>
      </c>
      <c r="M64">
        <f t="shared" si="2"/>
        <v>728223564</v>
      </c>
      <c r="N64">
        <f t="shared" si="3"/>
        <v>400466705</v>
      </c>
      <c r="O64">
        <f t="shared" si="4"/>
        <v>634628975</v>
      </c>
      <c r="P64">
        <f t="shared" si="5"/>
        <v>623377935</v>
      </c>
      <c r="Q64">
        <f t="shared" si="6"/>
        <v>1762616054</v>
      </c>
      <c r="R64">
        <f t="shared" si="7"/>
        <v>795448528</v>
      </c>
      <c r="S64">
        <f t="shared" si="8"/>
        <v>2893401</v>
      </c>
      <c r="T64">
        <f t="shared" si="9"/>
        <v>17615556</v>
      </c>
      <c r="U64">
        <f t="shared" si="10"/>
        <v>9687195</v>
      </c>
      <c r="V64">
        <f t="shared" si="11"/>
        <v>15351525</v>
      </c>
      <c r="W64">
        <f t="shared" si="12"/>
        <v>15079365</v>
      </c>
      <c r="X64">
        <f t="shared" si="13"/>
        <v>42637266</v>
      </c>
      <c r="Y64">
        <f t="shared" si="14"/>
        <v>19241712</v>
      </c>
      <c r="Z64">
        <f t="shared" si="15"/>
        <v>107246736</v>
      </c>
      <c r="AA64">
        <f t="shared" si="16"/>
        <v>58977420</v>
      </c>
      <c r="AB64">
        <f t="shared" si="17"/>
        <v>93462900</v>
      </c>
      <c r="AC64">
        <f t="shared" si="18"/>
        <v>91805940</v>
      </c>
      <c r="AD64">
        <f t="shared" si="19"/>
        <v>259583496</v>
      </c>
      <c r="AE64">
        <f t="shared" si="20"/>
        <v>117147072</v>
      </c>
      <c r="AF64">
        <f t="shared" si="21"/>
        <v>32433025</v>
      </c>
      <c r="AG64">
        <f t="shared" si="22"/>
        <v>51397375</v>
      </c>
      <c r="AH64">
        <f t="shared" si="23"/>
        <v>50486175</v>
      </c>
      <c r="AI64">
        <f t="shared" si="24"/>
        <v>142750870</v>
      </c>
      <c r="AJ64">
        <f t="shared" si="25"/>
        <v>64421840</v>
      </c>
      <c r="AK64">
        <f t="shared" si="26"/>
        <v>81450625</v>
      </c>
      <c r="AL64">
        <f t="shared" si="27"/>
        <v>80006625</v>
      </c>
      <c r="AM64">
        <f t="shared" si="28"/>
        <v>226220650</v>
      </c>
      <c r="AN64">
        <f t="shared" si="29"/>
        <v>102090800</v>
      </c>
      <c r="AO64">
        <f t="shared" si="30"/>
        <v>78588225</v>
      </c>
      <c r="AP64">
        <f t="shared" si="31"/>
        <v>222210090</v>
      </c>
      <c r="AQ64">
        <f t="shared" si="32"/>
        <v>100280880</v>
      </c>
      <c r="AR64">
        <f t="shared" si="33"/>
        <v>628304356</v>
      </c>
      <c r="AS64">
        <f t="shared" si="34"/>
        <v>283546592</v>
      </c>
      <c r="AT64">
        <f t="shared" si="35"/>
        <v>127961344</v>
      </c>
      <c r="AU64">
        <f t="shared" si="36"/>
        <v>1757975</v>
      </c>
      <c r="AV64">
        <f t="shared" si="37"/>
        <v>42525</v>
      </c>
      <c r="AW64">
        <f t="shared" si="38"/>
        <v>258900</v>
      </c>
      <c r="AX64">
        <f t="shared" si="39"/>
        <v>142375</v>
      </c>
      <c r="AY64">
        <f t="shared" si="40"/>
        <v>225625</v>
      </c>
      <c r="AZ64">
        <f t="shared" si="41"/>
        <v>221625</v>
      </c>
      <c r="BA64">
        <f t="shared" si="42"/>
        <v>626650</v>
      </c>
      <c r="BB64">
        <f t="shared" si="43"/>
        <v>282800</v>
      </c>
      <c r="BC64">
        <f t="shared" si="44"/>
        <v>625</v>
      </c>
    </row>
    <row r="65" spans="1:55" ht="15.75" x14ac:dyDescent="0.25">
      <c r="A65" s="160">
        <v>78336</v>
      </c>
      <c r="B65" s="161">
        <v>2402</v>
      </c>
      <c r="C65" s="151">
        <v>11863</v>
      </c>
      <c r="D65" s="151">
        <v>5792</v>
      </c>
      <c r="E65" s="151">
        <v>9804</v>
      </c>
      <c r="F65" s="151">
        <v>10236</v>
      </c>
      <c r="G65" s="151">
        <v>25099</v>
      </c>
      <c r="H65" s="151">
        <v>15542</v>
      </c>
      <c r="I65" s="151">
        <v>19</v>
      </c>
      <c r="K65">
        <f t="shared" si="0"/>
        <v>6136528896</v>
      </c>
      <c r="L65">
        <f t="shared" si="1"/>
        <v>188163072</v>
      </c>
      <c r="M65">
        <f t="shared" si="2"/>
        <v>929299968</v>
      </c>
      <c r="N65">
        <f t="shared" si="3"/>
        <v>453722112</v>
      </c>
      <c r="O65">
        <f t="shared" si="4"/>
        <v>768006144</v>
      </c>
      <c r="P65">
        <f t="shared" si="5"/>
        <v>801847296</v>
      </c>
      <c r="Q65">
        <f t="shared" si="6"/>
        <v>1966155264</v>
      </c>
      <c r="R65">
        <f t="shared" si="7"/>
        <v>1217498112</v>
      </c>
      <c r="S65">
        <f t="shared" si="8"/>
        <v>5769604</v>
      </c>
      <c r="T65">
        <f t="shared" si="9"/>
        <v>28494926</v>
      </c>
      <c r="U65">
        <f t="shared" si="10"/>
        <v>13912384</v>
      </c>
      <c r="V65">
        <f t="shared" si="11"/>
        <v>23549208</v>
      </c>
      <c r="W65">
        <f t="shared" si="12"/>
        <v>24586872</v>
      </c>
      <c r="X65">
        <f t="shared" si="13"/>
        <v>60287798</v>
      </c>
      <c r="Y65">
        <f t="shared" si="14"/>
        <v>37331884</v>
      </c>
      <c r="Z65">
        <f t="shared" si="15"/>
        <v>140730769</v>
      </c>
      <c r="AA65">
        <f t="shared" si="16"/>
        <v>68710496</v>
      </c>
      <c r="AB65">
        <f t="shared" si="17"/>
        <v>116304852</v>
      </c>
      <c r="AC65">
        <f t="shared" si="18"/>
        <v>121429668</v>
      </c>
      <c r="AD65">
        <f t="shared" si="19"/>
        <v>297749437</v>
      </c>
      <c r="AE65">
        <f t="shared" si="20"/>
        <v>184374746</v>
      </c>
      <c r="AF65">
        <f t="shared" si="21"/>
        <v>33547264</v>
      </c>
      <c r="AG65">
        <f t="shared" si="22"/>
        <v>56784768</v>
      </c>
      <c r="AH65">
        <f t="shared" si="23"/>
        <v>59286912</v>
      </c>
      <c r="AI65">
        <f t="shared" si="24"/>
        <v>145373408</v>
      </c>
      <c r="AJ65">
        <f t="shared" si="25"/>
        <v>90019264</v>
      </c>
      <c r="AK65">
        <f t="shared" si="26"/>
        <v>96118416</v>
      </c>
      <c r="AL65">
        <f t="shared" si="27"/>
        <v>100353744</v>
      </c>
      <c r="AM65">
        <f t="shared" si="28"/>
        <v>246070596</v>
      </c>
      <c r="AN65">
        <f t="shared" si="29"/>
        <v>152373768</v>
      </c>
      <c r="AO65">
        <f t="shared" si="30"/>
        <v>104775696</v>
      </c>
      <c r="AP65">
        <f t="shared" si="31"/>
        <v>256913364</v>
      </c>
      <c r="AQ65">
        <f t="shared" si="32"/>
        <v>159087912</v>
      </c>
      <c r="AR65">
        <f t="shared" si="33"/>
        <v>629959801</v>
      </c>
      <c r="AS65">
        <f t="shared" si="34"/>
        <v>390088658</v>
      </c>
      <c r="AT65">
        <f t="shared" si="35"/>
        <v>241553764</v>
      </c>
      <c r="AU65">
        <f t="shared" si="36"/>
        <v>1488384</v>
      </c>
      <c r="AV65">
        <f t="shared" si="37"/>
        <v>45638</v>
      </c>
      <c r="AW65">
        <f t="shared" si="38"/>
        <v>225397</v>
      </c>
      <c r="AX65">
        <f t="shared" si="39"/>
        <v>110048</v>
      </c>
      <c r="AY65">
        <f t="shared" si="40"/>
        <v>186276</v>
      </c>
      <c r="AZ65">
        <f t="shared" si="41"/>
        <v>194484</v>
      </c>
      <c r="BA65">
        <f t="shared" si="42"/>
        <v>476881</v>
      </c>
      <c r="BB65">
        <f t="shared" si="43"/>
        <v>295298</v>
      </c>
      <c r="BC65">
        <f t="shared" si="44"/>
        <v>361</v>
      </c>
    </row>
    <row r="66" spans="1:55" ht="15.75" x14ac:dyDescent="0.25">
      <c r="A66" s="160">
        <v>104045</v>
      </c>
      <c r="B66" s="161">
        <v>2275</v>
      </c>
      <c r="C66" s="151">
        <v>15645</v>
      </c>
      <c r="D66" s="151">
        <v>7629</v>
      </c>
      <c r="E66" s="151">
        <v>12085</v>
      </c>
      <c r="F66" s="151">
        <v>12360</v>
      </c>
      <c r="G66" s="151">
        <v>32167</v>
      </c>
      <c r="H66" s="151">
        <v>24159</v>
      </c>
      <c r="I66" s="151">
        <v>41</v>
      </c>
      <c r="K66">
        <f t="shared" si="0"/>
        <v>10825362025</v>
      </c>
      <c r="L66">
        <f t="shared" si="1"/>
        <v>236702375</v>
      </c>
      <c r="M66">
        <f t="shared" si="2"/>
        <v>1627784025</v>
      </c>
      <c r="N66">
        <f t="shared" si="3"/>
        <v>793759305</v>
      </c>
      <c r="O66">
        <f t="shared" si="4"/>
        <v>1257383825</v>
      </c>
      <c r="P66">
        <f t="shared" si="5"/>
        <v>1285996200</v>
      </c>
      <c r="Q66">
        <f t="shared" si="6"/>
        <v>3346815515</v>
      </c>
      <c r="R66">
        <f t="shared" si="7"/>
        <v>2513623155</v>
      </c>
      <c r="S66">
        <f t="shared" si="8"/>
        <v>5175625</v>
      </c>
      <c r="T66">
        <f t="shared" si="9"/>
        <v>35592375</v>
      </c>
      <c r="U66">
        <f t="shared" si="10"/>
        <v>17355975</v>
      </c>
      <c r="V66">
        <f t="shared" si="11"/>
        <v>27493375</v>
      </c>
      <c r="W66">
        <f t="shared" si="12"/>
        <v>28119000</v>
      </c>
      <c r="X66">
        <f t="shared" si="13"/>
        <v>73179925</v>
      </c>
      <c r="Y66">
        <f t="shared" si="14"/>
        <v>54961725</v>
      </c>
      <c r="Z66">
        <f t="shared" si="15"/>
        <v>244766025</v>
      </c>
      <c r="AA66">
        <f t="shared" si="16"/>
        <v>119355705</v>
      </c>
      <c r="AB66">
        <f t="shared" si="17"/>
        <v>189069825</v>
      </c>
      <c r="AC66">
        <f t="shared" si="18"/>
        <v>193372200</v>
      </c>
      <c r="AD66">
        <f t="shared" si="19"/>
        <v>503252715</v>
      </c>
      <c r="AE66">
        <f t="shared" si="20"/>
        <v>377967555</v>
      </c>
      <c r="AF66">
        <f t="shared" si="21"/>
        <v>58201641</v>
      </c>
      <c r="AG66">
        <f t="shared" si="22"/>
        <v>92196465</v>
      </c>
      <c r="AH66">
        <f t="shared" si="23"/>
        <v>94294440</v>
      </c>
      <c r="AI66">
        <f t="shared" si="24"/>
        <v>245402043</v>
      </c>
      <c r="AJ66">
        <f t="shared" si="25"/>
        <v>184309011</v>
      </c>
      <c r="AK66">
        <f t="shared" si="26"/>
        <v>146047225</v>
      </c>
      <c r="AL66">
        <f t="shared" si="27"/>
        <v>149370600</v>
      </c>
      <c r="AM66">
        <f t="shared" si="28"/>
        <v>388738195</v>
      </c>
      <c r="AN66">
        <f t="shared" si="29"/>
        <v>291961515</v>
      </c>
      <c r="AO66">
        <f t="shared" si="30"/>
        <v>152769600</v>
      </c>
      <c r="AP66">
        <f t="shared" si="31"/>
        <v>397584120</v>
      </c>
      <c r="AQ66">
        <f t="shared" si="32"/>
        <v>298605240</v>
      </c>
      <c r="AR66">
        <f t="shared" si="33"/>
        <v>1034715889</v>
      </c>
      <c r="AS66">
        <f t="shared" si="34"/>
        <v>777122553</v>
      </c>
      <c r="AT66">
        <f t="shared" si="35"/>
        <v>583657281</v>
      </c>
      <c r="AU66">
        <f t="shared" si="36"/>
        <v>4265845</v>
      </c>
      <c r="AV66">
        <f t="shared" si="37"/>
        <v>93275</v>
      </c>
      <c r="AW66">
        <f t="shared" si="38"/>
        <v>641445</v>
      </c>
      <c r="AX66">
        <f t="shared" si="39"/>
        <v>312789</v>
      </c>
      <c r="AY66">
        <f t="shared" si="40"/>
        <v>495485</v>
      </c>
      <c r="AZ66">
        <f t="shared" si="41"/>
        <v>506760</v>
      </c>
      <c r="BA66">
        <f t="shared" si="42"/>
        <v>1318847</v>
      </c>
      <c r="BB66">
        <f t="shared" si="43"/>
        <v>990519</v>
      </c>
      <c r="BC66">
        <f t="shared" si="44"/>
        <v>1681</v>
      </c>
    </row>
    <row r="67" spans="1:55" ht="15.75" x14ac:dyDescent="0.25">
      <c r="A67" s="160">
        <v>159947</v>
      </c>
      <c r="B67" s="161">
        <v>5242</v>
      </c>
      <c r="C67" s="151">
        <v>26000</v>
      </c>
      <c r="D67" s="151">
        <v>11695</v>
      </c>
      <c r="E67" s="151">
        <v>22073</v>
      </c>
      <c r="F67" s="151">
        <v>21503</v>
      </c>
      <c r="G67" s="151">
        <v>55291</v>
      </c>
      <c r="H67" s="151">
        <v>23385</v>
      </c>
      <c r="I67" s="151">
        <v>37</v>
      </c>
      <c r="K67">
        <f t="shared" ref="K67:K130" si="45">A67*A67</f>
        <v>25583042809</v>
      </c>
      <c r="L67">
        <f t="shared" ref="L67:L130" si="46">A67*B67</f>
        <v>838442174</v>
      </c>
      <c r="M67">
        <f t="shared" ref="M67:M130" si="47">A67*C67</f>
        <v>4158622000</v>
      </c>
      <c r="N67">
        <f t="shared" ref="N67:N130" si="48">A67*D67</f>
        <v>1870580165</v>
      </c>
      <c r="O67">
        <f t="shared" ref="O67:O130" si="49">A67*E67</f>
        <v>3530510131</v>
      </c>
      <c r="P67">
        <f t="shared" ref="P67:P130" si="50">A67*F67</f>
        <v>3439340341</v>
      </c>
      <c r="Q67">
        <f t="shared" ref="Q67:Q130" si="51">A67*G67</f>
        <v>8843629577</v>
      </c>
      <c r="R67">
        <f t="shared" ref="R67:R130" si="52">A67*H67</f>
        <v>3740360595</v>
      </c>
      <c r="S67">
        <f t="shared" ref="S67:S130" si="53">B67*B67</f>
        <v>27478564</v>
      </c>
      <c r="T67">
        <f t="shared" ref="T67:T130" si="54">B67*C67</f>
        <v>136292000</v>
      </c>
      <c r="U67">
        <f t="shared" ref="U67:U130" si="55">B67*D67</f>
        <v>61305190</v>
      </c>
      <c r="V67">
        <f t="shared" ref="V67:V130" si="56">B67*E67</f>
        <v>115706666</v>
      </c>
      <c r="W67">
        <f t="shared" ref="W67:W130" si="57">B67*F67</f>
        <v>112718726</v>
      </c>
      <c r="X67">
        <f t="shared" ref="X67:X130" si="58">B67*G67</f>
        <v>289835422</v>
      </c>
      <c r="Y67">
        <f t="shared" ref="Y67:Y130" si="59">B67*H67</f>
        <v>122584170</v>
      </c>
      <c r="Z67">
        <f t="shared" ref="Z67:Z130" si="60">C67*C67</f>
        <v>676000000</v>
      </c>
      <c r="AA67">
        <f t="shared" ref="AA67:AA130" si="61">C67*D67</f>
        <v>304070000</v>
      </c>
      <c r="AB67">
        <f t="shared" ref="AB67:AB130" si="62">C67*E67</f>
        <v>573898000</v>
      </c>
      <c r="AC67">
        <f t="shared" ref="AC67:AC130" si="63">C67*F67</f>
        <v>559078000</v>
      </c>
      <c r="AD67">
        <f t="shared" ref="AD67:AD130" si="64">C67*G67</f>
        <v>1437566000</v>
      </c>
      <c r="AE67">
        <f t="shared" ref="AE67:AE130" si="65">C67*H67</f>
        <v>608010000</v>
      </c>
      <c r="AF67">
        <f t="shared" ref="AF67:AF130" si="66">D67*D67</f>
        <v>136773025</v>
      </c>
      <c r="AG67">
        <f t="shared" ref="AG67:AG130" si="67">D67*E67</f>
        <v>258143735</v>
      </c>
      <c r="AH67">
        <f t="shared" ref="AH67:AH130" si="68">D67*F67</f>
        <v>251477585</v>
      </c>
      <c r="AI67">
        <f t="shared" ref="AI67:AI130" si="69">D67*G67</f>
        <v>646628245</v>
      </c>
      <c r="AJ67">
        <f t="shared" ref="AJ67:AJ130" si="70">D67*H67</f>
        <v>273487575</v>
      </c>
      <c r="AK67">
        <f t="shared" ref="AK67:AK130" si="71">E67*E67</f>
        <v>487217329</v>
      </c>
      <c r="AL67">
        <f t="shared" ref="AL67:AL130" si="72">E67*F67</f>
        <v>474635719</v>
      </c>
      <c r="AM67">
        <f t="shared" ref="AM67:AM130" si="73">E67*G67</f>
        <v>1220438243</v>
      </c>
      <c r="AN67">
        <f t="shared" ref="AN67:AN130" si="74">E67*H67</f>
        <v>516177105</v>
      </c>
      <c r="AO67">
        <f t="shared" ref="AO67:AO130" si="75">F67*F67</f>
        <v>462379009</v>
      </c>
      <c r="AP67">
        <f t="shared" ref="AP67:AP130" si="76">F67*G67</f>
        <v>1188922373</v>
      </c>
      <c r="AQ67">
        <f t="shared" ref="AQ67:AQ130" si="77">F67*H67</f>
        <v>502847655</v>
      </c>
      <c r="AR67">
        <f t="shared" ref="AR67:AR130" si="78">G67*G67</f>
        <v>3057094681</v>
      </c>
      <c r="AS67">
        <f t="shared" ref="AS67:AS130" si="79">G67*H67</f>
        <v>1292980035</v>
      </c>
      <c r="AT67">
        <f t="shared" ref="AT67:AT130" si="80">H67*H67</f>
        <v>546858225</v>
      </c>
      <c r="AU67">
        <f t="shared" ref="AU67:AU130" si="81">A67*I67</f>
        <v>5918039</v>
      </c>
      <c r="AV67">
        <f t="shared" ref="AV67:AV130" si="82">B67*I67</f>
        <v>193954</v>
      </c>
      <c r="AW67">
        <f t="shared" ref="AW67:AW130" si="83">C67*I67</f>
        <v>962000</v>
      </c>
      <c r="AX67">
        <f t="shared" ref="AX67:AX130" si="84">D67*I67</f>
        <v>432715</v>
      </c>
      <c r="AY67">
        <f t="shared" ref="AY67:AY130" si="85">E67*I67</f>
        <v>816701</v>
      </c>
      <c r="AZ67">
        <f t="shared" ref="AZ67:AZ130" si="86">F67*I67</f>
        <v>795611</v>
      </c>
      <c r="BA67">
        <f t="shared" ref="BA67:BA130" si="87">G67*I67</f>
        <v>2045767</v>
      </c>
      <c r="BB67">
        <f t="shared" ref="BB67:BB130" si="88">H67*I67</f>
        <v>865245</v>
      </c>
      <c r="BC67">
        <f t="shared" ref="BC67:BC130" si="89">I67*I67</f>
        <v>1369</v>
      </c>
    </row>
    <row r="68" spans="1:55" ht="15.75" x14ac:dyDescent="0.25">
      <c r="A68" s="160">
        <v>101694</v>
      </c>
      <c r="B68" s="161">
        <v>3752</v>
      </c>
      <c r="C68" s="151">
        <v>12593</v>
      </c>
      <c r="D68" s="151">
        <v>7947</v>
      </c>
      <c r="E68" s="151">
        <v>14035</v>
      </c>
      <c r="F68" s="151">
        <v>14772</v>
      </c>
      <c r="G68" s="151">
        <v>40922</v>
      </c>
      <c r="H68" s="151">
        <v>11425</v>
      </c>
      <c r="I68" s="151">
        <v>13</v>
      </c>
      <c r="K68">
        <f t="shared" si="45"/>
        <v>10341669636</v>
      </c>
      <c r="L68">
        <f t="shared" si="46"/>
        <v>381555888</v>
      </c>
      <c r="M68">
        <f t="shared" si="47"/>
        <v>1280632542</v>
      </c>
      <c r="N68">
        <f t="shared" si="48"/>
        <v>808162218</v>
      </c>
      <c r="O68">
        <f t="shared" si="49"/>
        <v>1427275290</v>
      </c>
      <c r="P68">
        <f t="shared" si="50"/>
        <v>1502223768</v>
      </c>
      <c r="Q68">
        <f t="shared" si="51"/>
        <v>4161521868</v>
      </c>
      <c r="R68">
        <f t="shared" si="52"/>
        <v>1161853950</v>
      </c>
      <c r="S68">
        <f t="shared" si="53"/>
        <v>14077504</v>
      </c>
      <c r="T68">
        <f t="shared" si="54"/>
        <v>47248936</v>
      </c>
      <c r="U68">
        <f t="shared" si="55"/>
        <v>29817144</v>
      </c>
      <c r="V68">
        <f t="shared" si="56"/>
        <v>52659320</v>
      </c>
      <c r="W68">
        <f t="shared" si="57"/>
        <v>55424544</v>
      </c>
      <c r="X68">
        <f t="shared" si="58"/>
        <v>153539344</v>
      </c>
      <c r="Y68">
        <f t="shared" si="59"/>
        <v>42866600</v>
      </c>
      <c r="Z68">
        <f t="shared" si="60"/>
        <v>158583649</v>
      </c>
      <c r="AA68">
        <f t="shared" si="61"/>
        <v>100076571</v>
      </c>
      <c r="AB68">
        <f t="shared" si="62"/>
        <v>176742755</v>
      </c>
      <c r="AC68">
        <f t="shared" si="63"/>
        <v>186023796</v>
      </c>
      <c r="AD68">
        <f t="shared" si="64"/>
        <v>515330746</v>
      </c>
      <c r="AE68">
        <f t="shared" si="65"/>
        <v>143875025</v>
      </c>
      <c r="AF68">
        <f t="shared" si="66"/>
        <v>63154809</v>
      </c>
      <c r="AG68">
        <f t="shared" si="67"/>
        <v>111536145</v>
      </c>
      <c r="AH68">
        <f t="shared" si="68"/>
        <v>117393084</v>
      </c>
      <c r="AI68">
        <f t="shared" si="69"/>
        <v>325207134</v>
      </c>
      <c r="AJ68">
        <f t="shared" si="70"/>
        <v>90794475</v>
      </c>
      <c r="AK68">
        <f t="shared" si="71"/>
        <v>196981225</v>
      </c>
      <c r="AL68">
        <f t="shared" si="72"/>
        <v>207325020</v>
      </c>
      <c r="AM68">
        <f t="shared" si="73"/>
        <v>574340270</v>
      </c>
      <c r="AN68">
        <f t="shared" si="74"/>
        <v>160349875</v>
      </c>
      <c r="AO68">
        <f t="shared" si="75"/>
        <v>218211984</v>
      </c>
      <c r="AP68">
        <f t="shared" si="76"/>
        <v>604499784</v>
      </c>
      <c r="AQ68">
        <f t="shared" si="77"/>
        <v>168770100</v>
      </c>
      <c r="AR68">
        <f t="shared" si="78"/>
        <v>1674610084</v>
      </c>
      <c r="AS68">
        <f t="shared" si="79"/>
        <v>467533850</v>
      </c>
      <c r="AT68">
        <f t="shared" si="80"/>
        <v>130530625</v>
      </c>
      <c r="AU68">
        <f t="shared" si="81"/>
        <v>1322022</v>
      </c>
      <c r="AV68">
        <f t="shared" si="82"/>
        <v>48776</v>
      </c>
      <c r="AW68">
        <f t="shared" si="83"/>
        <v>163709</v>
      </c>
      <c r="AX68">
        <f t="shared" si="84"/>
        <v>103311</v>
      </c>
      <c r="AY68">
        <f t="shared" si="85"/>
        <v>182455</v>
      </c>
      <c r="AZ68">
        <f t="shared" si="86"/>
        <v>192036</v>
      </c>
      <c r="BA68">
        <f t="shared" si="87"/>
        <v>531986</v>
      </c>
      <c r="BB68">
        <f t="shared" si="88"/>
        <v>148525</v>
      </c>
      <c r="BC68">
        <f t="shared" si="89"/>
        <v>169</v>
      </c>
    </row>
    <row r="69" spans="1:55" ht="15.75" x14ac:dyDescent="0.25">
      <c r="A69" s="160">
        <v>201472</v>
      </c>
      <c r="B69" s="161">
        <v>6780</v>
      </c>
      <c r="C69" s="151">
        <v>45413</v>
      </c>
      <c r="D69" s="151">
        <v>8016</v>
      </c>
      <c r="E69" s="151">
        <v>37366</v>
      </c>
      <c r="F69" s="151">
        <v>28846</v>
      </c>
      <c r="G69" s="151">
        <v>62975</v>
      </c>
      <c r="H69" s="151">
        <v>18856</v>
      </c>
      <c r="I69" s="151">
        <v>76</v>
      </c>
      <c r="K69">
        <f t="shared" si="45"/>
        <v>40590966784</v>
      </c>
      <c r="L69">
        <f t="shared" si="46"/>
        <v>1365980160</v>
      </c>
      <c r="M69">
        <f t="shared" si="47"/>
        <v>9149447936</v>
      </c>
      <c r="N69">
        <f t="shared" si="48"/>
        <v>1614999552</v>
      </c>
      <c r="O69">
        <f t="shared" si="49"/>
        <v>7528202752</v>
      </c>
      <c r="P69">
        <f t="shared" si="50"/>
        <v>5811661312</v>
      </c>
      <c r="Q69">
        <f t="shared" si="51"/>
        <v>12687699200</v>
      </c>
      <c r="R69">
        <f t="shared" si="52"/>
        <v>3798956032</v>
      </c>
      <c r="S69">
        <f t="shared" si="53"/>
        <v>45968400</v>
      </c>
      <c r="T69">
        <f t="shared" si="54"/>
        <v>307900140</v>
      </c>
      <c r="U69">
        <f t="shared" si="55"/>
        <v>54348480</v>
      </c>
      <c r="V69">
        <f t="shared" si="56"/>
        <v>253341480</v>
      </c>
      <c r="W69">
        <f t="shared" si="57"/>
        <v>195575880</v>
      </c>
      <c r="X69">
        <f t="shared" si="58"/>
        <v>426970500</v>
      </c>
      <c r="Y69">
        <f t="shared" si="59"/>
        <v>127843680</v>
      </c>
      <c r="Z69">
        <f t="shared" si="60"/>
        <v>2062340569</v>
      </c>
      <c r="AA69">
        <f t="shared" si="61"/>
        <v>364030608</v>
      </c>
      <c r="AB69">
        <f t="shared" si="62"/>
        <v>1696902158</v>
      </c>
      <c r="AC69">
        <f t="shared" si="63"/>
        <v>1309983398</v>
      </c>
      <c r="AD69">
        <f t="shared" si="64"/>
        <v>2859883675</v>
      </c>
      <c r="AE69">
        <f t="shared" si="65"/>
        <v>856307528</v>
      </c>
      <c r="AF69">
        <f t="shared" si="66"/>
        <v>64256256</v>
      </c>
      <c r="AG69">
        <f t="shared" si="67"/>
        <v>299525856</v>
      </c>
      <c r="AH69">
        <f t="shared" si="68"/>
        <v>231229536</v>
      </c>
      <c r="AI69">
        <f t="shared" si="69"/>
        <v>504807600</v>
      </c>
      <c r="AJ69">
        <f t="shared" si="70"/>
        <v>151149696</v>
      </c>
      <c r="AK69">
        <f t="shared" si="71"/>
        <v>1396217956</v>
      </c>
      <c r="AL69">
        <f t="shared" si="72"/>
        <v>1077859636</v>
      </c>
      <c r="AM69">
        <f t="shared" si="73"/>
        <v>2353123850</v>
      </c>
      <c r="AN69">
        <f t="shared" si="74"/>
        <v>704573296</v>
      </c>
      <c r="AO69">
        <f t="shared" si="75"/>
        <v>832091716</v>
      </c>
      <c r="AP69">
        <f t="shared" si="76"/>
        <v>1816576850</v>
      </c>
      <c r="AQ69">
        <f t="shared" si="77"/>
        <v>543920176</v>
      </c>
      <c r="AR69">
        <f t="shared" si="78"/>
        <v>3965850625</v>
      </c>
      <c r="AS69">
        <f t="shared" si="79"/>
        <v>1187456600</v>
      </c>
      <c r="AT69">
        <f t="shared" si="80"/>
        <v>355548736</v>
      </c>
      <c r="AU69">
        <f t="shared" si="81"/>
        <v>15311872</v>
      </c>
      <c r="AV69">
        <f t="shared" si="82"/>
        <v>515280</v>
      </c>
      <c r="AW69">
        <f t="shared" si="83"/>
        <v>3451388</v>
      </c>
      <c r="AX69">
        <f t="shared" si="84"/>
        <v>609216</v>
      </c>
      <c r="AY69">
        <f t="shared" si="85"/>
        <v>2839816</v>
      </c>
      <c r="AZ69">
        <f t="shared" si="86"/>
        <v>2192296</v>
      </c>
      <c r="BA69">
        <f t="shared" si="87"/>
        <v>4786100</v>
      </c>
      <c r="BB69">
        <f t="shared" si="88"/>
        <v>1433056</v>
      </c>
      <c r="BC69">
        <f t="shared" si="89"/>
        <v>5776</v>
      </c>
    </row>
    <row r="70" spans="1:55" ht="15.75" x14ac:dyDescent="0.25">
      <c r="A70" s="160">
        <v>59225</v>
      </c>
      <c r="B70" s="161">
        <v>2009</v>
      </c>
      <c r="C70" s="151">
        <v>7699</v>
      </c>
      <c r="D70" s="151">
        <v>4501</v>
      </c>
      <c r="E70" s="151">
        <v>9859</v>
      </c>
      <c r="F70" s="151">
        <v>9018</v>
      </c>
      <c r="G70" s="151">
        <v>20522</v>
      </c>
      <c r="H70" s="151">
        <v>7626</v>
      </c>
      <c r="I70" s="151">
        <v>19</v>
      </c>
      <c r="K70">
        <f t="shared" si="45"/>
        <v>3507600625</v>
      </c>
      <c r="L70">
        <f t="shared" si="46"/>
        <v>118983025</v>
      </c>
      <c r="M70">
        <f t="shared" si="47"/>
        <v>455973275</v>
      </c>
      <c r="N70">
        <f t="shared" si="48"/>
        <v>266571725</v>
      </c>
      <c r="O70">
        <f t="shared" si="49"/>
        <v>583899275</v>
      </c>
      <c r="P70">
        <f t="shared" si="50"/>
        <v>534091050</v>
      </c>
      <c r="Q70">
        <f t="shared" si="51"/>
        <v>1215415450</v>
      </c>
      <c r="R70">
        <f t="shared" si="52"/>
        <v>451649850</v>
      </c>
      <c r="S70">
        <f t="shared" si="53"/>
        <v>4036081</v>
      </c>
      <c r="T70">
        <f t="shared" si="54"/>
        <v>15467291</v>
      </c>
      <c r="U70">
        <f t="shared" si="55"/>
        <v>9042509</v>
      </c>
      <c r="V70">
        <f t="shared" si="56"/>
        <v>19806731</v>
      </c>
      <c r="W70">
        <f t="shared" si="57"/>
        <v>18117162</v>
      </c>
      <c r="X70">
        <f t="shared" si="58"/>
        <v>41228698</v>
      </c>
      <c r="Y70">
        <f t="shared" si="59"/>
        <v>15320634</v>
      </c>
      <c r="Z70">
        <f t="shared" si="60"/>
        <v>59274601</v>
      </c>
      <c r="AA70">
        <f t="shared" si="61"/>
        <v>34653199</v>
      </c>
      <c r="AB70">
        <f t="shared" si="62"/>
        <v>75904441</v>
      </c>
      <c r="AC70">
        <f t="shared" si="63"/>
        <v>69429582</v>
      </c>
      <c r="AD70">
        <f t="shared" si="64"/>
        <v>157998878</v>
      </c>
      <c r="AE70">
        <f t="shared" si="65"/>
        <v>58712574</v>
      </c>
      <c r="AF70">
        <f t="shared" si="66"/>
        <v>20259001</v>
      </c>
      <c r="AG70">
        <f t="shared" si="67"/>
        <v>44375359</v>
      </c>
      <c r="AH70">
        <f t="shared" si="68"/>
        <v>40590018</v>
      </c>
      <c r="AI70">
        <f t="shared" si="69"/>
        <v>92369522</v>
      </c>
      <c r="AJ70">
        <f t="shared" si="70"/>
        <v>34324626</v>
      </c>
      <c r="AK70">
        <f t="shared" si="71"/>
        <v>97199881</v>
      </c>
      <c r="AL70">
        <f t="shared" si="72"/>
        <v>88908462</v>
      </c>
      <c r="AM70">
        <f t="shared" si="73"/>
        <v>202326398</v>
      </c>
      <c r="AN70">
        <f t="shared" si="74"/>
        <v>75184734</v>
      </c>
      <c r="AO70">
        <f t="shared" si="75"/>
        <v>81324324</v>
      </c>
      <c r="AP70">
        <f t="shared" si="76"/>
        <v>185067396</v>
      </c>
      <c r="AQ70">
        <f t="shared" si="77"/>
        <v>68771268</v>
      </c>
      <c r="AR70">
        <f t="shared" si="78"/>
        <v>421152484</v>
      </c>
      <c r="AS70">
        <f t="shared" si="79"/>
        <v>156500772</v>
      </c>
      <c r="AT70">
        <f t="shared" si="80"/>
        <v>58155876</v>
      </c>
      <c r="AU70">
        <f t="shared" si="81"/>
        <v>1125275</v>
      </c>
      <c r="AV70">
        <f t="shared" si="82"/>
        <v>38171</v>
      </c>
      <c r="AW70">
        <f t="shared" si="83"/>
        <v>146281</v>
      </c>
      <c r="AX70">
        <f t="shared" si="84"/>
        <v>85519</v>
      </c>
      <c r="AY70">
        <f t="shared" si="85"/>
        <v>187321</v>
      </c>
      <c r="AZ70">
        <f t="shared" si="86"/>
        <v>171342</v>
      </c>
      <c r="BA70">
        <f t="shared" si="87"/>
        <v>389918</v>
      </c>
      <c r="BB70">
        <f t="shared" si="88"/>
        <v>144894</v>
      </c>
      <c r="BC70">
        <f t="shared" si="89"/>
        <v>361</v>
      </c>
    </row>
    <row r="71" spans="1:55" ht="15.75" x14ac:dyDescent="0.25">
      <c r="A71" s="160">
        <v>136608</v>
      </c>
      <c r="B71" s="161">
        <v>5865</v>
      </c>
      <c r="C71" s="151">
        <v>19215</v>
      </c>
      <c r="D71" s="151">
        <v>10703</v>
      </c>
      <c r="E71" s="151">
        <v>15366</v>
      </c>
      <c r="F71" s="151">
        <v>16782</v>
      </c>
      <c r="G71" s="151">
        <v>47680</v>
      </c>
      <c r="H71" s="151">
        <v>26862</v>
      </c>
      <c r="I71" s="151">
        <v>27</v>
      </c>
      <c r="K71">
        <f t="shared" si="45"/>
        <v>18661745664</v>
      </c>
      <c r="L71">
        <f t="shared" si="46"/>
        <v>801205920</v>
      </c>
      <c r="M71">
        <f t="shared" si="47"/>
        <v>2624922720</v>
      </c>
      <c r="N71">
        <f t="shared" si="48"/>
        <v>1462115424</v>
      </c>
      <c r="O71">
        <f t="shared" si="49"/>
        <v>2099118528</v>
      </c>
      <c r="P71">
        <f t="shared" si="50"/>
        <v>2292555456</v>
      </c>
      <c r="Q71">
        <f t="shared" si="51"/>
        <v>6513469440</v>
      </c>
      <c r="R71">
        <f t="shared" si="52"/>
        <v>3669564096</v>
      </c>
      <c r="S71">
        <f t="shared" si="53"/>
        <v>34398225</v>
      </c>
      <c r="T71">
        <f t="shared" si="54"/>
        <v>112695975</v>
      </c>
      <c r="U71">
        <f t="shared" si="55"/>
        <v>62773095</v>
      </c>
      <c r="V71">
        <f t="shared" si="56"/>
        <v>90121590</v>
      </c>
      <c r="W71">
        <f t="shared" si="57"/>
        <v>98426430</v>
      </c>
      <c r="X71">
        <f t="shared" si="58"/>
        <v>279643200</v>
      </c>
      <c r="Y71">
        <f t="shared" si="59"/>
        <v>157545630</v>
      </c>
      <c r="Z71">
        <f t="shared" si="60"/>
        <v>369216225</v>
      </c>
      <c r="AA71">
        <f t="shared" si="61"/>
        <v>205658145</v>
      </c>
      <c r="AB71">
        <f t="shared" si="62"/>
        <v>295257690</v>
      </c>
      <c r="AC71">
        <f t="shared" si="63"/>
        <v>322466130</v>
      </c>
      <c r="AD71">
        <f t="shared" si="64"/>
        <v>916171200</v>
      </c>
      <c r="AE71">
        <f t="shared" si="65"/>
        <v>516153330</v>
      </c>
      <c r="AF71">
        <f t="shared" si="66"/>
        <v>114554209</v>
      </c>
      <c r="AG71">
        <f t="shared" si="67"/>
        <v>164462298</v>
      </c>
      <c r="AH71">
        <f t="shared" si="68"/>
        <v>179617746</v>
      </c>
      <c r="AI71">
        <f t="shared" si="69"/>
        <v>510319040</v>
      </c>
      <c r="AJ71">
        <f t="shared" si="70"/>
        <v>287503986</v>
      </c>
      <c r="AK71">
        <f t="shared" si="71"/>
        <v>236113956</v>
      </c>
      <c r="AL71">
        <f t="shared" si="72"/>
        <v>257872212</v>
      </c>
      <c r="AM71">
        <f t="shared" si="73"/>
        <v>732650880</v>
      </c>
      <c r="AN71">
        <f t="shared" si="74"/>
        <v>412761492</v>
      </c>
      <c r="AO71">
        <f t="shared" si="75"/>
        <v>281635524</v>
      </c>
      <c r="AP71">
        <f t="shared" si="76"/>
        <v>800165760</v>
      </c>
      <c r="AQ71">
        <f t="shared" si="77"/>
        <v>450798084</v>
      </c>
      <c r="AR71">
        <f t="shared" si="78"/>
        <v>2273382400</v>
      </c>
      <c r="AS71">
        <f t="shared" si="79"/>
        <v>1280780160</v>
      </c>
      <c r="AT71">
        <f t="shared" si="80"/>
        <v>721567044</v>
      </c>
      <c r="AU71">
        <f t="shared" si="81"/>
        <v>3688416</v>
      </c>
      <c r="AV71">
        <f t="shared" si="82"/>
        <v>158355</v>
      </c>
      <c r="AW71">
        <f t="shared" si="83"/>
        <v>518805</v>
      </c>
      <c r="AX71">
        <f t="shared" si="84"/>
        <v>288981</v>
      </c>
      <c r="AY71">
        <f t="shared" si="85"/>
        <v>414882</v>
      </c>
      <c r="AZ71">
        <f t="shared" si="86"/>
        <v>453114</v>
      </c>
      <c r="BA71">
        <f t="shared" si="87"/>
        <v>1287360</v>
      </c>
      <c r="BB71">
        <f t="shared" si="88"/>
        <v>725274</v>
      </c>
      <c r="BC71">
        <f t="shared" si="89"/>
        <v>729</v>
      </c>
    </row>
    <row r="72" spans="1:55" ht="15.75" x14ac:dyDescent="0.25">
      <c r="A72" s="160">
        <v>104888</v>
      </c>
      <c r="B72" s="161">
        <v>2550</v>
      </c>
      <c r="C72" s="151">
        <v>19185</v>
      </c>
      <c r="D72" s="151">
        <v>5492</v>
      </c>
      <c r="E72" s="151">
        <v>16700</v>
      </c>
      <c r="F72" s="151">
        <v>12472</v>
      </c>
      <c r="G72" s="151">
        <v>28133</v>
      </c>
      <c r="H72" s="151">
        <v>22906</v>
      </c>
      <c r="I72" s="151">
        <v>31</v>
      </c>
      <c r="K72">
        <f t="shared" si="45"/>
        <v>11001492544</v>
      </c>
      <c r="L72">
        <f t="shared" si="46"/>
        <v>267464400</v>
      </c>
      <c r="M72">
        <f t="shared" si="47"/>
        <v>2012276280</v>
      </c>
      <c r="N72">
        <f t="shared" si="48"/>
        <v>576044896</v>
      </c>
      <c r="O72">
        <f t="shared" si="49"/>
        <v>1751629600</v>
      </c>
      <c r="P72">
        <f t="shared" si="50"/>
        <v>1308163136</v>
      </c>
      <c r="Q72">
        <f t="shared" si="51"/>
        <v>2950814104</v>
      </c>
      <c r="R72">
        <f t="shared" si="52"/>
        <v>2402564528</v>
      </c>
      <c r="S72">
        <f t="shared" si="53"/>
        <v>6502500</v>
      </c>
      <c r="T72">
        <f t="shared" si="54"/>
        <v>48921750</v>
      </c>
      <c r="U72">
        <f t="shared" si="55"/>
        <v>14004600</v>
      </c>
      <c r="V72">
        <f t="shared" si="56"/>
        <v>42585000</v>
      </c>
      <c r="W72">
        <f t="shared" si="57"/>
        <v>31803600</v>
      </c>
      <c r="X72">
        <f t="shared" si="58"/>
        <v>71739150</v>
      </c>
      <c r="Y72">
        <f t="shared" si="59"/>
        <v>58410300</v>
      </c>
      <c r="Z72">
        <f t="shared" si="60"/>
        <v>368064225</v>
      </c>
      <c r="AA72">
        <f t="shared" si="61"/>
        <v>105364020</v>
      </c>
      <c r="AB72">
        <f t="shared" si="62"/>
        <v>320389500</v>
      </c>
      <c r="AC72">
        <f t="shared" si="63"/>
        <v>239275320</v>
      </c>
      <c r="AD72">
        <f t="shared" si="64"/>
        <v>539731605</v>
      </c>
      <c r="AE72">
        <f t="shared" si="65"/>
        <v>439451610</v>
      </c>
      <c r="AF72">
        <f t="shared" si="66"/>
        <v>30162064</v>
      </c>
      <c r="AG72">
        <f t="shared" si="67"/>
        <v>91716400</v>
      </c>
      <c r="AH72">
        <f t="shared" si="68"/>
        <v>68496224</v>
      </c>
      <c r="AI72">
        <f t="shared" si="69"/>
        <v>154506436</v>
      </c>
      <c r="AJ72">
        <f t="shared" si="70"/>
        <v>125799752</v>
      </c>
      <c r="AK72">
        <f t="shared" si="71"/>
        <v>278890000</v>
      </c>
      <c r="AL72">
        <f t="shared" si="72"/>
        <v>208282400</v>
      </c>
      <c r="AM72">
        <f t="shared" si="73"/>
        <v>469821100</v>
      </c>
      <c r="AN72">
        <f t="shared" si="74"/>
        <v>382530200</v>
      </c>
      <c r="AO72">
        <f t="shared" si="75"/>
        <v>155550784</v>
      </c>
      <c r="AP72">
        <f t="shared" si="76"/>
        <v>350874776</v>
      </c>
      <c r="AQ72">
        <f t="shared" si="77"/>
        <v>285683632</v>
      </c>
      <c r="AR72">
        <f t="shared" si="78"/>
        <v>791465689</v>
      </c>
      <c r="AS72">
        <f t="shared" si="79"/>
        <v>644414498</v>
      </c>
      <c r="AT72">
        <f t="shared" si="80"/>
        <v>524684836</v>
      </c>
      <c r="AU72">
        <f t="shared" si="81"/>
        <v>3251528</v>
      </c>
      <c r="AV72">
        <f t="shared" si="82"/>
        <v>79050</v>
      </c>
      <c r="AW72">
        <f t="shared" si="83"/>
        <v>594735</v>
      </c>
      <c r="AX72">
        <f t="shared" si="84"/>
        <v>170252</v>
      </c>
      <c r="AY72">
        <f t="shared" si="85"/>
        <v>517700</v>
      </c>
      <c r="AZ72">
        <f t="shared" si="86"/>
        <v>386632</v>
      </c>
      <c r="BA72">
        <f t="shared" si="87"/>
        <v>872123</v>
      </c>
      <c r="BB72">
        <f t="shared" si="88"/>
        <v>710086</v>
      </c>
      <c r="BC72">
        <f t="shared" si="89"/>
        <v>961</v>
      </c>
    </row>
    <row r="73" spans="1:55" ht="15.75" x14ac:dyDescent="0.25">
      <c r="A73" s="160">
        <v>217079</v>
      </c>
      <c r="B73" s="161">
        <v>9889</v>
      </c>
      <c r="C73" s="151">
        <v>49483</v>
      </c>
      <c r="D73" s="151">
        <v>8153</v>
      </c>
      <c r="E73" s="151">
        <v>41752</v>
      </c>
      <c r="F73" s="151">
        <v>32041</v>
      </c>
      <c r="G73" s="151">
        <v>64109</v>
      </c>
      <c r="H73" s="151">
        <v>21541</v>
      </c>
      <c r="I73" s="151">
        <v>33</v>
      </c>
      <c r="K73">
        <f t="shared" si="45"/>
        <v>47123292241</v>
      </c>
      <c r="L73">
        <f t="shared" si="46"/>
        <v>2146694231</v>
      </c>
      <c r="M73">
        <f t="shared" si="47"/>
        <v>10741720157</v>
      </c>
      <c r="N73">
        <f t="shared" si="48"/>
        <v>1769845087</v>
      </c>
      <c r="O73">
        <f t="shared" si="49"/>
        <v>9063482408</v>
      </c>
      <c r="P73">
        <f t="shared" si="50"/>
        <v>6955428239</v>
      </c>
      <c r="Q73">
        <f t="shared" si="51"/>
        <v>13916717611</v>
      </c>
      <c r="R73">
        <f t="shared" si="52"/>
        <v>4676098739</v>
      </c>
      <c r="S73">
        <f t="shared" si="53"/>
        <v>97792321</v>
      </c>
      <c r="T73">
        <f t="shared" si="54"/>
        <v>489337387</v>
      </c>
      <c r="U73">
        <f t="shared" si="55"/>
        <v>80625017</v>
      </c>
      <c r="V73">
        <f t="shared" si="56"/>
        <v>412885528</v>
      </c>
      <c r="W73">
        <f t="shared" si="57"/>
        <v>316853449</v>
      </c>
      <c r="X73">
        <f t="shared" si="58"/>
        <v>633973901</v>
      </c>
      <c r="Y73">
        <f t="shared" si="59"/>
        <v>213018949</v>
      </c>
      <c r="Z73">
        <f t="shared" si="60"/>
        <v>2448567289</v>
      </c>
      <c r="AA73">
        <f t="shared" si="61"/>
        <v>403434899</v>
      </c>
      <c r="AB73">
        <f t="shared" si="62"/>
        <v>2066014216</v>
      </c>
      <c r="AC73">
        <f t="shared" si="63"/>
        <v>1585484803</v>
      </c>
      <c r="AD73">
        <f t="shared" si="64"/>
        <v>3172305647</v>
      </c>
      <c r="AE73">
        <f t="shared" si="65"/>
        <v>1065913303</v>
      </c>
      <c r="AF73">
        <f t="shared" si="66"/>
        <v>66471409</v>
      </c>
      <c r="AG73">
        <f t="shared" si="67"/>
        <v>340404056</v>
      </c>
      <c r="AH73">
        <f t="shared" si="68"/>
        <v>261230273</v>
      </c>
      <c r="AI73">
        <f t="shared" si="69"/>
        <v>522680677</v>
      </c>
      <c r="AJ73">
        <f t="shared" si="70"/>
        <v>175623773</v>
      </c>
      <c r="AK73">
        <f t="shared" si="71"/>
        <v>1743229504</v>
      </c>
      <c r="AL73">
        <f t="shared" si="72"/>
        <v>1337775832</v>
      </c>
      <c r="AM73">
        <f t="shared" si="73"/>
        <v>2676678968</v>
      </c>
      <c r="AN73">
        <f t="shared" si="74"/>
        <v>899379832</v>
      </c>
      <c r="AO73">
        <f t="shared" si="75"/>
        <v>1026625681</v>
      </c>
      <c r="AP73">
        <f t="shared" si="76"/>
        <v>2054116469</v>
      </c>
      <c r="AQ73">
        <f t="shared" si="77"/>
        <v>690195181</v>
      </c>
      <c r="AR73">
        <f t="shared" si="78"/>
        <v>4109963881</v>
      </c>
      <c r="AS73">
        <f t="shared" si="79"/>
        <v>1380971969</v>
      </c>
      <c r="AT73">
        <f t="shared" si="80"/>
        <v>464014681</v>
      </c>
      <c r="AU73">
        <f t="shared" si="81"/>
        <v>7163607</v>
      </c>
      <c r="AV73">
        <f t="shared" si="82"/>
        <v>326337</v>
      </c>
      <c r="AW73">
        <f t="shared" si="83"/>
        <v>1632939</v>
      </c>
      <c r="AX73">
        <f t="shared" si="84"/>
        <v>269049</v>
      </c>
      <c r="AY73">
        <f t="shared" si="85"/>
        <v>1377816</v>
      </c>
      <c r="AZ73">
        <f t="shared" si="86"/>
        <v>1057353</v>
      </c>
      <c r="BA73">
        <f t="shared" si="87"/>
        <v>2115597</v>
      </c>
      <c r="BB73">
        <f t="shared" si="88"/>
        <v>710853</v>
      </c>
      <c r="BC73">
        <f t="shared" si="89"/>
        <v>1089</v>
      </c>
    </row>
    <row r="74" spans="1:55" ht="15.75" x14ac:dyDescent="0.25">
      <c r="A74" s="160">
        <v>97680</v>
      </c>
      <c r="B74" s="161">
        <v>5793</v>
      </c>
      <c r="C74" s="151">
        <v>17805</v>
      </c>
      <c r="D74" s="151">
        <v>7777</v>
      </c>
      <c r="E74" s="151">
        <v>25155</v>
      </c>
      <c r="F74" s="151">
        <v>15091</v>
      </c>
      <c r="G74" s="151">
        <v>25864</v>
      </c>
      <c r="H74" s="151">
        <v>5988</v>
      </c>
      <c r="I74" s="151">
        <v>23</v>
      </c>
      <c r="K74">
        <f t="shared" si="45"/>
        <v>9541382400</v>
      </c>
      <c r="L74">
        <f t="shared" si="46"/>
        <v>565860240</v>
      </c>
      <c r="M74">
        <f t="shared" si="47"/>
        <v>1739192400</v>
      </c>
      <c r="N74">
        <f t="shared" si="48"/>
        <v>759657360</v>
      </c>
      <c r="O74">
        <f t="shared" si="49"/>
        <v>2457140400</v>
      </c>
      <c r="P74">
        <f t="shared" si="50"/>
        <v>1474088880</v>
      </c>
      <c r="Q74">
        <f t="shared" si="51"/>
        <v>2526395520</v>
      </c>
      <c r="R74">
        <f t="shared" si="52"/>
        <v>584907840</v>
      </c>
      <c r="S74">
        <f t="shared" si="53"/>
        <v>33558849</v>
      </c>
      <c r="T74">
        <f t="shared" si="54"/>
        <v>103144365</v>
      </c>
      <c r="U74">
        <f t="shared" si="55"/>
        <v>45052161</v>
      </c>
      <c r="V74">
        <f t="shared" si="56"/>
        <v>145722915</v>
      </c>
      <c r="W74">
        <f t="shared" si="57"/>
        <v>87422163</v>
      </c>
      <c r="X74">
        <f t="shared" si="58"/>
        <v>149830152</v>
      </c>
      <c r="Y74">
        <f t="shared" si="59"/>
        <v>34688484</v>
      </c>
      <c r="Z74">
        <f t="shared" si="60"/>
        <v>317018025</v>
      </c>
      <c r="AA74">
        <f t="shared" si="61"/>
        <v>138469485</v>
      </c>
      <c r="AB74">
        <f t="shared" si="62"/>
        <v>447884775</v>
      </c>
      <c r="AC74">
        <f t="shared" si="63"/>
        <v>268695255</v>
      </c>
      <c r="AD74">
        <f t="shared" si="64"/>
        <v>460508520</v>
      </c>
      <c r="AE74">
        <f t="shared" si="65"/>
        <v>106616340</v>
      </c>
      <c r="AF74">
        <f t="shared" si="66"/>
        <v>60481729</v>
      </c>
      <c r="AG74">
        <f t="shared" si="67"/>
        <v>195630435</v>
      </c>
      <c r="AH74">
        <f t="shared" si="68"/>
        <v>117362707</v>
      </c>
      <c r="AI74">
        <f t="shared" si="69"/>
        <v>201144328</v>
      </c>
      <c r="AJ74">
        <f t="shared" si="70"/>
        <v>46568676</v>
      </c>
      <c r="AK74">
        <f t="shared" si="71"/>
        <v>632774025</v>
      </c>
      <c r="AL74">
        <f t="shared" si="72"/>
        <v>379614105</v>
      </c>
      <c r="AM74">
        <f t="shared" si="73"/>
        <v>650608920</v>
      </c>
      <c r="AN74">
        <f t="shared" si="74"/>
        <v>150628140</v>
      </c>
      <c r="AO74">
        <f t="shared" si="75"/>
        <v>227738281</v>
      </c>
      <c r="AP74">
        <f t="shared" si="76"/>
        <v>390313624</v>
      </c>
      <c r="AQ74">
        <f t="shared" si="77"/>
        <v>90364908</v>
      </c>
      <c r="AR74">
        <f t="shared" si="78"/>
        <v>668946496</v>
      </c>
      <c r="AS74">
        <f t="shared" si="79"/>
        <v>154873632</v>
      </c>
      <c r="AT74">
        <f t="shared" si="80"/>
        <v>35856144</v>
      </c>
      <c r="AU74">
        <f t="shared" si="81"/>
        <v>2246640</v>
      </c>
      <c r="AV74">
        <f t="shared" si="82"/>
        <v>133239</v>
      </c>
      <c r="AW74">
        <f t="shared" si="83"/>
        <v>409515</v>
      </c>
      <c r="AX74">
        <f t="shared" si="84"/>
        <v>178871</v>
      </c>
      <c r="AY74">
        <f t="shared" si="85"/>
        <v>578565</v>
      </c>
      <c r="AZ74">
        <f t="shared" si="86"/>
        <v>347093</v>
      </c>
      <c r="BA74">
        <f t="shared" si="87"/>
        <v>594872</v>
      </c>
      <c r="BB74">
        <f t="shared" si="88"/>
        <v>137724</v>
      </c>
      <c r="BC74">
        <f t="shared" si="89"/>
        <v>529</v>
      </c>
    </row>
    <row r="75" spans="1:55" ht="15.75" x14ac:dyDescent="0.25">
      <c r="A75" s="160">
        <v>82356</v>
      </c>
      <c r="B75" s="161">
        <v>3281</v>
      </c>
      <c r="C75" s="151">
        <v>12848</v>
      </c>
      <c r="D75" s="151">
        <v>3940</v>
      </c>
      <c r="E75" s="151">
        <v>22228</v>
      </c>
      <c r="F75" s="151">
        <v>12465</v>
      </c>
      <c r="G75" s="151">
        <v>23755</v>
      </c>
      <c r="H75" s="151">
        <v>7120</v>
      </c>
      <c r="I75" s="151">
        <v>16</v>
      </c>
      <c r="K75">
        <f t="shared" si="45"/>
        <v>6782510736</v>
      </c>
      <c r="L75">
        <f t="shared" si="46"/>
        <v>270210036</v>
      </c>
      <c r="M75">
        <f t="shared" si="47"/>
        <v>1058109888</v>
      </c>
      <c r="N75">
        <f t="shared" si="48"/>
        <v>324482640</v>
      </c>
      <c r="O75">
        <f t="shared" si="49"/>
        <v>1830609168</v>
      </c>
      <c r="P75">
        <f t="shared" si="50"/>
        <v>1026567540</v>
      </c>
      <c r="Q75">
        <f t="shared" si="51"/>
        <v>1956366780</v>
      </c>
      <c r="R75">
        <f t="shared" si="52"/>
        <v>586374720</v>
      </c>
      <c r="S75">
        <f t="shared" si="53"/>
        <v>10764961</v>
      </c>
      <c r="T75">
        <f t="shared" si="54"/>
        <v>42154288</v>
      </c>
      <c r="U75">
        <f t="shared" si="55"/>
        <v>12927140</v>
      </c>
      <c r="V75">
        <f t="shared" si="56"/>
        <v>72930068</v>
      </c>
      <c r="W75">
        <f t="shared" si="57"/>
        <v>40897665</v>
      </c>
      <c r="X75">
        <f t="shared" si="58"/>
        <v>77940155</v>
      </c>
      <c r="Y75">
        <f t="shared" si="59"/>
        <v>23360720</v>
      </c>
      <c r="Z75">
        <f t="shared" si="60"/>
        <v>165071104</v>
      </c>
      <c r="AA75">
        <f t="shared" si="61"/>
        <v>50621120</v>
      </c>
      <c r="AB75">
        <f t="shared" si="62"/>
        <v>285585344</v>
      </c>
      <c r="AC75">
        <f t="shared" si="63"/>
        <v>160150320</v>
      </c>
      <c r="AD75">
        <f t="shared" si="64"/>
        <v>305204240</v>
      </c>
      <c r="AE75">
        <f t="shared" si="65"/>
        <v>91477760</v>
      </c>
      <c r="AF75">
        <f t="shared" si="66"/>
        <v>15523600</v>
      </c>
      <c r="AG75">
        <f t="shared" si="67"/>
        <v>87578320</v>
      </c>
      <c r="AH75">
        <f t="shared" si="68"/>
        <v>49112100</v>
      </c>
      <c r="AI75">
        <f t="shared" si="69"/>
        <v>93594700</v>
      </c>
      <c r="AJ75">
        <f t="shared" si="70"/>
        <v>28052800</v>
      </c>
      <c r="AK75">
        <f t="shared" si="71"/>
        <v>494083984</v>
      </c>
      <c r="AL75">
        <f t="shared" si="72"/>
        <v>277072020</v>
      </c>
      <c r="AM75">
        <f t="shared" si="73"/>
        <v>528026140</v>
      </c>
      <c r="AN75">
        <f t="shared" si="74"/>
        <v>158263360</v>
      </c>
      <c r="AO75">
        <f t="shared" si="75"/>
        <v>155376225</v>
      </c>
      <c r="AP75">
        <f t="shared" si="76"/>
        <v>296106075</v>
      </c>
      <c r="AQ75">
        <f t="shared" si="77"/>
        <v>88750800</v>
      </c>
      <c r="AR75">
        <f t="shared" si="78"/>
        <v>564300025</v>
      </c>
      <c r="AS75">
        <f t="shared" si="79"/>
        <v>169135600</v>
      </c>
      <c r="AT75">
        <f t="shared" si="80"/>
        <v>50694400</v>
      </c>
      <c r="AU75">
        <f t="shared" si="81"/>
        <v>1317696</v>
      </c>
      <c r="AV75">
        <f t="shared" si="82"/>
        <v>52496</v>
      </c>
      <c r="AW75">
        <f t="shared" si="83"/>
        <v>205568</v>
      </c>
      <c r="AX75">
        <f t="shared" si="84"/>
        <v>63040</v>
      </c>
      <c r="AY75">
        <f t="shared" si="85"/>
        <v>355648</v>
      </c>
      <c r="AZ75">
        <f t="shared" si="86"/>
        <v>199440</v>
      </c>
      <c r="BA75">
        <f t="shared" si="87"/>
        <v>380080</v>
      </c>
      <c r="BB75">
        <f t="shared" si="88"/>
        <v>113920</v>
      </c>
      <c r="BC75">
        <f t="shared" si="89"/>
        <v>256</v>
      </c>
    </row>
    <row r="76" spans="1:55" ht="15.75" x14ac:dyDescent="0.25">
      <c r="A76" s="160">
        <v>101766</v>
      </c>
      <c r="B76" s="161">
        <v>4352</v>
      </c>
      <c r="C76" s="151">
        <v>14632</v>
      </c>
      <c r="D76" s="151">
        <v>8131</v>
      </c>
      <c r="E76" s="151">
        <v>19369</v>
      </c>
      <c r="F76" s="151">
        <v>15474</v>
      </c>
      <c r="G76" s="151">
        <v>35059</v>
      </c>
      <c r="H76" s="151">
        <v>9101</v>
      </c>
      <c r="I76" s="151">
        <v>34</v>
      </c>
      <c r="K76">
        <f t="shared" si="45"/>
        <v>10356318756</v>
      </c>
      <c r="L76">
        <f t="shared" si="46"/>
        <v>442885632</v>
      </c>
      <c r="M76">
        <f t="shared" si="47"/>
        <v>1489040112</v>
      </c>
      <c r="N76">
        <f t="shared" si="48"/>
        <v>827459346</v>
      </c>
      <c r="O76">
        <f t="shared" si="49"/>
        <v>1971105654</v>
      </c>
      <c r="P76">
        <f t="shared" si="50"/>
        <v>1574727084</v>
      </c>
      <c r="Q76">
        <f t="shared" si="51"/>
        <v>3567814194</v>
      </c>
      <c r="R76">
        <f t="shared" si="52"/>
        <v>926172366</v>
      </c>
      <c r="S76">
        <f t="shared" si="53"/>
        <v>18939904</v>
      </c>
      <c r="T76">
        <f t="shared" si="54"/>
        <v>63678464</v>
      </c>
      <c r="U76">
        <f t="shared" si="55"/>
        <v>35386112</v>
      </c>
      <c r="V76">
        <f t="shared" si="56"/>
        <v>84293888</v>
      </c>
      <c r="W76">
        <f t="shared" si="57"/>
        <v>67342848</v>
      </c>
      <c r="X76">
        <f t="shared" si="58"/>
        <v>152576768</v>
      </c>
      <c r="Y76">
        <f t="shared" si="59"/>
        <v>39607552</v>
      </c>
      <c r="Z76">
        <f t="shared" si="60"/>
        <v>214095424</v>
      </c>
      <c r="AA76">
        <f t="shared" si="61"/>
        <v>118972792</v>
      </c>
      <c r="AB76">
        <f t="shared" si="62"/>
        <v>283407208</v>
      </c>
      <c r="AC76">
        <f t="shared" si="63"/>
        <v>226415568</v>
      </c>
      <c r="AD76">
        <f t="shared" si="64"/>
        <v>512983288</v>
      </c>
      <c r="AE76">
        <f t="shared" si="65"/>
        <v>133165832</v>
      </c>
      <c r="AF76">
        <f t="shared" si="66"/>
        <v>66113161</v>
      </c>
      <c r="AG76">
        <f t="shared" si="67"/>
        <v>157489339</v>
      </c>
      <c r="AH76">
        <f t="shared" si="68"/>
        <v>125819094</v>
      </c>
      <c r="AI76">
        <f t="shared" si="69"/>
        <v>285064729</v>
      </c>
      <c r="AJ76">
        <f t="shared" si="70"/>
        <v>74000231</v>
      </c>
      <c r="AK76">
        <f t="shared" si="71"/>
        <v>375158161</v>
      </c>
      <c r="AL76">
        <f t="shared" si="72"/>
        <v>299715906</v>
      </c>
      <c r="AM76">
        <f t="shared" si="73"/>
        <v>679057771</v>
      </c>
      <c r="AN76">
        <f t="shared" si="74"/>
        <v>176277269</v>
      </c>
      <c r="AO76">
        <f t="shared" si="75"/>
        <v>239444676</v>
      </c>
      <c r="AP76">
        <f t="shared" si="76"/>
        <v>542502966</v>
      </c>
      <c r="AQ76">
        <f t="shared" si="77"/>
        <v>140828874</v>
      </c>
      <c r="AR76">
        <f t="shared" si="78"/>
        <v>1229133481</v>
      </c>
      <c r="AS76">
        <f t="shared" si="79"/>
        <v>319071959</v>
      </c>
      <c r="AT76">
        <f t="shared" si="80"/>
        <v>82828201</v>
      </c>
      <c r="AU76">
        <f t="shared" si="81"/>
        <v>3460044</v>
      </c>
      <c r="AV76">
        <f t="shared" si="82"/>
        <v>147968</v>
      </c>
      <c r="AW76">
        <f t="shared" si="83"/>
        <v>497488</v>
      </c>
      <c r="AX76">
        <f t="shared" si="84"/>
        <v>276454</v>
      </c>
      <c r="AY76">
        <f t="shared" si="85"/>
        <v>658546</v>
      </c>
      <c r="AZ76">
        <f t="shared" si="86"/>
        <v>526116</v>
      </c>
      <c r="BA76">
        <f t="shared" si="87"/>
        <v>1192006</v>
      </c>
      <c r="BB76">
        <f t="shared" si="88"/>
        <v>309434</v>
      </c>
      <c r="BC76">
        <f t="shared" si="89"/>
        <v>1156</v>
      </c>
    </row>
    <row r="77" spans="1:55" ht="15.75" x14ac:dyDescent="0.25">
      <c r="A77" s="160">
        <v>89466</v>
      </c>
      <c r="B77" s="161">
        <v>2507</v>
      </c>
      <c r="C77" s="151">
        <v>14324</v>
      </c>
      <c r="D77" s="151">
        <v>7162</v>
      </c>
      <c r="E77" s="151">
        <v>11779</v>
      </c>
      <c r="F77" s="151">
        <v>12087</v>
      </c>
      <c r="G77" s="151">
        <v>30766</v>
      </c>
      <c r="H77" s="151">
        <v>13348</v>
      </c>
      <c r="I77" s="151">
        <v>31</v>
      </c>
      <c r="K77">
        <f t="shared" si="45"/>
        <v>8004165156</v>
      </c>
      <c r="L77">
        <f t="shared" si="46"/>
        <v>224291262</v>
      </c>
      <c r="M77">
        <f t="shared" si="47"/>
        <v>1281510984</v>
      </c>
      <c r="N77">
        <f t="shared" si="48"/>
        <v>640755492</v>
      </c>
      <c r="O77">
        <f t="shared" si="49"/>
        <v>1053820014</v>
      </c>
      <c r="P77">
        <f t="shared" si="50"/>
        <v>1081375542</v>
      </c>
      <c r="Q77">
        <f t="shared" si="51"/>
        <v>2752510956</v>
      </c>
      <c r="R77">
        <f t="shared" si="52"/>
        <v>1194192168</v>
      </c>
      <c r="S77">
        <f t="shared" si="53"/>
        <v>6285049</v>
      </c>
      <c r="T77">
        <f t="shared" si="54"/>
        <v>35910268</v>
      </c>
      <c r="U77">
        <f t="shared" si="55"/>
        <v>17955134</v>
      </c>
      <c r="V77">
        <f t="shared" si="56"/>
        <v>29529953</v>
      </c>
      <c r="W77">
        <f t="shared" si="57"/>
        <v>30302109</v>
      </c>
      <c r="X77">
        <f t="shared" si="58"/>
        <v>77130362</v>
      </c>
      <c r="Y77">
        <f t="shared" si="59"/>
        <v>33463436</v>
      </c>
      <c r="Z77">
        <f t="shared" si="60"/>
        <v>205176976</v>
      </c>
      <c r="AA77">
        <f t="shared" si="61"/>
        <v>102588488</v>
      </c>
      <c r="AB77">
        <f t="shared" si="62"/>
        <v>168722396</v>
      </c>
      <c r="AC77">
        <f t="shared" si="63"/>
        <v>173134188</v>
      </c>
      <c r="AD77">
        <f t="shared" si="64"/>
        <v>440692184</v>
      </c>
      <c r="AE77">
        <f t="shared" si="65"/>
        <v>191196752</v>
      </c>
      <c r="AF77">
        <f t="shared" si="66"/>
        <v>51294244</v>
      </c>
      <c r="AG77">
        <f t="shared" si="67"/>
        <v>84361198</v>
      </c>
      <c r="AH77">
        <f t="shared" si="68"/>
        <v>86567094</v>
      </c>
      <c r="AI77">
        <f t="shared" si="69"/>
        <v>220346092</v>
      </c>
      <c r="AJ77">
        <f t="shared" si="70"/>
        <v>95598376</v>
      </c>
      <c r="AK77">
        <f t="shared" si="71"/>
        <v>138744841</v>
      </c>
      <c r="AL77">
        <f t="shared" si="72"/>
        <v>142372773</v>
      </c>
      <c r="AM77">
        <f t="shared" si="73"/>
        <v>362392714</v>
      </c>
      <c r="AN77">
        <f t="shared" si="74"/>
        <v>157226092</v>
      </c>
      <c r="AO77">
        <f t="shared" si="75"/>
        <v>146095569</v>
      </c>
      <c r="AP77">
        <f t="shared" si="76"/>
        <v>371868642</v>
      </c>
      <c r="AQ77">
        <f t="shared" si="77"/>
        <v>161337276</v>
      </c>
      <c r="AR77">
        <f t="shared" si="78"/>
        <v>946546756</v>
      </c>
      <c r="AS77">
        <f t="shared" si="79"/>
        <v>410664568</v>
      </c>
      <c r="AT77">
        <f t="shared" si="80"/>
        <v>178169104</v>
      </c>
      <c r="AU77">
        <f t="shared" si="81"/>
        <v>2773446</v>
      </c>
      <c r="AV77">
        <f t="shared" si="82"/>
        <v>77717</v>
      </c>
      <c r="AW77">
        <f t="shared" si="83"/>
        <v>444044</v>
      </c>
      <c r="AX77">
        <f t="shared" si="84"/>
        <v>222022</v>
      </c>
      <c r="AY77">
        <f t="shared" si="85"/>
        <v>365149</v>
      </c>
      <c r="AZ77">
        <f t="shared" si="86"/>
        <v>374697</v>
      </c>
      <c r="BA77">
        <f t="shared" si="87"/>
        <v>953746</v>
      </c>
      <c r="BB77">
        <f t="shared" si="88"/>
        <v>413788</v>
      </c>
      <c r="BC77">
        <f t="shared" si="89"/>
        <v>961</v>
      </c>
    </row>
    <row r="78" spans="1:55" ht="15.75" x14ac:dyDescent="0.25">
      <c r="A78" s="160">
        <v>115633</v>
      </c>
      <c r="B78" s="161">
        <v>4829</v>
      </c>
      <c r="C78" s="151">
        <v>25375</v>
      </c>
      <c r="D78" s="151">
        <v>4956</v>
      </c>
      <c r="E78" s="151">
        <v>29042</v>
      </c>
      <c r="F78" s="151">
        <v>17057</v>
      </c>
      <c r="G78" s="151">
        <v>30350</v>
      </c>
      <c r="H78" s="151">
        <v>8853</v>
      </c>
      <c r="I78" s="151">
        <v>34</v>
      </c>
      <c r="K78">
        <f t="shared" si="45"/>
        <v>13370990689</v>
      </c>
      <c r="L78">
        <f t="shared" si="46"/>
        <v>558391757</v>
      </c>
      <c r="M78">
        <f t="shared" si="47"/>
        <v>2934187375</v>
      </c>
      <c r="N78">
        <f t="shared" si="48"/>
        <v>573077148</v>
      </c>
      <c r="O78">
        <f t="shared" si="49"/>
        <v>3358213586</v>
      </c>
      <c r="P78">
        <f t="shared" si="50"/>
        <v>1972352081</v>
      </c>
      <c r="Q78">
        <f t="shared" si="51"/>
        <v>3509461550</v>
      </c>
      <c r="R78">
        <f t="shared" si="52"/>
        <v>1023698949</v>
      </c>
      <c r="S78">
        <f t="shared" si="53"/>
        <v>23319241</v>
      </c>
      <c r="T78">
        <f t="shared" si="54"/>
        <v>122535875</v>
      </c>
      <c r="U78">
        <f t="shared" si="55"/>
        <v>23932524</v>
      </c>
      <c r="V78">
        <f t="shared" si="56"/>
        <v>140243818</v>
      </c>
      <c r="W78">
        <f t="shared" si="57"/>
        <v>82368253</v>
      </c>
      <c r="X78">
        <f t="shared" si="58"/>
        <v>146560150</v>
      </c>
      <c r="Y78">
        <f t="shared" si="59"/>
        <v>42751137</v>
      </c>
      <c r="Z78">
        <f t="shared" si="60"/>
        <v>643890625</v>
      </c>
      <c r="AA78">
        <f t="shared" si="61"/>
        <v>125758500</v>
      </c>
      <c r="AB78">
        <f t="shared" si="62"/>
        <v>736940750</v>
      </c>
      <c r="AC78">
        <f t="shared" si="63"/>
        <v>432821375</v>
      </c>
      <c r="AD78">
        <f t="shared" si="64"/>
        <v>770131250</v>
      </c>
      <c r="AE78">
        <f t="shared" si="65"/>
        <v>224644875</v>
      </c>
      <c r="AF78">
        <f t="shared" si="66"/>
        <v>24561936</v>
      </c>
      <c r="AG78">
        <f t="shared" si="67"/>
        <v>143932152</v>
      </c>
      <c r="AH78">
        <f t="shared" si="68"/>
        <v>84534492</v>
      </c>
      <c r="AI78">
        <f t="shared" si="69"/>
        <v>150414600</v>
      </c>
      <c r="AJ78">
        <f t="shared" si="70"/>
        <v>43875468</v>
      </c>
      <c r="AK78">
        <f t="shared" si="71"/>
        <v>843437764</v>
      </c>
      <c r="AL78">
        <f t="shared" si="72"/>
        <v>495369394</v>
      </c>
      <c r="AM78">
        <f t="shared" si="73"/>
        <v>881424700</v>
      </c>
      <c r="AN78">
        <f t="shared" si="74"/>
        <v>257108826</v>
      </c>
      <c r="AO78">
        <f t="shared" si="75"/>
        <v>290941249</v>
      </c>
      <c r="AP78">
        <f t="shared" si="76"/>
        <v>517679950</v>
      </c>
      <c r="AQ78">
        <f t="shared" si="77"/>
        <v>151005621</v>
      </c>
      <c r="AR78">
        <f t="shared" si="78"/>
        <v>921122500</v>
      </c>
      <c r="AS78">
        <f t="shared" si="79"/>
        <v>268688550</v>
      </c>
      <c r="AT78">
        <f t="shared" si="80"/>
        <v>78375609</v>
      </c>
      <c r="AU78">
        <f t="shared" si="81"/>
        <v>3931522</v>
      </c>
      <c r="AV78">
        <f t="shared" si="82"/>
        <v>164186</v>
      </c>
      <c r="AW78">
        <f t="shared" si="83"/>
        <v>862750</v>
      </c>
      <c r="AX78">
        <f t="shared" si="84"/>
        <v>168504</v>
      </c>
      <c r="AY78">
        <f t="shared" si="85"/>
        <v>987428</v>
      </c>
      <c r="AZ78">
        <f t="shared" si="86"/>
        <v>579938</v>
      </c>
      <c r="BA78">
        <f t="shared" si="87"/>
        <v>1031900</v>
      </c>
      <c r="BB78">
        <f t="shared" si="88"/>
        <v>301002</v>
      </c>
      <c r="BC78">
        <f t="shared" si="89"/>
        <v>1156</v>
      </c>
    </row>
    <row r="79" spans="1:55" ht="15.75" x14ac:dyDescent="0.25">
      <c r="A79" s="160">
        <v>182521</v>
      </c>
      <c r="B79" s="161">
        <v>10664</v>
      </c>
      <c r="C79" s="151">
        <v>33878</v>
      </c>
      <c r="D79" s="151">
        <v>15396</v>
      </c>
      <c r="E79" s="151">
        <v>60924</v>
      </c>
      <c r="F79" s="151">
        <v>30683</v>
      </c>
      <c r="G79" s="151">
        <v>34398</v>
      </c>
      <c r="H79" s="151">
        <v>7242</v>
      </c>
      <c r="I79" s="151">
        <v>36</v>
      </c>
      <c r="K79">
        <f t="shared" si="45"/>
        <v>33313915441</v>
      </c>
      <c r="L79">
        <f t="shared" si="46"/>
        <v>1946403944</v>
      </c>
      <c r="M79">
        <f t="shared" si="47"/>
        <v>6183446438</v>
      </c>
      <c r="N79">
        <f t="shared" si="48"/>
        <v>2810093316</v>
      </c>
      <c r="O79">
        <f t="shared" si="49"/>
        <v>11119909404</v>
      </c>
      <c r="P79">
        <f t="shared" si="50"/>
        <v>5600291843</v>
      </c>
      <c r="Q79">
        <f t="shared" si="51"/>
        <v>6278357358</v>
      </c>
      <c r="R79">
        <f t="shared" si="52"/>
        <v>1321817082</v>
      </c>
      <c r="S79">
        <f t="shared" si="53"/>
        <v>113720896</v>
      </c>
      <c r="T79">
        <f t="shared" si="54"/>
        <v>361274992</v>
      </c>
      <c r="U79">
        <f t="shared" si="55"/>
        <v>164182944</v>
      </c>
      <c r="V79">
        <f t="shared" si="56"/>
        <v>649693536</v>
      </c>
      <c r="W79">
        <f t="shared" si="57"/>
        <v>327203512</v>
      </c>
      <c r="X79">
        <f t="shared" si="58"/>
        <v>366820272</v>
      </c>
      <c r="Y79">
        <f t="shared" si="59"/>
        <v>77228688</v>
      </c>
      <c r="Z79">
        <f t="shared" si="60"/>
        <v>1147718884</v>
      </c>
      <c r="AA79">
        <f t="shared" si="61"/>
        <v>521585688</v>
      </c>
      <c r="AB79">
        <f t="shared" si="62"/>
        <v>2063983272</v>
      </c>
      <c r="AC79">
        <f t="shared" si="63"/>
        <v>1039478674</v>
      </c>
      <c r="AD79">
        <f t="shared" si="64"/>
        <v>1165335444</v>
      </c>
      <c r="AE79">
        <f t="shared" si="65"/>
        <v>245344476</v>
      </c>
      <c r="AF79">
        <f t="shared" si="66"/>
        <v>237036816</v>
      </c>
      <c r="AG79">
        <f t="shared" si="67"/>
        <v>937985904</v>
      </c>
      <c r="AH79">
        <f t="shared" si="68"/>
        <v>472395468</v>
      </c>
      <c r="AI79">
        <f t="shared" si="69"/>
        <v>529591608</v>
      </c>
      <c r="AJ79">
        <f t="shared" si="70"/>
        <v>111497832</v>
      </c>
      <c r="AK79">
        <f t="shared" si="71"/>
        <v>3711733776</v>
      </c>
      <c r="AL79">
        <f t="shared" si="72"/>
        <v>1869331092</v>
      </c>
      <c r="AM79">
        <f t="shared" si="73"/>
        <v>2095663752</v>
      </c>
      <c r="AN79">
        <f t="shared" si="74"/>
        <v>441211608</v>
      </c>
      <c r="AO79">
        <f t="shared" si="75"/>
        <v>941446489</v>
      </c>
      <c r="AP79">
        <f t="shared" si="76"/>
        <v>1055433834</v>
      </c>
      <c r="AQ79">
        <f t="shared" si="77"/>
        <v>222206286</v>
      </c>
      <c r="AR79">
        <f t="shared" si="78"/>
        <v>1183222404</v>
      </c>
      <c r="AS79">
        <f t="shared" si="79"/>
        <v>249110316</v>
      </c>
      <c r="AT79">
        <f t="shared" si="80"/>
        <v>52446564</v>
      </c>
      <c r="AU79">
        <f t="shared" si="81"/>
        <v>6570756</v>
      </c>
      <c r="AV79">
        <f t="shared" si="82"/>
        <v>383904</v>
      </c>
      <c r="AW79">
        <f t="shared" si="83"/>
        <v>1219608</v>
      </c>
      <c r="AX79">
        <f t="shared" si="84"/>
        <v>554256</v>
      </c>
      <c r="AY79">
        <f t="shared" si="85"/>
        <v>2193264</v>
      </c>
      <c r="AZ79">
        <f t="shared" si="86"/>
        <v>1104588</v>
      </c>
      <c r="BA79">
        <f t="shared" si="87"/>
        <v>1238328</v>
      </c>
      <c r="BB79">
        <f t="shared" si="88"/>
        <v>260712</v>
      </c>
      <c r="BC79">
        <f t="shared" si="89"/>
        <v>1296</v>
      </c>
    </row>
    <row r="80" spans="1:55" ht="15.75" x14ac:dyDescent="0.25">
      <c r="A80" s="160">
        <v>146756</v>
      </c>
      <c r="B80" s="161">
        <v>5047</v>
      </c>
      <c r="C80" s="151">
        <v>29699</v>
      </c>
      <c r="D80" s="151">
        <v>10217</v>
      </c>
      <c r="E80" s="151">
        <v>41631</v>
      </c>
      <c r="F80" s="151">
        <v>21251</v>
      </c>
      <c r="G80" s="151">
        <v>37232</v>
      </c>
      <c r="H80" s="151">
        <v>6726</v>
      </c>
      <c r="I80" s="151">
        <v>42</v>
      </c>
      <c r="K80">
        <f t="shared" si="45"/>
        <v>21537323536</v>
      </c>
      <c r="L80">
        <f t="shared" si="46"/>
        <v>740677532</v>
      </c>
      <c r="M80">
        <f t="shared" si="47"/>
        <v>4358506444</v>
      </c>
      <c r="N80">
        <f t="shared" si="48"/>
        <v>1499406052</v>
      </c>
      <c r="O80">
        <f t="shared" si="49"/>
        <v>6109599036</v>
      </c>
      <c r="P80">
        <f t="shared" si="50"/>
        <v>3118711756</v>
      </c>
      <c r="Q80">
        <f t="shared" si="51"/>
        <v>5464019392</v>
      </c>
      <c r="R80">
        <f t="shared" si="52"/>
        <v>987080856</v>
      </c>
      <c r="S80">
        <f t="shared" si="53"/>
        <v>25472209</v>
      </c>
      <c r="T80">
        <f t="shared" si="54"/>
        <v>149890853</v>
      </c>
      <c r="U80">
        <f t="shared" si="55"/>
        <v>51565199</v>
      </c>
      <c r="V80">
        <f t="shared" si="56"/>
        <v>210111657</v>
      </c>
      <c r="W80">
        <f t="shared" si="57"/>
        <v>107253797</v>
      </c>
      <c r="X80">
        <f t="shared" si="58"/>
        <v>187909904</v>
      </c>
      <c r="Y80">
        <f t="shared" si="59"/>
        <v>33946122</v>
      </c>
      <c r="Z80">
        <f t="shared" si="60"/>
        <v>882030601</v>
      </c>
      <c r="AA80">
        <f t="shared" si="61"/>
        <v>303434683</v>
      </c>
      <c r="AB80">
        <f t="shared" si="62"/>
        <v>1236399069</v>
      </c>
      <c r="AC80">
        <f t="shared" si="63"/>
        <v>631133449</v>
      </c>
      <c r="AD80">
        <f t="shared" si="64"/>
        <v>1105753168</v>
      </c>
      <c r="AE80">
        <f t="shared" si="65"/>
        <v>199755474</v>
      </c>
      <c r="AF80">
        <f t="shared" si="66"/>
        <v>104387089</v>
      </c>
      <c r="AG80">
        <f t="shared" si="67"/>
        <v>425343927</v>
      </c>
      <c r="AH80">
        <f t="shared" si="68"/>
        <v>217121467</v>
      </c>
      <c r="AI80">
        <f t="shared" si="69"/>
        <v>380399344</v>
      </c>
      <c r="AJ80">
        <f t="shared" si="70"/>
        <v>68719542</v>
      </c>
      <c r="AK80">
        <f t="shared" si="71"/>
        <v>1733140161</v>
      </c>
      <c r="AL80">
        <f t="shared" si="72"/>
        <v>884700381</v>
      </c>
      <c r="AM80">
        <f t="shared" si="73"/>
        <v>1550005392</v>
      </c>
      <c r="AN80">
        <f t="shared" si="74"/>
        <v>280010106</v>
      </c>
      <c r="AO80">
        <f t="shared" si="75"/>
        <v>451605001</v>
      </c>
      <c r="AP80">
        <f t="shared" si="76"/>
        <v>791217232</v>
      </c>
      <c r="AQ80">
        <f t="shared" si="77"/>
        <v>142934226</v>
      </c>
      <c r="AR80">
        <f t="shared" si="78"/>
        <v>1386221824</v>
      </c>
      <c r="AS80">
        <f t="shared" si="79"/>
        <v>250422432</v>
      </c>
      <c r="AT80">
        <f t="shared" si="80"/>
        <v>45239076</v>
      </c>
      <c r="AU80">
        <f t="shared" si="81"/>
        <v>6163752</v>
      </c>
      <c r="AV80">
        <f t="shared" si="82"/>
        <v>211974</v>
      </c>
      <c r="AW80">
        <f t="shared" si="83"/>
        <v>1247358</v>
      </c>
      <c r="AX80">
        <f t="shared" si="84"/>
        <v>429114</v>
      </c>
      <c r="AY80">
        <f t="shared" si="85"/>
        <v>1748502</v>
      </c>
      <c r="AZ80">
        <f t="shared" si="86"/>
        <v>892542</v>
      </c>
      <c r="BA80">
        <f t="shared" si="87"/>
        <v>1563744</v>
      </c>
      <c r="BB80">
        <f t="shared" si="88"/>
        <v>282492</v>
      </c>
      <c r="BC80">
        <f t="shared" si="89"/>
        <v>1764</v>
      </c>
    </row>
    <row r="81" spans="1:55" ht="15.75" x14ac:dyDescent="0.25">
      <c r="A81" s="160">
        <v>53469</v>
      </c>
      <c r="B81" s="161">
        <v>1968</v>
      </c>
      <c r="C81" s="151">
        <v>11755</v>
      </c>
      <c r="D81" s="151">
        <v>3369</v>
      </c>
      <c r="E81" s="151">
        <v>10627</v>
      </c>
      <c r="F81" s="151">
        <v>6207</v>
      </c>
      <c r="G81" s="151">
        <v>15192</v>
      </c>
      <c r="H81" s="151">
        <v>6319</v>
      </c>
      <c r="I81" s="151">
        <v>25</v>
      </c>
      <c r="K81">
        <f t="shared" si="45"/>
        <v>2858933961</v>
      </c>
      <c r="L81">
        <f t="shared" si="46"/>
        <v>105226992</v>
      </c>
      <c r="M81">
        <f t="shared" si="47"/>
        <v>628528095</v>
      </c>
      <c r="N81">
        <f t="shared" si="48"/>
        <v>180137061</v>
      </c>
      <c r="O81">
        <f t="shared" si="49"/>
        <v>568215063</v>
      </c>
      <c r="P81">
        <f t="shared" si="50"/>
        <v>331882083</v>
      </c>
      <c r="Q81">
        <f t="shared" si="51"/>
        <v>812301048</v>
      </c>
      <c r="R81">
        <f t="shared" si="52"/>
        <v>337870611</v>
      </c>
      <c r="S81">
        <f t="shared" si="53"/>
        <v>3873024</v>
      </c>
      <c r="T81">
        <f t="shared" si="54"/>
        <v>23133840</v>
      </c>
      <c r="U81">
        <f t="shared" si="55"/>
        <v>6630192</v>
      </c>
      <c r="V81">
        <f t="shared" si="56"/>
        <v>20913936</v>
      </c>
      <c r="W81">
        <f t="shared" si="57"/>
        <v>12215376</v>
      </c>
      <c r="X81">
        <f t="shared" si="58"/>
        <v>29897856</v>
      </c>
      <c r="Y81">
        <f t="shared" si="59"/>
        <v>12435792</v>
      </c>
      <c r="Z81">
        <f t="shared" si="60"/>
        <v>138180025</v>
      </c>
      <c r="AA81">
        <f t="shared" si="61"/>
        <v>39602595</v>
      </c>
      <c r="AB81">
        <f t="shared" si="62"/>
        <v>124920385</v>
      </c>
      <c r="AC81">
        <f t="shared" si="63"/>
        <v>72963285</v>
      </c>
      <c r="AD81">
        <f t="shared" si="64"/>
        <v>178581960</v>
      </c>
      <c r="AE81">
        <f t="shared" si="65"/>
        <v>74279845</v>
      </c>
      <c r="AF81">
        <f t="shared" si="66"/>
        <v>11350161</v>
      </c>
      <c r="AG81">
        <f t="shared" si="67"/>
        <v>35802363</v>
      </c>
      <c r="AH81">
        <f t="shared" si="68"/>
        <v>20911383</v>
      </c>
      <c r="AI81">
        <f t="shared" si="69"/>
        <v>51181848</v>
      </c>
      <c r="AJ81">
        <f t="shared" si="70"/>
        <v>21288711</v>
      </c>
      <c r="AK81">
        <f t="shared" si="71"/>
        <v>112933129</v>
      </c>
      <c r="AL81">
        <f t="shared" si="72"/>
        <v>65961789</v>
      </c>
      <c r="AM81">
        <f t="shared" si="73"/>
        <v>161445384</v>
      </c>
      <c r="AN81">
        <f t="shared" si="74"/>
        <v>67152013</v>
      </c>
      <c r="AO81">
        <f t="shared" si="75"/>
        <v>38526849</v>
      </c>
      <c r="AP81">
        <f t="shared" si="76"/>
        <v>94296744</v>
      </c>
      <c r="AQ81">
        <f t="shared" si="77"/>
        <v>39222033</v>
      </c>
      <c r="AR81">
        <f t="shared" si="78"/>
        <v>230796864</v>
      </c>
      <c r="AS81">
        <f t="shared" si="79"/>
        <v>95998248</v>
      </c>
      <c r="AT81">
        <f t="shared" si="80"/>
        <v>39929761</v>
      </c>
      <c r="AU81">
        <f t="shared" si="81"/>
        <v>1336725</v>
      </c>
      <c r="AV81">
        <f t="shared" si="82"/>
        <v>49200</v>
      </c>
      <c r="AW81">
        <f t="shared" si="83"/>
        <v>293875</v>
      </c>
      <c r="AX81">
        <f t="shared" si="84"/>
        <v>84225</v>
      </c>
      <c r="AY81">
        <f t="shared" si="85"/>
        <v>265675</v>
      </c>
      <c r="AZ81">
        <f t="shared" si="86"/>
        <v>155175</v>
      </c>
      <c r="BA81">
        <f t="shared" si="87"/>
        <v>379800</v>
      </c>
      <c r="BB81">
        <f t="shared" si="88"/>
        <v>157975</v>
      </c>
      <c r="BC81">
        <f t="shared" si="89"/>
        <v>625</v>
      </c>
    </row>
    <row r="82" spans="1:55" ht="15.75" x14ac:dyDescent="0.25">
      <c r="A82" s="160">
        <v>55754</v>
      </c>
      <c r="B82" s="161">
        <v>1726</v>
      </c>
      <c r="C82" s="151">
        <v>8267</v>
      </c>
      <c r="D82" s="151">
        <v>5202</v>
      </c>
      <c r="E82" s="151">
        <v>11472</v>
      </c>
      <c r="F82" s="151">
        <v>8961</v>
      </c>
      <c r="G82" s="151">
        <v>17914</v>
      </c>
      <c r="H82" s="151">
        <v>3938</v>
      </c>
      <c r="I82" s="151">
        <v>31</v>
      </c>
      <c r="K82">
        <f t="shared" si="45"/>
        <v>3108508516</v>
      </c>
      <c r="L82">
        <f t="shared" si="46"/>
        <v>96231404</v>
      </c>
      <c r="M82">
        <f t="shared" si="47"/>
        <v>460918318</v>
      </c>
      <c r="N82">
        <f t="shared" si="48"/>
        <v>290032308</v>
      </c>
      <c r="O82">
        <f t="shared" si="49"/>
        <v>639609888</v>
      </c>
      <c r="P82">
        <f t="shared" si="50"/>
        <v>499611594</v>
      </c>
      <c r="Q82">
        <f t="shared" si="51"/>
        <v>998777156</v>
      </c>
      <c r="R82">
        <f t="shared" si="52"/>
        <v>219559252</v>
      </c>
      <c r="S82">
        <f t="shared" si="53"/>
        <v>2979076</v>
      </c>
      <c r="T82">
        <f t="shared" si="54"/>
        <v>14268842</v>
      </c>
      <c r="U82">
        <f t="shared" si="55"/>
        <v>8978652</v>
      </c>
      <c r="V82">
        <f t="shared" si="56"/>
        <v>19800672</v>
      </c>
      <c r="W82">
        <f t="shared" si="57"/>
        <v>15466686</v>
      </c>
      <c r="X82">
        <f t="shared" si="58"/>
        <v>30919564</v>
      </c>
      <c r="Y82">
        <f t="shared" si="59"/>
        <v>6796988</v>
      </c>
      <c r="Z82">
        <f t="shared" si="60"/>
        <v>68343289</v>
      </c>
      <c r="AA82">
        <f t="shared" si="61"/>
        <v>43004934</v>
      </c>
      <c r="AB82">
        <f t="shared" si="62"/>
        <v>94839024</v>
      </c>
      <c r="AC82">
        <f t="shared" si="63"/>
        <v>74080587</v>
      </c>
      <c r="AD82">
        <f t="shared" si="64"/>
        <v>148095038</v>
      </c>
      <c r="AE82">
        <f t="shared" si="65"/>
        <v>32555446</v>
      </c>
      <c r="AF82">
        <f t="shared" si="66"/>
        <v>27060804</v>
      </c>
      <c r="AG82">
        <f t="shared" si="67"/>
        <v>59677344</v>
      </c>
      <c r="AH82">
        <f t="shared" si="68"/>
        <v>46615122</v>
      </c>
      <c r="AI82">
        <f t="shared" si="69"/>
        <v>93188628</v>
      </c>
      <c r="AJ82">
        <f t="shared" si="70"/>
        <v>20485476</v>
      </c>
      <c r="AK82">
        <f t="shared" si="71"/>
        <v>131606784</v>
      </c>
      <c r="AL82">
        <f t="shared" si="72"/>
        <v>102800592</v>
      </c>
      <c r="AM82">
        <f t="shared" si="73"/>
        <v>205509408</v>
      </c>
      <c r="AN82">
        <f t="shared" si="74"/>
        <v>45176736</v>
      </c>
      <c r="AO82">
        <f t="shared" si="75"/>
        <v>80299521</v>
      </c>
      <c r="AP82">
        <f t="shared" si="76"/>
        <v>160527354</v>
      </c>
      <c r="AQ82">
        <f t="shared" si="77"/>
        <v>35288418</v>
      </c>
      <c r="AR82">
        <f t="shared" si="78"/>
        <v>320911396</v>
      </c>
      <c r="AS82">
        <f t="shared" si="79"/>
        <v>70545332</v>
      </c>
      <c r="AT82">
        <f t="shared" si="80"/>
        <v>15507844</v>
      </c>
      <c r="AU82">
        <f t="shared" si="81"/>
        <v>1728374</v>
      </c>
      <c r="AV82">
        <f t="shared" si="82"/>
        <v>53506</v>
      </c>
      <c r="AW82">
        <f t="shared" si="83"/>
        <v>256277</v>
      </c>
      <c r="AX82">
        <f t="shared" si="84"/>
        <v>161262</v>
      </c>
      <c r="AY82">
        <f t="shared" si="85"/>
        <v>355632</v>
      </c>
      <c r="AZ82">
        <f t="shared" si="86"/>
        <v>277791</v>
      </c>
      <c r="BA82">
        <f t="shared" si="87"/>
        <v>555334</v>
      </c>
      <c r="BB82">
        <f t="shared" si="88"/>
        <v>122078</v>
      </c>
      <c r="BC82">
        <f t="shared" si="89"/>
        <v>961</v>
      </c>
    </row>
    <row r="83" spans="1:55" ht="15.75" x14ac:dyDescent="0.25">
      <c r="A83" s="160">
        <v>65730</v>
      </c>
      <c r="B83" s="161">
        <v>1830</v>
      </c>
      <c r="C83" s="151">
        <v>10487</v>
      </c>
      <c r="D83" s="151">
        <v>4899</v>
      </c>
      <c r="E83" s="151">
        <v>10491</v>
      </c>
      <c r="F83" s="151">
        <v>7565</v>
      </c>
      <c r="G83" s="151">
        <v>20494</v>
      </c>
      <c r="H83" s="151">
        <v>11794</v>
      </c>
      <c r="I83" s="151">
        <v>29</v>
      </c>
      <c r="K83">
        <f t="shared" si="45"/>
        <v>4320432900</v>
      </c>
      <c r="L83">
        <f t="shared" si="46"/>
        <v>120285900</v>
      </c>
      <c r="M83">
        <f t="shared" si="47"/>
        <v>689310510</v>
      </c>
      <c r="N83">
        <f t="shared" si="48"/>
        <v>322011270</v>
      </c>
      <c r="O83">
        <f t="shared" si="49"/>
        <v>689573430</v>
      </c>
      <c r="P83">
        <f t="shared" si="50"/>
        <v>497247450</v>
      </c>
      <c r="Q83">
        <f t="shared" si="51"/>
        <v>1347070620</v>
      </c>
      <c r="R83">
        <f t="shared" si="52"/>
        <v>775219620</v>
      </c>
      <c r="S83">
        <f t="shared" si="53"/>
        <v>3348900</v>
      </c>
      <c r="T83">
        <f t="shared" si="54"/>
        <v>19191210</v>
      </c>
      <c r="U83">
        <f t="shared" si="55"/>
        <v>8965170</v>
      </c>
      <c r="V83">
        <f t="shared" si="56"/>
        <v>19198530</v>
      </c>
      <c r="W83">
        <f t="shared" si="57"/>
        <v>13843950</v>
      </c>
      <c r="X83">
        <f t="shared" si="58"/>
        <v>37504020</v>
      </c>
      <c r="Y83">
        <f t="shared" si="59"/>
        <v>21583020</v>
      </c>
      <c r="Z83">
        <f t="shared" si="60"/>
        <v>109977169</v>
      </c>
      <c r="AA83">
        <f t="shared" si="61"/>
        <v>51375813</v>
      </c>
      <c r="AB83">
        <f t="shared" si="62"/>
        <v>110019117</v>
      </c>
      <c r="AC83">
        <f t="shared" si="63"/>
        <v>79334155</v>
      </c>
      <c r="AD83">
        <f t="shared" si="64"/>
        <v>214920578</v>
      </c>
      <c r="AE83">
        <f t="shared" si="65"/>
        <v>123683678</v>
      </c>
      <c r="AF83">
        <f t="shared" si="66"/>
        <v>24000201</v>
      </c>
      <c r="AG83">
        <f t="shared" si="67"/>
        <v>51395409</v>
      </c>
      <c r="AH83">
        <f t="shared" si="68"/>
        <v>37060935</v>
      </c>
      <c r="AI83">
        <f t="shared" si="69"/>
        <v>100400106</v>
      </c>
      <c r="AJ83">
        <f t="shared" si="70"/>
        <v>57778806</v>
      </c>
      <c r="AK83">
        <f t="shared" si="71"/>
        <v>110061081</v>
      </c>
      <c r="AL83">
        <f t="shared" si="72"/>
        <v>79364415</v>
      </c>
      <c r="AM83">
        <f t="shared" si="73"/>
        <v>215002554</v>
      </c>
      <c r="AN83">
        <f t="shared" si="74"/>
        <v>123730854</v>
      </c>
      <c r="AO83">
        <f t="shared" si="75"/>
        <v>57229225</v>
      </c>
      <c r="AP83">
        <f t="shared" si="76"/>
        <v>155037110</v>
      </c>
      <c r="AQ83">
        <f t="shared" si="77"/>
        <v>89221610</v>
      </c>
      <c r="AR83">
        <f t="shared" si="78"/>
        <v>420004036</v>
      </c>
      <c r="AS83">
        <f t="shared" si="79"/>
        <v>241706236</v>
      </c>
      <c r="AT83">
        <f t="shared" si="80"/>
        <v>139098436</v>
      </c>
      <c r="AU83">
        <f t="shared" si="81"/>
        <v>1906170</v>
      </c>
      <c r="AV83">
        <f t="shared" si="82"/>
        <v>53070</v>
      </c>
      <c r="AW83">
        <f t="shared" si="83"/>
        <v>304123</v>
      </c>
      <c r="AX83">
        <f t="shared" si="84"/>
        <v>142071</v>
      </c>
      <c r="AY83">
        <f t="shared" si="85"/>
        <v>304239</v>
      </c>
      <c r="AZ83">
        <f t="shared" si="86"/>
        <v>219385</v>
      </c>
      <c r="BA83">
        <f t="shared" si="87"/>
        <v>594326</v>
      </c>
      <c r="BB83">
        <f t="shared" si="88"/>
        <v>342026</v>
      </c>
      <c r="BC83">
        <f t="shared" si="89"/>
        <v>841</v>
      </c>
    </row>
    <row r="84" spans="1:55" ht="15.75" x14ac:dyDescent="0.25">
      <c r="A84" s="160">
        <v>58404</v>
      </c>
      <c r="B84" s="161">
        <v>1510</v>
      </c>
      <c r="C84" s="151">
        <v>8773</v>
      </c>
      <c r="D84" s="151">
        <v>4201</v>
      </c>
      <c r="E84" s="151">
        <v>8364</v>
      </c>
      <c r="F84" s="151">
        <v>7314</v>
      </c>
      <c r="G84" s="151">
        <v>19577</v>
      </c>
      <c r="H84" s="151">
        <v>10175</v>
      </c>
      <c r="I84" s="151">
        <v>25</v>
      </c>
      <c r="K84">
        <f t="shared" si="45"/>
        <v>3411027216</v>
      </c>
      <c r="L84">
        <f t="shared" si="46"/>
        <v>88190040</v>
      </c>
      <c r="M84">
        <f t="shared" si="47"/>
        <v>512378292</v>
      </c>
      <c r="N84">
        <f t="shared" si="48"/>
        <v>245355204</v>
      </c>
      <c r="O84">
        <f t="shared" si="49"/>
        <v>488491056</v>
      </c>
      <c r="P84">
        <f t="shared" si="50"/>
        <v>427166856</v>
      </c>
      <c r="Q84">
        <f t="shared" si="51"/>
        <v>1143375108</v>
      </c>
      <c r="R84">
        <f t="shared" si="52"/>
        <v>594260700</v>
      </c>
      <c r="S84">
        <f t="shared" si="53"/>
        <v>2280100</v>
      </c>
      <c r="T84">
        <f t="shared" si="54"/>
        <v>13247230</v>
      </c>
      <c r="U84">
        <f t="shared" si="55"/>
        <v>6343510</v>
      </c>
      <c r="V84">
        <f t="shared" si="56"/>
        <v>12629640</v>
      </c>
      <c r="W84">
        <f t="shared" si="57"/>
        <v>11044140</v>
      </c>
      <c r="X84">
        <f t="shared" si="58"/>
        <v>29561270</v>
      </c>
      <c r="Y84">
        <f t="shared" si="59"/>
        <v>15364250</v>
      </c>
      <c r="Z84">
        <f t="shared" si="60"/>
        <v>76965529</v>
      </c>
      <c r="AA84">
        <f t="shared" si="61"/>
        <v>36855373</v>
      </c>
      <c r="AB84">
        <f t="shared" si="62"/>
        <v>73377372</v>
      </c>
      <c r="AC84">
        <f t="shared" si="63"/>
        <v>64165722</v>
      </c>
      <c r="AD84">
        <f t="shared" si="64"/>
        <v>171749021</v>
      </c>
      <c r="AE84">
        <f t="shared" si="65"/>
        <v>89265275</v>
      </c>
      <c r="AF84">
        <f t="shared" si="66"/>
        <v>17648401</v>
      </c>
      <c r="AG84">
        <f t="shared" si="67"/>
        <v>35137164</v>
      </c>
      <c r="AH84">
        <f t="shared" si="68"/>
        <v>30726114</v>
      </c>
      <c r="AI84">
        <f t="shared" si="69"/>
        <v>82242977</v>
      </c>
      <c r="AJ84">
        <f t="shared" si="70"/>
        <v>42745175</v>
      </c>
      <c r="AK84">
        <f t="shared" si="71"/>
        <v>69956496</v>
      </c>
      <c r="AL84">
        <f t="shared" si="72"/>
        <v>61174296</v>
      </c>
      <c r="AM84">
        <f t="shared" si="73"/>
        <v>163742028</v>
      </c>
      <c r="AN84">
        <f t="shared" si="74"/>
        <v>85103700</v>
      </c>
      <c r="AO84">
        <f t="shared" si="75"/>
        <v>53494596</v>
      </c>
      <c r="AP84">
        <f t="shared" si="76"/>
        <v>143186178</v>
      </c>
      <c r="AQ84">
        <f t="shared" si="77"/>
        <v>74419950</v>
      </c>
      <c r="AR84">
        <f t="shared" si="78"/>
        <v>383258929</v>
      </c>
      <c r="AS84">
        <f t="shared" si="79"/>
        <v>199195975</v>
      </c>
      <c r="AT84">
        <f t="shared" si="80"/>
        <v>103530625</v>
      </c>
      <c r="AU84">
        <f t="shared" si="81"/>
        <v>1460100</v>
      </c>
      <c r="AV84">
        <f t="shared" si="82"/>
        <v>37750</v>
      </c>
      <c r="AW84">
        <f t="shared" si="83"/>
        <v>219325</v>
      </c>
      <c r="AX84">
        <f t="shared" si="84"/>
        <v>105025</v>
      </c>
      <c r="AY84">
        <f t="shared" si="85"/>
        <v>209100</v>
      </c>
      <c r="AZ84">
        <f t="shared" si="86"/>
        <v>182850</v>
      </c>
      <c r="BA84">
        <f t="shared" si="87"/>
        <v>489425</v>
      </c>
      <c r="BB84">
        <f t="shared" si="88"/>
        <v>254375</v>
      </c>
      <c r="BC84">
        <f t="shared" si="89"/>
        <v>625</v>
      </c>
    </row>
    <row r="85" spans="1:55" ht="15.75" x14ac:dyDescent="0.25">
      <c r="A85" s="160">
        <v>44089</v>
      </c>
      <c r="B85" s="161">
        <v>1000</v>
      </c>
      <c r="C85" s="151">
        <v>6880</v>
      </c>
      <c r="D85" s="151">
        <v>2802</v>
      </c>
      <c r="E85" s="151">
        <v>4486</v>
      </c>
      <c r="F85" s="151">
        <v>4395</v>
      </c>
      <c r="G85" s="151">
        <v>14088</v>
      </c>
      <c r="H85" s="151">
        <v>11438</v>
      </c>
      <c r="I85" s="151">
        <v>21</v>
      </c>
      <c r="K85">
        <f t="shared" si="45"/>
        <v>1943839921</v>
      </c>
      <c r="L85">
        <f t="shared" si="46"/>
        <v>44089000</v>
      </c>
      <c r="M85">
        <f t="shared" si="47"/>
        <v>303332320</v>
      </c>
      <c r="N85">
        <f t="shared" si="48"/>
        <v>123537378</v>
      </c>
      <c r="O85">
        <f t="shared" si="49"/>
        <v>197783254</v>
      </c>
      <c r="P85">
        <f t="shared" si="50"/>
        <v>193771155</v>
      </c>
      <c r="Q85">
        <f t="shared" si="51"/>
        <v>621125832</v>
      </c>
      <c r="R85">
        <f t="shared" si="52"/>
        <v>504289982</v>
      </c>
      <c r="S85">
        <f t="shared" si="53"/>
        <v>1000000</v>
      </c>
      <c r="T85">
        <f t="shared" si="54"/>
        <v>6880000</v>
      </c>
      <c r="U85">
        <f t="shared" si="55"/>
        <v>2802000</v>
      </c>
      <c r="V85">
        <f t="shared" si="56"/>
        <v>4486000</v>
      </c>
      <c r="W85">
        <f t="shared" si="57"/>
        <v>4395000</v>
      </c>
      <c r="X85">
        <f t="shared" si="58"/>
        <v>14088000</v>
      </c>
      <c r="Y85">
        <f t="shared" si="59"/>
        <v>11438000</v>
      </c>
      <c r="Z85">
        <f t="shared" si="60"/>
        <v>47334400</v>
      </c>
      <c r="AA85">
        <f t="shared" si="61"/>
        <v>19277760</v>
      </c>
      <c r="AB85">
        <f t="shared" si="62"/>
        <v>30863680</v>
      </c>
      <c r="AC85">
        <f t="shared" si="63"/>
        <v>30237600</v>
      </c>
      <c r="AD85">
        <f t="shared" si="64"/>
        <v>96925440</v>
      </c>
      <c r="AE85">
        <f t="shared" si="65"/>
        <v>78693440</v>
      </c>
      <c r="AF85">
        <f t="shared" si="66"/>
        <v>7851204</v>
      </c>
      <c r="AG85">
        <f t="shared" si="67"/>
        <v>12569772</v>
      </c>
      <c r="AH85">
        <f t="shared" si="68"/>
        <v>12314790</v>
      </c>
      <c r="AI85">
        <f t="shared" si="69"/>
        <v>39474576</v>
      </c>
      <c r="AJ85">
        <f t="shared" si="70"/>
        <v>32049276</v>
      </c>
      <c r="AK85">
        <f t="shared" si="71"/>
        <v>20124196</v>
      </c>
      <c r="AL85">
        <f t="shared" si="72"/>
        <v>19715970</v>
      </c>
      <c r="AM85">
        <f t="shared" si="73"/>
        <v>63198768</v>
      </c>
      <c r="AN85">
        <f t="shared" si="74"/>
        <v>51310868</v>
      </c>
      <c r="AO85">
        <f t="shared" si="75"/>
        <v>19316025</v>
      </c>
      <c r="AP85">
        <f t="shared" si="76"/>
        <v>61916760</v>
      </c>
      <c r="AQ85">
        <f t="shared" si="77"/>
        <v>50270010</v>
      </c>
      <c r="AR85">
        <f t="shared" si="78"/>
        <v>198471744</v>
      </c>
      <c r="AS85">
        <f t="shared" si="79"/>
        <v>161138544</v>
      </c>
      <c r="AT85">
        <f t="shared" si="80"/>
        <v>130827844</v>
      </c>
      <c r="AU85">
        <f t="shared" si="81"/>
        <v>925869</v>
      </c>
      <c r="AV85">
        <f t="shared" si="82"/>
        <v>21000</v>
      </c>
      <c r="AW85">
        <f t="shared" si="83"/>
        <v>144480</v>
      </c>
      <c r="AX85">
        <f t="shared" si="84"/>
        <v>58842</v>
      </c>
      <c r="AY85">
        <f t="shared" si="85"/>
        <v>94206</v>
      </c>
      <c r="AZ85">
        <f t="shared" si="86"/>
        <v>92295</v>
      </c>
      <c r="BA85">
        <f t="shared" si="87"/>
        <v>295848</v>
      </c>
      <c r="BB85">
        <f t="shared" si="88"/>
        <v>240198</v>
      </c>
      <c r="BC85">
        <f t="shared" si="89"/>
        <v>441</v>
      </c>
    </row>
    <row r="86" spans="1:55" ht="15.75" x14ac:dyDescent="0.25">
      <c r="A86" s="160">
        <v>47548</v>
      </c>
      <c r="B86" s="161">
        <v>1596</v>
      </c>
      <c r="C86" s="151">
        <v>6918</v>
      </c>
      <c r="D86" s="151">
        <v>4238</v>
      </c>
      <c r="E86" s="151">
        <v>5196</v>
      </c>
      <c r="F86" s="151">
        <v>5575</v>
      </c>
      <c r="G86" s="151">
        <v>15448</v>
      </c>
      <c r="H86" s="151">
        <v>10173</v>
      </c>
      <c r="I86" s="151">
        <v>20</v>
      </c>
      <c r="K86">
        <f t="shared" si="45"/>
        <v>2260812304</v>
      </c>
      <c r="L86">
        <f t="shared" si="46"/>
        <v>75886608</v>
      </c>
      <c r="M86">
        <f t="shared" si="47"/>
        <v>328937064</v>
      </c>
      <c r="N86">
        <f t="shared" si="48"/>
        <v>201508424</v>
      </c>
      <c r="O86">
        <f t="shared" si="49"/>
        <v>247059408</v>
      </c>
      <c r="P86">
        <f t="shared" si="50"/>
        <v>265080100</v>
      </c>
      <c r="Q86">
        <f t="shared" si="51"/>
        <v>734521504</v>
      </c>
      <c r="R86">
        <f t="shared" si="52"/>
        <v>483705804</v>
      </c>
      <c r="S86">
        <f t="shared" si="53"/>
        <v>2547216</v>
      </c>
      <c r="T86">
        <f t="shared" si="54"/>
        <v>11041128</v>
      </c>
      <c r="U86">
        <f t="shared" si="55"/>
        <v>6763848</v>
      </c>
      <c r="V86">
        <f t="shared" si="56"/>
        <v>8292816</v>
      </c>
      <c r="W86">
        <f t="shared" si="57"/>
        <v>8897700</v>
      </c>
      <c r="X86">
        <f t="shared" si="58"/>
        <v>24655008</v>
      </c>
      <c r="Y86">
        <f t="shared" si="59"/>
        <v>16236108</v>
      </c>
      <c r="Z86">
        <f t="shared" si="60"/>
        <v>47858724</v>
      </c>
      <c r="AA86">
        <f t="shared" si="61"/>
        <v>29318484</v>
      </c>
      <c r="AB86">
        <f t="shared" si="62"/>
        <v>35945928</v>
      </c>
      <c r="AC86">
        <f t="shared" si="63"/>
        <v>38567850</v>
      </c>
      <c r="AD86">
        <f t="shared" si="64"/>
        <v>106869264</v>
      </c>
      <c r="AE86">
        <f t="shared" si="65"/>
        <v>70376814</v>
      </c>
      <c r="AF86">
        <f t="shared" si="66"/>
        <v>17960644</v>
      </c>
      <c r="AG86">
        <f t="shared" si="67"/>
        <v>22020648</v>
      </c>
      <c r="AH86">
        <f t="shared" si="68"/>
        <v>23626850</v>
      </c>
      <c r="AI86">
        <f t="shared" si="69"/>
        <v>65468624</v>
      </c>
      <c r="AJ86">
        <f t="shared" si="70"/>
        <v>43113174</v>
      </c>
      <c r="AK86">
        <f t="shared" si="71"/>
        <v>26998416</v>
      </c>
      <c r="AL86">
        <f t="shared" si="72"/>
        <v>28967700</v>
      </c>
      <c r="AM86">
        <f t="shared" si="73"/>
        <v>80267808</v>
      </c>
      <c r="AN86">
        <f t="shared" si="74"/>
        <v>52858908</v>
      </c>
      <c r="AO86">
        <f t="shared" si="75"/>
        <v>31080625</v>
      </c>
      <c r="AP86">
        <f t="shared" si="76"/>
        <v>86122600</v>
      </c>
      <c r="AQ86">
        <f t="shared" si="77"/>
        <v>56714475</v>
      </c>
      <c r="AR86">
        <f t="shared" si="78"/>
        <v>238640704</v>
      </c>
      <c r="AS86">
        <f t="shared" si="79"/>
        <v>157152504</v>
      </c>
      <c r="AT86">
        <f t="shared" si="80"/>
        <v>103489929</v>
      </c>
      <c r="AU86">
        <f t="shared" si="81"/>
        <v>950960</v>
      </c>
      <c r="AV86">
        <f t="shared" si="82"/>
        <v>31920</v>
      </c>
      <c r="AW86">
        <f t="shared" si="83"/>
        <v>138360</v>
      </c>
      <c r="AX86">
        <f t="shared" si="84"/>
        <v>84760</v>
      </c>
      <c r="AY86">
        <f t="shared" si="85"/>
        <v>103920</v>
      </c>
      <c r="AZ86">
        <f t="shared" si="86"/>
        <v>111500</v>
      </c>
      <c r="BA86">
        <f t="shared" si="87"/>
        <v>308960</v>
      </c>
      <c r="BB86">
        <f t="shared" si="88"/>
        <v>203460</v>
      </c>
      <c r="BC86">
        <f t="shared" si="89"/>
        <v>400</v>
      </c>
    </row>
    <row r="87" spans="1:55" ht="15.75" x14ac:dyDescent="0.25">
      <c r="A87" s="160">
        <v>54855</v>
      </c>
      <c r="B87" s="161">
        <v>886</v>
      </c>
      <c r="C87" s="151">
        <v>7600</v>
      </c>
      <c r="D87" s="151">
        <v>4515</v>
      </c>
      <c r="E87" s="151">
        <v>6683</v>
      </c>
      <c r="F87" s="151">
        <v>7259</v>
      </c>
      <c r="G87" s="151">
        <v>17610</v>
      </c>
      <c r="H87" s="151">
        <v>11188</v>
      </c>
      <c r="I87" s="151">
        <v>16</v>
      </c>
      <c r="K87">
        <f t="shared" si="45"/>
        <v>3009071025</v>
      </c>
      <c r="L87">
        <f t="shared" si="46"/>
        <v>48601530</v>
      </c>
      <c r="M87">
        <f t="shared" si="47"/>
        <v>416898000</v>
      </c>
      <c r="N87">
        <f t="shared" si="48"/>
        <v>247670325</v>
      </c>
      <c r="O87">
        <f t="shared" si="49"/>
        <v>366595965</v>
      </c>
      <c r="P87">
        <f t="shared" si="50"/>
        <v>398192445</v>
      </c>
      <c r="Q87">
        <f t="shared" si="51"/>
        <v>965996550</v>
      </c>
      <c r="R87">
        <f t="shared" si="52"/>
        <v>613717740</v>
      </c>
      <c r="S87">
        <f t="shared" si="53"/>
        <v>784996</v>
      </c>
      <c r="T87">
        <f t="shared" si="54"/>
        <v>6733600</v>
      </c>
      <c r="U87">
        <f t="shared" si="55"/>
        <v>4000290</v>
      </c>
      <c r="V87">
        <f t="shared" si="56"/>
        <v>5921138</v>
      </c>
      <c r="W87">
        <f t="shared" si="57"/>
        <v>6431474</v>
      </c>
      <c r="X87">
        <f t="shared" si="58"/>
        <v>15602460</v>
      </c>
      <c r="Y87">
        <f t="shared" si="59"/>
        <v>9912568</v>
      </c>
      <c r="Z87">
        <f t="shared" si="60"/>
        <v>57760000</v>
      </c>
      <c r="AA87">
        <f t="shared" si="61"/>
        <v>34314000</v>
      </c>
      <c r="AB87">
        <f t="shared" si="62"/>
        <v>50790800</v>
      </c>
      <c r="AC87">
        <f t="shared" si="63"/>
        <v>55168400</v>
      </c>
      <c r="AD87">
        <f t="shared" si="64"/>
        <v>133836000</v>
      </c>
      <c r="AE87">
        <f t="shared" si="65"/>
        <v>85028800</v>
      </c>
      <c r="AF87">
        <f t="shared" si="66"/>
        <v>20385225</v>
      </c>
      <c r="AG87">
        <f t="shared" si="67"/>
        <v>30173745</v>
      </c>
      <c r="AH87">
        <f t="shared" si="68"/>
        <v>32774385</v>
      </c>
      <c r="AI87">
        <f t="shared" si="69"/>
        <v>79509150</v>
      </c>
      <c r="AJ87">
        <f t="shared" si="70"/>
        <v>50513820</v>
      </c>
      <c r="AK87">
        <f t="shared" si="71"/>
        <v>44662489</v>
      </c>
      <c r="AL87">
        <f t="shared" si="72"/>
        <v>48511897</v>
      </c>
      <c r="AM87">
        <f t="shared" si="73"/>
        <v>117687630</v>
      </c>
      <c r="AN87">
        <f t="shared" si="74"/>
        <v>74769404</v>
      </c>
      <c r="AO87">
        <f t="shared" si="75"/>
        <v>52693081</v>
      </c>
      <c r="AP87">
        <f t="shared" si="76"/>
        <v>127830990</v>
      </c>
      <c r="AQ87">
        <f t="shared" si="77"/>
        <v>81213692</v>
      </c>
      <c r="AR87">
        <f t="shared" si="78"/>
        <v>310112100</v>
      </c>
      <c r="AS87">
        <f t="shared" si="79"/>
        <v>197020680</v>
      </c>
      <c r="AT87">
        <f t="shared" si="80"/>
        <v>125171344</v>
      </c>
      <c r="AU87">
        <f t="shared" si="81"/>
        <v>877680</v>
      </c>
      <c r="AV87">
        <f t="shared" si="82"/>
        <v>14176</v>
      </c>
      <c r="AW87">
        <f t="shared" si="83"/>
        <v>121600</v>
      </c>
      <c r="AX87">
        <f t="shared" si="84"/>
        <v>72240</v>
      </c>
      <c r="AY87">
        <f t="shared" si="85"/>
        <v>106928</v>
      </c>
      <c r="AZ87">
        <f t="shared" si="86"/>
        <v>116144</v>
      </c>
      <c r="BA87">
        <f t="shared" si="87"/>
        <v>281760</v>
      </c>
      <c r="BB87">
        <f t="shared" si="88"/>
        <v>179008</v>
      </c>
      <c r="BC87">
        <f t="shared" si="89"/>
        <v>256</v>
      </c>
    </row>
    <row r="88" spans="1:55" ht="15.75" x14ac:dyDescent="0.25">
      <c r="A88" s="160">
        <v>52119</v>
      </c>
      <c r="B88" s="161">
        <v>1261</v>
      </c>
      <c r="C88" s="151">
        <v>7474</v>
      </c>
      <c r="D88" s="151">
        <v>4519</v>
      </c>
      <c r="E88" s="151">
        <v>5704</v>
      </c>
      <c r="F88" s="151">
        <v>6281</v>
      </c>
      <c r="G88" s="151">
        <v>15515</v>
      </c>
      <c r="H88" s="151">
        <v>12626</v>
      </c>
      <c r="I88" s="151">
        <v>20</v>
      </c>
      <c r="K88">
        <f t="shared" si="45"/>
        <v>2716390161</v>
      </c>
      <c r="L88">
        <f t="shared" si="46"/>
        <v>65722059</v>
      </c>
      <c r="M88">
        <f t="shared" si="47"/>
        <v>389537406</v>
      </c>
      <c r="N88">
        <f t="shared" si="48"/>
        <v>235525761</v>
      </c>
      <c r="O88">
        <f t="shared" si="49"/>
        <v>297286776</v>
      </c>
      <c r="P88">
        <f t="shared" si="50"/>
        <v>327359439</v>
      </c>
      <c r="Q88">
        <f t="shared" si="51"/>
        <v>808626285</v>
      </c>
      <c r="R88">
        <f t="shared" si="52"/>
        <v>658054494</v>
      </c>
      <c r="S88">
        <f t="shared" si="53"/>
        <v>1590121</v>
      </c>
      <c r="T88">
        <f t="shared" si="54"/>
        <v>9424714</v>
      </c>
      <c r="U88">
        <f t="shared" si="55"/>
        <v>5698459</v>
      </c>
      <c r="V88">
        <f t="shared" si="56"/>
        <v>7192744</v>
      </c>
      <c r="W88">
        <f t="shared" si="57"/>
        <v>7920341</v>
      </c>
      <c r="X88">
        <f t="shared" si="58"/>
        <v>19564415</v>
      </c>
      <c r="Y88">
        <f t="shared" si="59"/>
        <v>15921386</v>
      </c>
      <c r="Z88">
        <f t="shared" si="60"/>
        <v>55860676</v>
      </c>
      <c r="AA88">
        <f t="shared" si="61"/>
        <v>33775006</v>
      </c>
      <c r="AB88">
        <f t="shared" si="62"/>
        <v>42631696</v>
      </c>
      <c r="AC88">
        <f t="shared" si="63"/>
        <v>46944194</v>
      </c>
      <c r="AD88">
        <f t="shared" si="64"/>
        <v>115959110</v>
      </c>
      <c r="AE88">
        <f t="shared" si="65"/>
        <v>94366724</v>
      </c>
      <c r="AF88">
        <f t="shared" si="66"/>
        <v>20421361</v>
      </c>
      <c r="AG88">
        <f t="shared" si="67"/>
        <v>25776376</v>
      </c>
      <c r="AH88">
        <f t="shared" si="68"/>
        <v>28383839</v>
      </c>
      <c r="AI88">
        <f t="shared" si="69"/>
        <v>70112285</v>
      </c>
      <c r="AJ88">
        <f t="shared" si="70"/>
        <v>57056894</v>
      </c>
      <c r="AK88">
        <f t="shared" si="71"/>
        <v>32535616</v>
      </c>
      <c r="AL88">
        <f t="shared" si="72"/>
        <v>35826824</v>
      </c>
      <c r="AM88">
        <f t="shared" si="73"/>
        <v>88497560</v>
      </c>
      <c r="AN88">
        <f t="shared" si="74"/>
        <v>72018704</v>
      </c>
      <c r="AO88">
        <f t="shared" si="75"/>
        <v>39450961</v>
      </c>
      <c r="AP88">
        <f t="shared" si="76"/>
        <v>97449715</v>
      </c>
      <c r="AQ88">
        <f t="shared" si="77"/>
        <v>79303906</v>
      </c>
      <c r="AR88">
        <f t="shared" si="78"/>
        <v>240715225</v>
      </c>
      <c r="AS88">
        <f t="shared" si="79"/>
        <v>195892390</v>
      </c>
      <c r="AT88">
        <f t="shared" si="80"/>
        <v>159415876</v>
      </c>
      <c r="AU88">
        <f t="shared" si="81"/>
        <v>1042380</v>
      </c>
      <c r="AV88">
        <f t="shared" si="82"/>
        <v>25220</v>
      </c>
      <c r="AW88">
        <f t="shared" si="83"/>
        <v>149480</v>
      </c>
      <c r="AX88">
        <f t="shared" si="84"/>
        <v>90380</v>
      </c>
      <c r="AY88">
        <f t="shared" si="85"/>
        <v>114080</v>
      </c>
      <c r="AZ88">
        <f t="shared" si="86"/>
        <v>125620</v>
      </c>
      <c r="BA88">
        <f t="shared" si="87"/>
        <v>310300</v>
      </c>
      <c r="BB88">
        <f t="shared" si="88"/>
        <v>252520</v>
      </c>
      <c r="BC88">
        <f t="shared" si="89"/>
        <v>400</v>
      </c>
    </row>
    <row r="89" spans="1:55" ht="15.75" x14ac:dyDescent="0.25">
      <c r="A89" s="160">
        <v>82762</v>
      </c>
      <c r="B89" s="161">
        <v>1744</v>
      </c>
      <c r="C89" s="151">
        <v>14723</v>
      </c>
      <c r="D89" s="151">
        <v>4182</v>
      </c>
      <c r="E89" s="151">
        <v>10847</v>
      </c>
      <c r="F89" s="151">
        <v>9370</v>
      </c>
      <c r="G89" s="151">
        <v>23954</v>
      </c>
      <c r="H89" s="151">
        <v>19686</v>
      </c>
      <c r="I89" s="151">
        <v>19</v>
      </c>
      <c r="K89">
        <f t="shared" si="45"/>
        <v>6849548644</v>
      </c>
      <c r="L89">
        <f t="shared" si="46"/>
        <v>144336928</v>
      </c>
      <c r="M89">
        <f t="shared" si="47"/>
        <v>1218504926</v>
      </c>
      <c r="N89">
        <f t="shared" si="48"/>
        <v>346110684</v>
      </c>
      <c r="O89">
        <f t="shared" si="49"/>
        <v>897719414</v>
      </c>
      <c r="P89">
        <f t="shared" si="50"/>
        <v>775479940</v>
      </c>
      <c r="Q89">
        <f t="shared" si="51"/>
        <v>1982480948</v>
      </c>
      <c r="R89">
        <f t="shared" si="52"/>
        <v>1629252732</v>
      </c>
      <c r="S89">
        <f t="shared" si="53"/>
        <v>3041536</v>
      </c>
      <c r="T89">
        <f t="shared" si="54"/>
        <v>25676912</v>
      </c>
      <c r="U89">
        <f t="shared" si="55"/>
        <v>7293408</v>
      </c>
      <c r="V89">
        <f t="shared" si="56"/>
        <v>18917168</v>
      </c>
      <c r="W89">
        <f t="shared" si="57"/>
        <v>16341280</v>
      </c>
      <c r="X89">
        <f t="shared" si="58"/>
        <v>41775776</v>
      </c>
      <c r="Y89">
        <f t="shared" si="59"/>
        <v>34332384</v>
      </c>
      <c r="Z89">
        <f t="shared" si="60"/>
        <v>216766729</v>
      </c>
      <c r="AA89">
        <f t="shared" si="61"/>
        <v>61571586</v>
      </c>
      <c r="AB89">
        <f t="shared" si="62"/>
        <v>159700381</v>
      </c>
      <c r="AC89">
        <f t="shared" si="63"/>
        <v>137954510</v>
      </c>
      <c r="AD89">
        <f t="shared" si="64"/>
        <v>352674742</v>
      </c>
      <c r="AE89">
        <f t="shared" si="65"/>
        <v>289836978</v>
      </c>
      <c r="AF89">
        <f t="shared" si="66"/>
        <v>17489124</v>
      </c>
      <c r="AG89">
        <f t="shared" si="67"/>
        <v>45362154</v>
      </c>
      <c r="AH89">
        <f t="shared" si="68"/>
        <v>39185340</v>
      </c>
      <c r="AI89">
        <f t="shared" si="69"/>
        <v>100175628</v>
      </c>
      <c r="AJ89">
        <f t="shared" si="70"/>
        <v>82326852</v>
      </c>
      <c r="AK89">
        <f t="shared" si="71"/>
        <v>117657409</v>
      </c>
      <c r="AL89">
        <f t="shared" si="72"/>
        <v>101636390</v>
      </c>
      <c r="AM89">
        <f t="shared" si="73"/>
        <v>259829038</v>
      </c>
      <c r="AN89">
        <f t="shared" si="74"/>
        <v>213534042</v>
      </c>
      <c r="AO89">
        <f t="shared" si="75"/>
        <v>87796900</v>
      </c>
      <c r="AP89">
        <f t="shared" si="76"/>
        <v>224448980</v>
      </c>
      <c r="AQ89">
        <f t="shared" si="77"/>
        <v>184457820</v>
      </c>
      <c r="AR89">
        <f t="shared" si="78"/>
        <v>573794116</v>
      </c>
      <c r="AS89">
        <f t="shared" si="79"/>
        <v>471558444</v>
      </c>
      <c r="AT89">
        <f t="shared" si="80"/>
        <v>387538596</v>
      </c>
      <c r="AU89">
        <f t="shared" si="81"/>
        <v>1572478</v>
      </c>
      <c r="AV89">
        <f t="shared" si="82"/>
        <v>33136</v>
      </c>
      <c r="AW89">
        <f t="shared" si="83"/>
        <v>279737</v>
      </c>
      <c r="AX89">
        <f t="shared" si="84"/>
        <v>79458</v>
      </c>
      <c r="AY89">
        <f t="shared" si="85"/>
        <v>206093</v>
      </c>
      <c r="AZ89">
        <f t="shared" si="86"/>
        <v>178030</v>
      </c>
      <c r="BA89">
        <f t="shared" si="87"/>
        <v>455126</v>
      </c>
      <c r="BB89">
        <f t="shared" si="88"/>
        <v>374034</v>
      </c>
      <c r="BC89">
        <f t="shared" si="89"/>
        <v>361</v>
      </c>
    </row>
    <row r="90" spans="1:55" ht="15.75" x14ac:dyDescent="0.25">
      <c r="A90" s="160">
        <v>97901</v>
      </c>
      <c r="B90" s="161">
        <v>2287</v>
      </c>
      <c r="C90" s="151">
        <v>16601</v>
      </c>
      <c r="D90" s="151">
        <v>6838</v>
      </c>
      <c r="E90" s="151">
        <v>15556</v>
      </c>
      <c r="F90" s="151">
        <v>13378</v>
      </c>
      <c r="G90" s="151">
        <v>33036</v>
      </c>
      <c r="H90" s="151">
        <v>12492</v>
      </c>
      <c r="I90" s="151">
        <v>31</v>
      </c>
      <c r="K90">
        <f t="shared" si="45"/>
        <v>9584605801</v>
      </c>
      <c r="L90">
        <f t="shared" si="46"/>
        <v>223899587</v>
      </c>
      <c r="M90">
        <f t="shared" si="47"/>
        <v>1625254501</v>
      </c>
      <c r="N90">
        <f t="shared" si="48"/>
        <v>669447038</v>
      </c>
      <c r="O90">
        <f t="shared" si="49"/>
        <v>1522947956</v>
      </c>
      <c r="P90">
        <f t="shared" si="50"/>
        <v>1309719578</v>
      </c>
      <c r="Q90">
        <f t="shared" si="51"/>
        <v>3234257436</v>
      </c>
      <c r="R90">
        <f t="shared" si="52"/>
        <v>1222979292</v>
      </c>
      <c r="S90">
        <f t="shared" si="53"/>
        <v>5230369</v>
      </c>
      <c r="T90">
        <f t="shared" si="54"/>
        <v>37966487</v>
      </c>
      <c r="U90">
        <f t="shared" si="55"/>
        <v>15638506</v>
      </c>
      <c r="V90">
        <f t="shared" si="56"/>
        <v>35576572</v>
      </c>
      <c r="W90">
        <f t="shared" si="57"/>
        <v>30595486</v>
      </c>
      <c r="X90">
        <f t="shared" si="58"/>
        <v>75553332</v>
      </c>
      <c r="Y90">
        <f t="shared" si="59"/>
        <v>28569204</v>
      </c>
      <c r="Z90">
        <f t="shared" si="60"/>
        <v>275593201</v>
      </c>
      <c r="AA90">
        <f t="shared" si="61"/>
        <v>113517638</v>
      </c>
      <c r="AB90">
        <f t="shared" si="62"/>
        <v>258245156</v>
      </c>
      <c r="AC90">
        <f t="shared" si="63"/>
        <v>222088178</v>
      </c>
      <c r="AD90">
        <f t="shared" si="64"/>
        <v>548430636</v>
      </c>
      <c r="AE90">
        <f t="shared" si="65"/>
        <v>207379692</v>
      </c>
      <c r="AF90">
        <f t="shared" si="66"/>
        <v>46758244</v>
      </c>
      <c r="AG90">
        <f t="shared" si="67"/>
        <v>106371928</v>
      </c>
      <c r="AH90">
        <f t="shared" si="68"/>
        <v>91478764</v>
      </c>
      <c r="AI90">
        <f t="shared" si="69"/>
        <v>225900168</v>
      </c>
      <c r="AJ90">
        <f t="shared" si="70"/>
        <v>85420296</v>
      </c>
      <c r="AK90">
        <f t="shared" si="71"/>
        <v>241989136</v>
      </c>
      <c r="AL90">
        <f t="shared" si="72"/>
        <v>208108168</v>
      </c>
      <c r="AM90">
        <f t="shared" si="73"/>
        <v>513908016</v>
      </c>
      <c r="AN90">
        <f t="shared" si="74"/>
        <v>194325552</v>
      </c>
      <c r="AO90">
        <f t="shared" si="75"/>
        <v>178970884</v>
      </c>
      <c r="AP90">
        <f t="shared" si="76"/>
        <v>441955608</v>
      </c>
      <c r="AQ90">
        <f t="shared" si="77"/>
        <v>167117976</v>
      </c>
      <c r="AR90">
        <f t="shared" si="78"/>
        <v>1091377296</v>
      </c>
      <c r="AS90">
        <f t="shared" si="79"/>
        <v>412685712</v>
      </c>
      <c r="AT90">
        <f t="shared" si="80"/>
        <v>156050064</v>
      </c>
      <c r="AU90">
        <f t="shared" si="81"/>
        <v>3034931</v>
      </c>
      <c r="AV90">
        <f t="shared" si="82"/>
        <v>70897</v>
      </c>
      <c r="AW90">
        <f t="shared" si="83"/>
        <v>514631</v>
      </c>
      <c r="AX90">
        <f t="shared" si="84"/>
        <v>211978</v>
      </c>
      <c r="AY90">
        <f t="shared" si="85"/>
        <v>482236</v>
      </c>
      <c r="AZ90">
        <f t="shared" si="86"/>
        <v>414718</v>
      </c>
      <c r="BA90">
        <f t="shared" si="87"/>
        <v>1024116</v>
      </c>
      <c r="BB90">
        <f t="shared" si="88"/>
        <v>387252</v>
      </c>
      <c r="BC90">
        <f t="shared" si="89"/>
        <v>961</v>
      </c>
    </row>
    <row r="91" spans="1:55" ht="15.75" x14ac:dyDescent="0.25">
      <c r="A91" s="160">
        <v>42973</v>
      </c>
      <c r="B91" s="161">
        <v>2053</v>
      </c>
      <c r="C91" s="151">
        <v>10440</v>
      </c>
      <c r="D91" s="151">
        <v>1758</v>
      </c>
      <c r="E91" s="151">
        <v>13621</v>
      </c>
      <c r="F91" s="151">
        <v>6229</v>
      </c>
      <c r="G91" s="151">
        <v>8861</v>
      </c>
      <c r="H91" s="151">
        <v>2064</v>
      </c>
      <c r="I91" s="151">
        <v>5</v>
      </c>
      <c r="K91">
        <f t="shared" si="45"/>
        <v>1846678729</v>
      </c>
      <c r="L91">
        <f t="shared" si="46"/>
        <v>88223569</v>
      </c>
      <c r="M91">
        <f t="shared" si="47"/>
        <v>448638120</v>
      </c>
      <c r="N91">
        <f t="shared" si="48"/>
        <v>75546534</v>
      </c>
      <c r="O91">
        <f t="shared" si="49"/>
        <v>585335233</v>
      </c>
      <c r="P91">
        <f t="shared" si="50"/>
        <v>267678817</v>
      </c>
      <c r="Q91">
        <f t="shared" si="51"/>
        <v>380783753</v>
      </c>
      <c r="R91">
        <f t="shared" si="52"/>
        <v>88696272</v>
      </c>
      <c r="S91">
        <f t="shared" si="53"/>
        <v>4214809</v>
      </c>
      <c r="T91">
        <f t="shared" si="54"/>
        <v>21433320</v>
      </c>
      <c r="U91">
        <f t="shared" si="55"/>
        <v>3609174</v>
      </c>
      <c r="V91">
        <f t="shared" si="56"/>
        <v>27963913</v>
      </c>
      <c r="W91">
        <f t="shared" si="57"/>
        <v>12788137</v>
      </c>
      <c r="X91">
        <f t="shared" si="58"/>
        <v>18191633</v>
      </c>
      <c r="Y91">
        <f t="shared" si="59"/>
        <v>4237392</v>
      </c>
      <c r="Z91">
        <f t="shared" si="60"/>
        <v>108993600</v>
      </c>
      <c r="AA91">
        <f t="shared" si="61"/>
        <v>18353520</v>
      </c>
      <c r="AB91">
        <f t="shared" si="62"/>
        <v>142203240</v>
      </c>
      <c r="AC91">
        <f t="shared" si="63"/>
        <v>65030760</v>
      </c>
      <c r="AD91">
        <f t="shared" si="64"/>
        <v>92508840</v>
      </c>
      <c r="AE91">
        <f t="shared" si="65"/>
        <v>21548160</v>
      </c>
      <c r="AF91">
        <f t="shared" si="66"/>
        <v>3090564</v>
      </c>
      <c r="AG91">
        <f t="shared" si="67"/>
        <v>23945718</v>
      </c>
      <c r="AH91">
        <f t="shared" si="68"/>
        <v>10950582</v>
      </c>
      <c r="AI91">
        <f t="shared" si="69"/>
        <v>15577638</v>
      </c>
      <c r="AJ91">
        <f t="shared" si="70"/>
        <v>3628512</v>
      </c>
      <c r="AK91">
        <f t="shared" si="71"/>
        <v>185531641</v>
      </c>
      <c r="AL91">
        <f t="shared" si="72"/>
        <v>84845209</v>
      </c>
      <c r="AM91">
        <f t="shared" si="73"/>
        <v>120695681</v>
      </c>
      <c r="AN91">
        <f t="shared" si="74"/>
        <v>28113744</v>
      </c>
      <c r="AO91">
        <f t="shared" si="75"/>
        <v>38800441</v>
      </c>
      <c r="AP91">
        <f t="shared" si="76"/>
        <v>55195169</v>
      </c>
      <c r="AQ91">
        <f t="shared" si="77"/>
        <v>12856656</v>
      </c>
      <c r="AR91">
        <f t="shared" si="78"/>
        <v>78517321</v>
      </c>
      <c r="AS91">
        <f t="shared" si="79"/>
        <v>18289104</v>
      </c>
      <c r="AT91">
        <f t="shared" si="80"/>
        <v>4260096</v>
      </c>
      <c r="AU91">
        <f t="shared" si="81"/>
        <v>214865</v>
      </c>
      <c r="AV91">
        <f t="shared" si="82"/>
        <v>10265</v>
      </c>
      <c r="AW91">
        <f t="shared" si="83"/>
        <v>52200</v>
      </c>
      <c r="AX91">
        <f t="shared" si="84"/>
        <v>8790</v>
      </c>
      <c r="AY91">
        <f t="shared" si="85"/>
        <v>68105</v>
      </c>
      <c r="AZ91">
        <f t="shared" si="86"/>
        <v>31145</v>
      </c>
      <c r="BA91">
        <f t="shared" si="87"/>
        <v>44305</v>
      </c>
      <c r="BB91">
        <f t="shared" si="88"/>
        <v>10320</v>
      </c>
      <c r="BC91">
        <f t="shared" si="89"/>
        <v>25</v>
      </c>
    </row>
    <row r="92" spans="1:55" ht="15.75" x14ac:dyDescent="0.25">
      <c r="A92" s="160">
        <v>40642</v>
      </c>
      <c r="B92" s="161">
        <v>1391</v>
      </c>
      <c r="C92" s="151">
        <v>8550</v>
      </c>
      <c r="D92" s="151">
        <v>2569</v>
      </c>
      <c r="E92" s="151">
        <v>8951</v>
      </c>
      <c r="F92" s="151">
        <v>5511</v>
      </c>
      <c r="G92" s="151">
        <v>10930</v>
      </c>
      <c r="H92" s="151">
        <v>4131</v>
      </c>
      <c r="I92" s="151">
        <v>8</v>
      </c>
      <c r="K92">
        <f t="shared" si="45"/>
        <v>1651772164</v>
      </c>
      <c r="L92">
        <f t="shared" si="46"/>
        <v>56533022</v>
      </c>
      <c r="M92">
        <f t="shared" si="47"/>
        <v>347489100</v>
      </c>
      <c r="N92">
        <f t="shared" si="48"/>
        <v>104409298</v>
      </c>
      <c r="O92">
        <f t="shared" si="49"/>
        <v>363786542</v>
      </c>
      <c r="P92">
        <f t="shared" si="50"/>
        <v>223978062</v>
      </c>
      <c r="Q92">
        <f t="shared" si="51"/>
        <v>444217060</v>
      </c>
      <c r="R92">
        <f t="shared" si="52"/>
        <v>167892102</v>
      </c>
      <c r="S92">
        <f t="shared" si="53"/>
        <v>1934881</v>
      </c>
      <c r="T92">
        <f t="shared" si="54"/>
        <v>11893050</v>
      </c>
      <c r="U92">
        <f t="shared" si="55"/>
        <v>3573479</v>
      </c>
      <c r="V92">
        <f t="shared" si="56"/>
        <v>12450841</v>
      </c>
      <c r="W92">
        <f t="shared" si="57"/>
        <v>7665801</v>
      </c>
      <c r="X92">
        <f t="shared" si="58"/>
        <v>15203630</v>
      </c>
      <c r="Y92">
        <f t="shared" si="59"/>
        <v>5746221</v>
      </c>
      <c r="Z92">
        <f t="shared" si="60"/>
        <v>73102500</v>
      </c>
      <c r="AA92">
        <f t="shared" si="61"/>
        <v>21964950</v>
      </c>
      <c r="AB92">
        <f t="shared" si="62"/>
        <v>76531050</v>
      </c>
      <c r="AC92">
        <f t="shared" si="63"/>
        <v>47119050</v>
      </c>
      <c r="AD92">
        <f t="shared" si="64"/>
        <v>93451500</v>
      </c>
      <c r="AE92">
        <f t="shared" si="65"/>
        <v>35320050</v>
      </c>
      <c r="AF92">
        <f t="shared" si="66"/>
        <v>6599761</v>
      </c>
      <c r="AG92">
        <f t="shared" si="67"/>
        <v>22995119</v>
      </c>
      <c r="AH92">
        <f t="shared" si="68"/>
        <v>14157759</v>
      </c>
      <c r="AI92">
        <f t="shared" si="69"/>
        <v>28079170</v>
      </c>
      <c r="AJ92">
        <f t="shared" si="70"/>
        <v>10612539</v>
      </c>
      <c r="AK92">
        <f t="shared" si="71"/>
        <v>80120401</v>
      </c>
      <c r="AL92">
        <f t="shared" si="72"/>
        <v>49328961</v>
      </c>
      <c r="AM92">
        <f t="shared" si="73"/>
        <v>97834430</v>
      </c>
      <c r="AN92">
        <f t="shared" si="74"/>
        <v>36976581</v>
      </c>
      <c r="AO92">
        <f t="shared" si="75"/>
        <v>30371121</v>
      </c>
      <c r="AP92">
        <f t="shared" si="76"/>
        <v>60235230</v>
      </c>
      <c r="AQ92">
        <f t="shared" si="77"/>
        <v>22765941</v>
      </c>
      <c r="AR92">
        <f t="shared" si="78"/>
        <v>119464900</v>
      </c>
      <c r="AS92">
        <f t="shared" si="79"/>
        <v>45151830</v>
      </c>
      <c r="AT92">
        <f t="shared" si="80"/>
        <v>17065161</v>
      </c>
      <c r="AU92">
        <f t="shared" si="81"/>
        <v>325136</v>
      </c>
      <c r="AV92">
        <f t="shared" si="82"/>
        <v>11128</v>
      </c>
      <c r="AW92">
        <f t="shared" si="83"/>
        <v>68400</v>
      </c>
      <c r="AX92">
        <f t="shared" si="84"/>
        <v>20552</v>
      </c>
      <c r="AY92">
        <f t="shared" si="85"/>
        <v>71608</v>
      </c>
      <c r="AZ92">
        <f t="shared" si="86"/>
        <v>44088</v>
      </c>
      <c r="BA92">
        <f t="shared" si="87"/>
        <v>87440</v>
      </c>
      <c r="BB92">
        <f t="shared" si="88"/>
        <v>33048</v>
      </c>
      <c r="BC92">
        <f t="shared" si="89"/>
        <v>64</v>
      </c>
    </row>
    <row r="93" spans="1:55" ht="15.75" x14ac:dyDescent="0.25">
      <c r="A93" s="160">
        <v>48484</v>
      </c>
      <c r="B93" s="161">
        <v>1331</v>
      </c>
      <c r="C93" s="151">
        <v>8208</v>
      </c>
      <c r="D93" s="151">
        <v>3965</v>
      </c>
      <c r="E93" s="151">
        <v>8451</v>
      </c>
      <c r="F93" s="151">
        <v>7315</v>
      </c>
      <c r="G93" s="151">
        <v>15599</v>
      </c>
      <c r="H93" s="151">
        <v>4946</v>
      </c>
      <c r="I93" s="151">
        <v>6</v>
      </c>
      <c r="K93">
        <f t="shared" si="45"/>
        <v>2350698256</v>
      </c>
      <c r="L93">
        <f t="shared" si="46"/>
        <v>64532204</v>
      </c>
      <c r="M93">
        <f t="shared" si="47"/>
        <v>397956672</v>
      </c>
      <c r="N93">
        <f t="shared" si="48"/>
        <v>192239060</v>
      </c>
      <c r="O93">
        <f t="shared" si="49"/>
        <v>409738284</v>
      </c>
      <c r="P93">
        <f t="shared" si="50"/>
        <v>354660460</v>
      </c>
      <c r="Q93">
        <f t="shared" si="51"/>
        <v>756301916</v>
      </c>
      <c r="R93">
        <f t="shared" si="52"/>
        <v>239801864</v>
      </c>
      <c r="S93">
        <f t="shared" si="53"/>
        <v>1771561</v>
      </c>
      <c r="T93">
        <f t="shared" si="54"/>
        <v>10924848</v>
      </c>
      <c r="U93">
        <f t="shared" si="55"/>
        <v>5277415</v>
      </c>
      <c r="V93">
        <f t="shared" si="56"/>
        <v>11248281</v>
      </c>
      <c r="W93">
        <f t="shared" si="57"/>
        <v>9736265</v>
      </c>
      <c r="X93">
        <f t="shared" si="58"/>
        <v>20762269</v>
      </c>
      <c r="Y93">
        <f t="shared" si="59"/>
        <v>6583126</v>
      </c>
      <c r="Z93">
        <f t="shared" si="60"/>
        <v>67371264</v>
      </c>
      <c r="AA93">
        <f t="shared" si="61"/>
        <v>32544720</v>
      </c>
      <c r="AB93">
        <f t="shared" si="62"/>
        <v>69365808</v>
      </c>
      <c r="AC93">
        <f t="shared" si="63"/>
        <v>60041520</v>
      </c>
      <c r="AD93">
        <f t="shared" si="64"/>
        <v>128036592</v>
      </c>
      <c r="AE93">
        <f t="shared" si="65"/>
        <v>40596768</v>
      </c>
      <c r="AF93">
        <f t="shared" si="66"/>
        <v>15721225</v>
      </c>
      <c r="AG93">
        <f t="shared" si="67"/>
        <v>33508215</v>
      </c>
      <c r="AH93">
        <f t="shared" si="68"/>
        <v>29003975</v>
      </c>
      <c r="AI93">
        <f t="shared" si="69"/>
        <v>61850035</v>
      </c>
      <c r="AJ93">
        <f t="shared" si="70"/>
        <v>19610890</v>
      </c>
      <c r="AK93">
        <f t="shared" si="71"/>
        <v>71419401</v>
      </c>
      <c r="AL93">
        <f t="shared" si="72"/>
        <v>61819065</v>
      </c>
      <c r="AM93">
        <f t="shared" si="73"/>
        <v>131827149</v>
      </c>
      <c r="AN93">
        <f t="shared" si="74"/>
        <v>41798646</v>
      </c>
      <c r="AO93">
        <f t="shared" si="75"/>
        <v>53509225</v>
      </c>
      <c r="AP93">
        <f t="shared" si="76"/>
        <v>114106685</v>
      </c>
      <c r="AQ93">
        <f t="shared" si="77"/>
        <v>36179990</v>
      </c>
      <c r="AR93">
        <f t="shared" si="78"/>
        <v>243328801</v>
      </c>
      <c r="AS93">
        <f t="shared" si="79"/>
        <v>77152654</v>
      </c>
      <c r="AT93">
        <f t="shared" si="80"/>
        <v>24462916</v>
      </c>
      <c r="AU93">
        <f t="shared" si="81"/>
        <v>290904</v>
      </c>
      <c r="AV93">
        <f t="shared" si="82"/>
        <v>7986</v>
      </c>
      <c r="AW93">
        <f t="shared" si="83"/>
        <v>49248</v>
      </c>
      <c r="AX93">
        <f t="shared" si="84"/>
        <v>23790</v>
      </c>
      <c r="AY93">
        <f t="shared" si="85"/>
        <v>50706</v>
      </c>
      <c r="AZ93">
        <f t="shared" si="86"/>
        <v>43890</v>
      </c>
      <c r="BA93">
        <f t="shared" si="87"/>
        <v>93594</v>
      </c>
      <c r="BB93">
        <f t="shared" si="88"/>
        <v>29676</v>
      </c>
      <c r="BC93">
        <f t="shared" si="89"/>
        <v>36</v>
      </c>
    </row>
    <row r="94" spans="1:55" ht="15.75" x14ac:dyDescent="0.25">
      <c r="A94" s="160">
        <v>58564</v>
      </c>
      <c r="B94" s="161">
        <v>1181</v>
      </c>
      <c r="C94" s="151">
        <v>9559</v>
      </c>
      <c r="D94" s="151">
        <v>4966</v>
      </c>
      <c r="E94" s="151">
        <v>10203</v>
      </c>
      <c r="F94" s="151">
        <v>8146</v>
      </c>
      <c r="G94" s="151">
        <v>17841</v>
      </c>
      <c r="H94" s="151">
        <v>7849</v>
      </c>
      <c r="I94" s="151">
        <v>23</v>
      </c>
      <c r="K94">
        <f t="shared" si="45"/>
        <v>3429742096</v>
      </c>
      <c r="L94">
        <f t="shared" si="46"/>
        <v>69164084</v>
      </c>
      <c r="M94">
        <f t="shared" si="47"/>
        <v>559813276</v>
      </c>
      <c r="N94">
        <f t="shared" si="48"/>
        <v>290828824</v>
      </c>
      <c r="O94">
        <f t="shared" si="49"/>
        <v>597528492</v>
      </c>
      <c r="P94">
        <f t="shared" si="50"/>
        <v>477062344</v>
      </c>
      <c r="Q94">
        <f t="shared" si="51"/>
        <v>1044840324</v>
      </c>
      <c r="R94">
        <f t="shared" si="52"/>
        <v>459668836</v>
      </c>
      <c r="S94">
        <f t="shared" si="53"/>
        <v>1394761</v>
      </c>
      <c r="T94">
        <f t="shared" si="54"/>
        <v>11289179</v>
      </c>
      <c r="U94">
        <f t="shared" si="55"/>
        <v>5864846</v>
      </c>
      <c r="V94">
        <f t="shared" si="56"/>
        <v>12049743</v>
      </c>
      <c r="W94">
        <f t="shared" si="57"/>
        <v>9620426</v>
      </c>
      <c r="X94">
        <f t="shared" si="58"/>
        <v>21070221</v>
      </c>
      <c r="Y94">
        <f t="shared" si="59"/>
        <v>9269669</v>
      </c>
      <c r="Z94">
        <f t="shared" si="60"/>
        <v>91374481</v>
      </c>
      <c r="AA94">
        <f t="shared" si="61"/>
        <v>47469994</v>
      </c>
      <c r="AB94">
        <f t="shared" si="62"/>
        <v>97530477</v>
      </c>
      <c r="AC94">
        <f t="shared" si="63"/>
        <v>77867614</v>
      </c>
      <c r="AD94">
        <f t="shared" si="64"/>
        <v>170542119</v>
      </c>
      <c r="AE94">
        <f t="shared" si="65"/>
        <v>75028591</v>
      </c>
      <c r="AF94">
        <f t="shared" si="66"/>
        <v>24661156</v>
      </c>
      <c r="AG94">
        <f t="shared" si="67"/>
        <v>50668098</v>
      </c>
      <c r="AH94">
        <f t="shared" si="68"/>
        <v>40453036</v>
      </c>
      <c r="AI94">
        <f t="shared" si="69"/>
        <v>88598406</v>
      </c>
      <c r="AJ94">
        <f t="shared" si="70"/>
        <v>38978134</v>
      </c>
      <c r="AK94">
        <f t="shared" si="71"/>
        <v>104101209</v>
      </c>
      <c r="AL94">
        <f t="shared" si="72"/>
        <v>83113638</v>
      </c>
      <c r="AM94">
        <f t="shared" si="73"/>
        <v>182031723</v>
      </c>
      <c r="AN94">
        <f t="shared" si="74"/>
        <v>80083347</v>
      </c>
      <c r="AO94">
        <f t="shared" si="75"/>
        <v>66357316</v>
      </c>
      <c r="AP94">
        <f t="shared" si="76"/>
        <v>145332786</v>
      </c>
      <c r="AQ94">
        <f t="shared" si="77"/>
        <v>63937954</v>
      </c>
      <c r="AR94">
        <f t="shared" si="78"/>
        <v>318301281</v>
      </c>
      <c r="AS94">
        <f t="shared" si="79"/>
        <v>140034009</v>
      </c>
      <c r="AT94">
        <f t="shared" si="80"/>
        <v>61606801</v>
      </c>
      <c r="AU94">
        <f t="shared" si="81"/>
        <v>1346972</v>
      </c>
      <c r="AV94">
        <f t="shared" si="82"/>
        <v>27163</v>
      </c>
      <c r="AW94">
        <f t="shared" si="83"/>
        <v>219857</v>
      </c>
      <c r="AX94">
        <f t="shared" si="84"/>
        <v>114218</v>
      </c>
      <c r="AY94">
        <f t="shared" si="85"/>
        <v>234669</v>
      </c>
      <c r="AZ94">
        <f t="shared" si="86"/>
        <v>187358</v>
      </c>
      <c r="BA94">
        <f t="shared" si="87"/>
        <v>410343</v>
      </c>
      <c r="BB94">
        <f t="shared" si="88"/>
        <v>180527</v>
      </c>
      <c r="BC94">
        <f t="shared" si="89"/>
        <v>529</v>
      </c>
    </row>
    <row r="95" spans="1:55" ht="15.75" x14ac:dyDescent="0.25">
      <c r="A95" s="160">
        <v>72379</v>
      </c>
      <c r="B95" s="152">
        <v>1625</v>
      </c>
      <c r="C95" s="151">
        <v>8706</v>
      </c>
      <c r="D95" s="151">
        <v>5364</v>
      </c>
      <c r="E95" s="151">
        <v>7260</v>
      </c>
      <c r="F95" s="151">
        <v>7888</v>
      </c>
      <c r="G95" s="151">
        <v>22279</v>
      </c>
      <c r="H95" s="151">
        <v>10288</v>
      </c>
      <c r="I95" s="151">
        <v>11</v>
      </c>
      <c r="K95">
        <f t="shared" si="45"/>
        <v>5238719641</v>
      </c>
      <c r="L95">
        <f t="shared" si="46"/>
        <v>117615875</v>
      </c>
      <c r="M95">
        <f t="shared" si="47"/>
        <v>630131574</v>
      </c>
      <c r="N95">
        <f t="shared" si="48"/>
        <v>388240956</v>
      </c>
      <c r="O95">
        <f t="shared" si="49"/>
        <v>525471540</v>
      </c>
      <c r="P95">
        <f t="shared" si="50"/>
        <v>570925552</v>
      </c>
      <c r="Q95">
        <f t="shared" si="51"/>
        <v>1612531741</v>
      </c>
      <c r="R95">
        <f t="shared" si="52"/>
        <v>744635152</v>
      </c>
      <c r="S95">
        <f t="shared" si="53"/>
        <v>2640625</v>
      </c>
      <c r="T95">
        <f t="shared" si="54"/>
        <v>14147250</v>
      </c>
      <c r="U95">
        <f t="shared" si="55"/>
        <v>8716500</v>
      </c>
      <c r="V95">
        <f t="shared" si="56"/>
        <v>11797500</v>
      </c>
      <c r="W95">
        <f t="shared" si="57"/>
        <v>12818000</v>
      </c>
      <c r="X95">
        <f t="shared" si="58"/>
        <v>36203375</v>
      </c>
      <c r="Y95">
        <f t="shared" si="59"/>
        <v>16718000</v>
      </c>
      <c r="Z95">
        <f t="shared" si="60"/>
        <v>75794436</v>
      </c>
      <c r="AA95">
        <f t="shared" si="61"/>
        <v>46698984</v>
      </c>
      <c r="AB95">
        <f t="shared" si="62"/>
        <v>63205560</v>
      </c>
      <c r="AC95">
        <f t="shared" si="63"/>
        <v>68672928</v>
      </c>
      <c r="AD95">
        <f t="shared" si="64"/>
        <v>193960974</v>
      </c>
      <c r="AE95">
        <f t="shared" si="65"/>
        <v>89567328</v>
      </c>
      <c r="AF95">
        <f t="shared" si="66"/>
        <v>28772496</v>
      </c>
      <c r="AG95">
        <f t="shared" si="67"/>
        <v>38942640</v>
      </c>
      <c r="AH95">
        <f t="shared" si="68"/>
        <v>42311232</v>
      </c>
      <c r="AI95">
        <f t="shared" si="69"/>
        <v>119504556</v>
      </c>
      <c r="AJ95">
        <f t="shared" si="70"/>
        <v>55184832</v>
      </c>
      <c r="AK95">
        <f t="shared" si="71"/>
        <v>52707600</v>
      </c>
      <c r="AL95">
        <f t="shared" si="72"/>
        <v>57266880</v>
      </c>
      <c r="AM95">
        <f t="shared" si="73"/>
        <v>161745540</v>
      </c>
      <c r="AN95">
        <f t="shared" si="74"/>
        <v>74690880</v>
      </c>
      <c r="AO95">
        <f t="shared" si="75"/>
        <v>62220544</v>
      </c>
      <c r="AP95">
        <f t="shared" si="76"/>
        <v>175736752</v>
      </c>
      <c r="AQ95">
        <f t="shared" si="77"/>
        <v>81151744</v>
      </c>
      <c r="AR95">
        <f t="shared" si="78"/>
        <v>496353841</v>
      </c>
      <c r="AS95">
        <f t="shared" si="79"/>
        <v>229206352</v>
      </c>
      <c r="AT95">
        <f t="shared" si="80"/>
        <v>105842944</v>
      </c>
      <c r="AU95">
        <f t="shared" si="81"/>
        <v>796169</v>
      </c>
      <c r="AV95">
        <f t="shared" si="82"/>
        <v>17875</v>
      </c>
      <c r="AW95">
        <f t="shared" si="83"/>
        <v>95766</v>
      </c>
      <c r="AX95">
        <f t="shared" si="84"/>
        <v>59004</v>
      </c>
      <c r="AY95">
        <f t="shared" si="85"/>
        <v>79860</v>
      </c>
      <c r="AZ95">
        <f t="shared" si="86"/>
        <v>86768</v>
      </c>
      <c r="BA95">
        <f t="shared" si="87"/>
        <v>245069</v>
      </c>
      <c r="BB95">
        <f t="shared" si="88"/>
        <v>113168</v>
      </c>
      <c r="BC95">
        <f t="shared" si="89"/>
        <v>121</v>
      </c>
    </row>
    <row r="96" spans="1:55" ht="15.75" x14ac:dyDescent="0.25">
      <c r="A96" s="160">
        <v>80436</v>
      </c>
      <c r="B96" s="152">
        <v>1835</v>
      </c>
      <c r="C96" s="151">
        <v>10060</v>
      </c>
      <c r="D96" s="151">
        <v>5532</v>
      </c>
      <c r="E96" s="151">
        <v>8279</v>
      </c>
      <c r="F96" s="151">
        <v>9263</v>
      </c>
      <c r="G96" s="151">
        <v>22657</v>
      </c>
      <c r="H96" s="151">
        <v>14066</v>
      </c>
      <c r="I96" s="151">
        <v>10</v>
      </c>
      <c r="K96">
        <f t="shared" si="45"/>
        <v>6469950096</v>
      </c>
      <c r="L96">
        <f t="shared" si="46"/>
        <v>147600060</v>
      </c>
      <c r="M96">
        <f t="shared" si="47"/>
        <v>809186160</v>
      </c>
      <c r="N96">
        <f t="shared" si="48"/>
        <v>444971952</v>
      </c>
      <c r="O96">
        <f t="shared" si="49"/>
        <v>665929644</v>
      </c>
      <c r="P96">
        <f t="shared" si="50"/>
        <v>745078668</v>
      </c>
      <c r="Q96">
        <f t="shared" si="51"/>
        <v>1822438452</v>
      </c>
      <c r="R96">
        <f t="shared" si="52"/>
        <v>1131412776</v>
      </c>
      <c r="S96">
        <f t="shared" si="53"/>
        <v>3367225</v>
      </c>
      <c r="T96">
        <f t="shared" si="54"/>
        <v>18460100</v>
      </c>
      <c r="U96">
        <f t="shared" si="55"/>
        <v>10151220</v>
      </c>
      <c r="V96">
        <f t="shared" si="56"/>
        <v>15191965</v>
      </c>
      <c r="W96">
        <f t="shared" si="57"/>
        <v>16997605</v>
      </c>
      <c r="X96">
        <f t="shared" si="58"/>
        <v>41575595</v>
      </c>
      <c r="Y96">
        <f t="shared" si="59"/>
        <v>25811110</v>
      </c>
      <c r="Z96">
        <f t="shared" si="60"/>
        <v>101203600</v>
      </c>
      <c r="AA96">
        <f t="shared" si="61"/>
        <v>55651920</v>
      </c>
      <c r="AB96">
        <f t="shared" si="62"/>
        <v>83286740</v>
      </c>
      <c r="AC96">
        <f t="shared" si="63"/>
        <v>93185780</v>
      </c>
      <c r="AD96">
        <f t="shared" si="64"/>
        <v>227929420</v>
      </c>
      <c r="AE96">
        <f t="shared" si="65"/>
        <v>141503960</v>
      </c>
      <c r="AF96">
        <f t="shared" si="66"/>
        <v>30603024</v>
      </c>
      <c r="AG96">
        <f t="shared" si="67"/>
        <v>45799428</v>
      </c>
      <c r="AH96">
        <f t="shared" si="68"/>
        <v>51242916</v>
      </c>
      <c r="AI96">
        <f t="shared" si="69"/>
        <v>125338524</v>
      </c>
      <c r="AJ96">
        <f t="shared" si="70"/>
        <v>77813112</v>
      </c>
      <c r="AK96">
        <f t="shared" si="71"/>
        <v>68541841</v>
      </c>
      <c r="AL96">
        <f t="shared" si="72"/>
        <v>76688377</v>
      </c>
      <c r="AM96">
        <f t="shared" si="73"/>
        <v>187577303</v>
      </c>
      <c r="AN96">
        <f t="shared" si="74"/>
        <v>116452414</v>
      </c>
      <c r="AO96">
        <f t="shared" si="75"/>
        <v>85803169</v>
      </c>
      <c r="AP96">
        <f t="shared" si="76"/>
        <v>209871791</v>
      </c>
      <c r="AQ96">
        <f t="shared" si="77"/>
        <v>130293358</v>
      </c>
      <c r="AR96">
        <f t="shared" si="78"/>
        <v>513339649</v>
      </c>
      <c r="AS96">
        <f t="shared" si="79"/>
        <v>318693362</v>
      </c>
      <c r="AT96">
        <f t="shared" si="80"/>
        <v>197852356</v>
      </c>
      <c r="AU96">
        <f t="shared" si="81"/>
        <v>804360</v>
      </c>
      <c r="AV96">
        <f t="shared" si="82"/>
        <v>18350</v>
      </c>
      <c r="AW96">
        <f t="shared" si="83"/>
        <v>100600</v>
      </c>
      <c r="AX96">
        <f t="shared" si="84"/>
        <v>55320</v>
      </c>
      <c r="AY96">
        <f t="shared" si="85"/>
        <v>82790</v>
      </c>
      <c r="AZ96">
        <f t="shared" si="86"/>
        <v>92630</v>
      </c>
      <c r="BA96">
        <f t="shared" si="87"/>
        <v>226570</v>
      </c>
      <c r="BB96">
        <f t="shared" si="88"/>
        <v>140660</v>
      </c>
      <c r="BC96">
        <f t="shared" si="89"/>
        <v>100</v>
      </c>
    </row>
    <row r="97" spans="1:55" ht="15.75" x14ac:dyDescent="0.25">
      <c r="A97" s="160">
        <v>108494</v>
      </c>
      <c r="B97" s="152">
        <v>1892</v>
      </c>
      <c r="C97" s="151">
        <v>13694</v>
      </c>
      <c r="D97" s="151">
        <v>7235</v>
      </c>
      <c r="E97" s="151">
        <v>10495</v>
      </c>
      <c r="F97" s="151">
        <v>11322</v>
      </c>
      <c r="G97" s="151">
        <v>30438</v>
      </c>
      <c r="H97" s="151">
        <v>22706</v>
      </c>
      <c r="I97" s="151">
        <v>34</v>
      </c>
      <c r="K97">
        <f t="shared" si="45"/>
        <v>11770948036</v>
      </c>
      <c r="L97">
        <f t="shared" si="46"/>
        <v>205270648</v>
      </c>
      <c r="M97">
        <f t="shared" si="47"/>
        <v>1485716836</v>
      </c>
      <c r="N97">
        <f t="shared" si="48"/>
        <v>784954090</v>
      </c>
      <c r="O97">
        <f t="shared" si="49"/>
        <v>1138644530</v>
      </c>
      <c r="P97">
        <f t="shared" si="50"/>
        <v>1228369068</v>
      </c>
      <c r="Q97">
        <f t="shared" si="51"/>
        <v>3302340372</v>
      </c>
      <c r="R97">
        <f t="shared" si="52"/>
        <v>2463464764</v>
      </c>
      <c r="S97">
        <f t="shared" si="53"/>
        <v>3579664</v>
      </c>
      <c r="T97">
        <f t="shared" si="54"/>
        <v>25909048</v>
      </c>
      <c r="U97">
        <f t="shared" si="55"/>
        <v>13688620</v>
      </c>
      <c r="V97">
        <f t="shared" si="56"/>
        <v>19856540</v>
      </c>
      <c r="W97">
        <f t="shared" si="57"/>
        <v>21421224</v>
      </c>
      <c r="X97">
        <f t="shared" si="58"/>
        <v>57588696</v>
      </c>
      <c r="Y97">
        <f t="shared" si="59"/>
        <v>42959752</v>
      </c>
      <c r="Z97">
        <f t="shared" si="60"/>
        <v>187525636</v>
      </c>
      <c r="AA97">
        <f t="shared" si="61"/>
        <v>99076090</v>
      </c>
      <c r="AB97">
        <f t="shared" si="62"/>
        <v>143718530</v>
      </c>
      <c r="AC97">
        <f t="shared" si="63"/>
        <v>155043468</v>
      </c>
      <c r="AD97">
        <f t="shared" si="64"/>
        <v>416817972</v>
      </c>
      <c r="AE97">
        <f t="shared" si="65"/>
        <v>310935964</v>
      </c>
      <c r="AF97">
        <f t="shared" si="66"/>
        <v>52345225</v>
      </c>
      <c r="AG97">
        <f t="shared" si="67"/>
        <v>75931325</v>
      </c>
      <c r="AH97">
        <f t="shared" si="68"/>
        <v>81914670</v>
      </c>
      <c r="AI97">
        <f t="shared" si="69"/>
        <v>220218930</v>
      </c>
      <c r="AJ97">
        <f t="shared" si="70"/>
        <v>164277910</v>
      </c>
      <c r="AK97">
        <f t="shared" si="71"/>
        <v>110145025</v>
      </c>
      <c r="AL97">
        <f t="shared" si="72"/>
        <v>118824390</v>
      </c>
      <c r="AM97">
        <f t="shared" si="73"/>
        <v>319446810</v>
      </c>
      <c r="AN97">
        <f t="shared" si="74"/>
        <v>238299470</v>
      </c>
      <c r="AO97">
        <f t="shared" si="75"/>
        <v>128187684</v>
      </c>
      <c r="AP97">
        <f t="shared" si="76"/>
        <v>344619036</v>
      </c>
      <c r="AQ97">
        <f t="shared" si="77"/>
        <v>257077332</v>
      </c>
      <c r="AR97">
        <f t="shared" si="78"/>
        <v>926471844</v>
      </c>
      <c r="AS97">
        <f t="shared" si="79"/>
        <v>691125228</v>
      </c>
      <c r="AT97">
        <f t="shared" si="80"/>
        <v>515562436</v>
      </c>
      <c r="AU97">
        <f t="shared" si="81"/>
        <v>3688796</v>
      </c>
      <c r="AV97">
        <f t="shared" si="82"/>
        <v>64328</v>
      </c>
      <c r="AW97">
        <f t="shared" si="83"/>
        <v>465596</v>
      </c>
      <c r="AX97">
        <f t="shared" si="84"/>
        <v>245990</v>
      </c>
      <c r="AY97">
        <f t="shared" si="85"/>
        <v>356830</v>
      </c>
      <c r="AZ97">
        <f t="shared" si="86"/>
        <v>384948</v>
      </c>
      <c r="BA97">
        <f t="shared" si="87"/>
        <v>1034892</v>
      </c>
      <c r="BB97">
        <f t="shared" si="88"/>
        <v>772004</v>
      </c>
      <c r="BC97">
        <f t="shared" si="89"/>
        <v>1156</v>
      </c>
    </row>
    <row r="98" spans="1:55" ht="15.75" x14ac:dyDescent="0.25">
      <c r="A98" s="160">
        <v>164122</v>
      </c>
      <c r="B98" s="152">
        <v>5710</v>
      </c>
      <c r="C98" s="151">
        <v>20616</v>
      </c>
      <c r="D98" s="151">
        <v>10402</v>
      </c>
      <c r="E98" s="151">
        <v>15407</v>
      </c>
      <c r="F98" s="151">
        <v>16833</v>
      </c>
      <c r="G98" s="151">
        <v>43401</v>
      </c>
      <c r="H98" s="151">
        <v>18432</v>
      </c>
      <c r="I98" s="151">
        <v>41</v>
      </c>
      <c r="K98">
        <f t="shared" si="45"/>
        <v>26936030884</v>
      </c>
      <c r="L98">
        <f t="shared" si="46"/>
        <v>937136620</v>
      </c>
      <c r="M98">
        <f t="shared" si="47"/>
        <v>3383539152</v>
      </c>
      <c r="N98">
        <f t="shared" si="48"/>
        <v>1707197044</v>
      </c>
      <c r="O98">
        <f t="shared" si="49"/>
        <v>2528627654</v>
      </c>
      <c r="P98">
        <f t="shared" si="50"/>
        <v>2762665626</v>
      </c>
      <c r="Q98">
        <f t="shared" si="51"/>
        <v>7123058922</v>
      </c>
      <c r="R98">
        <f t="shared" si="52"/>
        <v>3025096704</v>
      </c>
      <c r="S98">
        <f t="shared" si="53"/>
        <v>32604100</v>
      </c>
      <c r="T98">
        <f t="shared" si="54"/>
        <v>117717360</v>
      </c>
      <c r="U98">
        <f t="shared" si="55"/>
        <v>59395420</v>
      </c>
      <c r="V98">
        <f t="shared" si="56"/>
        <v>87973970</v>
      </c>
      <c r="W98">
        <f t="shared" si="57"/>
        <v>96116430</v>
      </c>
      <c r="X98">
        <f t="shared" si="58"/>
        <v>247819710</v>
      </c>
      <c r="Y98">
        <f t="shared" si="59"/>
        <v>105246720</v>
      </c>
      <c r="Z98">
        <f t="shared" si="60"/>
        <v>425019456</v>
      </c>
      <c r="AA98">
        <f t="shared" si="61"/>
        <v>214447632</v>
      </c>
      <c r="AB98">
        <f t="shared" si="62"/>
        <v>317630712</v>
      </c>
      <c r="AC98">
        <f t="shared" si="63"/>
        <v>347029128</v>
      </c>
      <c r="AD98">
        <f t="shared" si="64"/>
        <v>894755016</v>
      </c>
      <c r="AE98">
        <f t="shared" si="65"/>
        <v>379994112</v>
      </c>
      <c r="AF98">
        <f t="shared" si="66"/>
        <v>108201604</v>
      </c>
      <c r="AG98">
        <f t="shared" si="67"/>
        <v>160263614</v>
      </c>
      <c r="AH98">
        <f t="shared" si="68"/>
        <v>175096866</v>
      </c>
      <c r="AI98">
        <f t="shared" si="69"/>
        <v>451457202</v>
      </c>
      <c r="AJ98">
        <f t="shared" si="70"/>
        <v>191729664</v>
      </c>
      <c r="AK98">
        <f t="shared" si="71"/>
        <v>237375649</v>
      </c>
      <c r="AL98">
        <f t="shared" si="72"/>
        <v>259346031</v>
      </c>
      <c r="AM98">
        <f t="shared" si="73"/>
        <v>668679207</v>
      </c>
      <c r="AN98">
        <f t="shared" si="74"/>
        <v>283981824</v>
      </c>
      <c r="AO98">
        <f t="shared" si="75"/>
        <v>283349889</v>
      </c>
      <c r="AP98">
        <f t="shared" si="76"/>
        <v>730569033</v>
      </c>
      <c r="AQ98">
        <f t="shared" si="77"/>
        <v>310265856</v>
      </c>
      <c r="AR98">
        <f t="shared" si="78"/>
        <v>1883646801</v>
      </c>
      <c r="AS98">
        <f t="shared" si="79"/>
        <v>799967232</v>
      </c>
      <c r="AT98">
        <f t="shared" si="80"/>
        <v>339738624</v>
      </c>
      <c r="AU98">
        <f t="shared" si="81"/>
        <v>6729002</v>
      </c>
      <c r="AV98">
        <f t="shared" si="82"/>
        <v>234110</v>
      </c>
      <c r="AW98">
        <f t="shared" si="83"/>
        <v>845256</v>
      </c>
      <c r="AX98">
        <f t="shared" si="84"/>
        <v>426482</v>
      </c>
      <c r="AY98">
        <f t="shared" si="85"/>
        <v>631687</v>
      </c>
      <c r="AZ98">
        <f t="shared" si="86"/>
        <v>690153</v>
      </c>
      <c r="BA98">
        <f t="shared" si="87"/>
        <v>1779441</v>
      </c>
      <c r="BB98">
        <f t="shared" si="88"/>
        <v>755712</v>
      </c>
      <c r="BC98">
        <f t="shared" si="89"/>
        <v>1681</v>
      </c>
    </row>
    <row r="99" spans="1:55" ht="15.75" x14ac:dyDescent="0.25">
      <c r="A99" s="160">
        <v>104109</v>
      </c>
      <c r="B99" s="152">
        <v>2431</v>
      </c>
      <c r="C99" s="151">
        <v>10050</v>
      </c>
      <c r="D99" s="151">
        <v>6964</v>
      </c>
      <c r="E99" s="151">
        <v>10703</v>
      </c>
      <c r="F99" s="151">
        <v>12247</v>
      </c>
      <c r="G99" s="151">
        <v>35463</v>
      </c>
      <c r="H99" s="151">
        <v>9776</v>
      </c>
      <c r="I99" s="151">
        <v>13</v>
      </c>
      <c r="K99">
        <f t="shared" si="45"/>
        <v>10838683881</v>
      </c>
      <c r="L99">
        <f t="shared" si="46"/>
        <v>253088979</v>
      </c>
      <c r="M99">
        <f t="shared" si="47"/>
        <v>1046295450</v>
      </c>
      <c r="N99">
        <f t="shared" si="48"/>
        <v>725015076</v>
      </c>
      <c r="O99">
        <f t="shared" si="49"/>
        <v>1114278627</v>
      </c>
      <c r="P99">
        <f t="shared" si="50"/>
        <v>1275022923</v>
      </c>
      <c r="Q99">
        <f t="shared" si="51"/>
        <v>3692017467</v>
      </c>
      <c r="R99">
        <f t="shared" si="52"/>
        <v>1017769584</v>
      </c>
      <c r="S99">
        <f t="shared" si="53"/>
        <v>5909761</v>
      </c>
      <c r="T99">
        <f t="shared" si="54"/>
        <v>24431550</v>
      </c>
      <c r="U99">
        <f t="shared" si="55"/>
        <v>16929484</v>
      </c>
      <c r="V99">
        <f t="shared" si="56"/>
        <v>26018993</v>
      </c>
      <c r="W99">
        <f t="shared" si="57"/>
        <v>29772457</v>
      </c>
      <c r="X99">
        <f t="shared" si="58"/>
        <v>86210553</v>
      </c>
      <c r="Y99">
        <f t="shared" si="59"/>
        <v>23765456</v>
      </c>
      <c r="Z99">
        <f t="shared" si="60"/>
        <v>101002500</v>
      </c>
      <c r="AA99">
        <f t="shared" si="61"/>
        <v>69988200</v>
      </c>
      <c r="AB99">
        <f t="shared" si="62"/>
        <v>107565150</v>
      </c>
      <c r="AC99">
        <f t="shared" si="63"/>
        <v>123082350</v>
      </c>
      <c r="AD99">
        <f t="shared" si="64"/>
        <v>356403150</v>
      </c>
      <c r="AE99">
        <f t="shared" si="65"/>
        <v>98248800</v>
      </c>
      <c r="AF99">
        <f t="shared" si="66"/>
        <v>48497296</v>
      </c>
      <c r="AG99">
        <f t="shared" si="67"/>
        <v>74535692</v>
      </c>
      <c r="AH99">
        <f t="shared" si="68"/>
        <v>85288108</v>
      </c>
      <c r="AI99">
        <f t="shared" si="69"/>
        <v>246964332</v>
      </c>
      <c r="AJ99">
        <f t="shared" si="70"/>
        <v>68080064</v>
      </c>
      <c r="AK99">
        <f t="shared" si="71"/>
        <v>114554209</v>
      </c>
      <c r="AL99">
        <f t="shared" si="72"/>
        <v>131079641</v>
      </c>
      <c r="AM99">
        <f t="shared" si="73"/>
        <v>379560489</v>
      </c>
      <c r="AN99">
        <f t="shared" si="74"/>
        <v>104632528</v>
      </c>
      <c r="AO99">
        <f t="shared" si="75"/>
        <v>149989009</v>
      </c>
      <c r="AP99">
        <f t="shared" si="76"/>
        <v>434315361</v>
      </c>
      <c r="AQ99">
        <f t="shared" si="77"/>
        <v>119726672</v>
      </c>
      <c r="AR99">
        <f t="shared" si="78"/>
        <v>1257624369</v>
      </c>
      <c r="AS99">
        <f t="shared" si="79"/>
        <v>346686288</v>
      </c>
      <c r="AT99">
        <f t="shared" si="80"/>
        <v>95570176</v>
      </c>
      <c r="AU99">
        <f t="shared" si="81"/>
        <v>1353417</v>
      </c>
      <c r="AV99">
        <f t="shared" si="82"/>
        <v>31603</v>
      </c>
      <c r="AW99">
        <f t="shared" si="83"/>
        <v>130650</v>
      </c>
      <c r="AX99">
        <f t="shared" si="84"/>
        <v>90532</v>
      </c>
      <c r="AY99">
        <f t="shared" si="85"/>
        <v>139139</v>
      </c>
      <c r="AZ99">
        <f t="shared" si="86"/>
        <v>159211</v>
      </c>
      <c r="BA99">
        <f t="shared" si="87"/>
        <v>461019</v>
      </c>
      <c r="BB99">
        <f t="shared" si="88"/>
        <v>127088</v>
      </c>
      <c r="BC99">
        <f t="shared" si="89"/>
        <v>169</v>
      </c>
    </row>
    <row r="100" spans="1:55" ht="15.75" x14ac:dyDescent="0.25">
      <c r="A100" s="160">
        <v>207101</v>
      </c>
      <c r="B100" s="152">
        <v>6690</v>
      </c>
      <c r="C100" s="151">
        <v>39160</v>
      </c>
      <c r="D100" s="151">
        <v>8082</v>
      </c>
      <c r="E100" s="151">
        <v>29243</v>
      </c>
      <c r="F100" s="151">
        <v>24156</v>
      </c>
      <c r="G100" s="151">
        <v>52495</v>
      </c>
      <c r="H100" s="151">
        <v>16063</v>
      </c>
      <c r="I100" s="151">
        <v>33</v>
      </c>
      <c r="K100">
        <f t="shared" si="45"/>
        <v>42890824201</v>
      </c>
      <c r="L100">
        <f t="shared" si="46"/>
        <v>1385505690</v>
      </c>
      <c r="M100">
        <f t="shared" si="47"/>
        <v>8110075160</v>
      </c>
      <c r="N100">
        <f t="shared" si="48"/>
        <v>1673790282</v>
      </c>
      <c r="O100">
        <f t="shared" si="49"/>
        <v>6056254543</v>
      </c>
      <c r="P100">
        <f t="shared" si="50"/>
        <v>5002731756</v>
      </c>
      <c r="Q100">
        <f t="shared" si="51"/>
        <v>10871766995</v>
      </c>
      <c r="R100">
        <f t="shared" si="52"/>
        <v>3326663363</v>
      </c>
      <c r="S100">
        <f t="shared" si="53"/>
        <v>44756100</v>
      </c>
      <c r="T100">
        <f t="shared" si="54"/>
        <v>261980400</v>
      </c>
      <c r="U100">
        <f t="shared" si="55"/>
        <v>54068580</v>
      </c>
      <c r="V100">
        <f t="shared" si="56"/>
        <v>195635670</v>
      </c>
      <c r="W100">
        <f t="shared" si="57"/>
        <v>161603640</v>
      </c>
      <c r="X100">
        <f t="shared" si="58"/>
        <v>351191550</v>
      </c>
      <c r="Y100">
        <f t="shared" si="59"/>
        <v>107461470</v>
      </c>
      <c r="Z100">
        <f t="shared" si="60"/>
        <v>1533505600</v>
      </c>
      <c r="AA100">
        <f t="shared" si="61"/>
        <v>316491120</v>
      </c>
      <c r="AB100">
        <f t="shared" si="62"/>
        <v>1145155880</v>
      </c>
      <c r="AC100">
        <f t="shared" si="63"/>
        <v>945948960</v>
      </c>
      <c r="AD100">
        <f t="shared" si="64"/>
        <v>2055704200</v>
      </c>
      <c r="AE100">
        <f t="shared" si="65"/>
        <v>629027080</v>
      </c>
      <c r="AF100">
        <f t="shared" si="66"/>
        <v>65318724</v>
      </c>
      <c r="AG100">
        <f t="shared" si="67"/>
        <v>236341926</v>
      </c>
      <c r="AH100">
        <f t="shared" si="68"/>
        <v>195228792</v>
      </c>
      <c r="AI100">
        <f t="shared" si="69"/>
        <v>424264590</v>
      </c>
      <c r="AJ100">
        <f t="shared" si="70"/>
        <v>129821166</v>
      </c>
      <c r="AK100">
        <f t="shared" si="71"/>
        <v>855153049</v>
      </c>
      <c r="AL100">
        <f t="shared" si="72"/>
        <v>706393908</v>
      </c>
      <c r="AM100">
        <f t="shared" si="73"/>
        <v>1535111285</v>
      </c>
      <c r="AN100">
        <f t="shared" si="74"/>
        <v>469730309</v>
      </c>
      <c r="AO100">
        <f t="shared" si="75"/>
        <v>583512336</v>
      </c>
      <c r="AP100">
        <f t="shared" si="76"/>
        <v>1268069220</v>
      </c>
      <c r="AQ100">
        <f t="shared" si="77"/>
        <v>388017828</v>
      </c>
      <c r="AR100">
        <f t="shared" si="78"/>
        <v>2755725025</v>
      </c>
      <c r="AS100">
        <f t="shared" si="79"/>
        <v>843227185</v>
      </c>
      <c r="AT100">
        <f t="shared" si="80"/>
        <v>258019969</v>
      </c>
      <c r="AU100">
        <f t="shared" si="81"/>
        <v>6834333</v>
      </c>
      <c r="AV100">
        <f t="shared" si="82"/>
        <v>220770</v>
      </c>
      <c r="AW100">
        <f t="shared" si="83"/>
        <v>1292280</v>
      </c>
      <c r="AX100">
        <f t="shared" si="84"/>
        <v>266706</v>
      </c>
      <c r="AY100">
        <f t="shared" si="85"/>
        <v>965019</v>
      </c>
      <c r="AZ100">
        <f t="shared" si="86"/>
        <v>797148</v>
      </c>
      <c r="BA100">
        <f t="shared" si="87"/>
        <v>1732335</v>
      </c>
      <c r="BB100">
        <f t="shared" si="88"/>
        <v>530079</v>
      </c>
      <c r="BC100">
        <f t="shared" si="89"/>
        <v>1089</v>
      </c>
    </row>
    <row r="101" spans="1:55" ht="15.75" x14ac:dyDescent="0.25">
      <c r="A101" s="160">
        <v>60462</v>
      </c>
      <c r="B101" s="152">
        <v>1994</v>
      </c>
      <c r="C101" s="151">
        <v>6217</v>
      </c>
      <c r="D101" s="151">
        <v>4079</v>
      </c>
      <c r="E101" s="151">
        <v>7605</v>
      </c>
      <c r="F101" s="151">
        <v>7745</v>
      </c>
      <c r="G101" s="151">
        <v>17715</v>
      </c>
      <c r="H101" s="151">
        <v>6537</v>
      </c>
      <c r="I101" s="151">
        <v>28</v>
      </c>
      <c r="K101">
        <f t="shared" si="45"/>
        <v>3655653444</v>
      </c>
      <c r="L101">
        <f t="shared" si="46"/>
        <v>120561228</v>
      </c>
      <c r="M101">
        <f t="shared" si="47"/>
        <v>375892254</v>
      </c>
      <c r="N101">
        <f t="shared" si="48"/>
        <v>246624498</v>
      </c>
      <c r="O101">
        <f t="shared" si="49"/>
        <v>459813510</v>
      </c>
      <c r="P101">
        <f t="shared" si="50"/>
        <v>468278190</v>
      </c>
      <c r="Q101">
        <f t="shared" si="51"/>
        <v>1071084330</v>
      </c>
      <c r="R101">
        <f t="shared" si="52"/>
        <v>395240094</v>
      </c>
      <c r="S101">
        <f t="shared" si="53"/>
        <v>3976036</v>
      </c>
      <c r="T101">
        <f t="shared" si="54"/>
        <v>12396698</v>
      </c>
      <c r="U101">
        <f t="shared" si="55"/>
        <v>8133526</v>
      </c>
      <c r="V101">
        <f t="shared" si="56"/>
        <v>15164370</v>
      </c>
      <c r="W101">
        <f t="shared" si="57"/>
        <v>15443530</v>
      </c>
      <c r="X101">
        <f t="shared" si="58"/>
        <v>35323710</v>
      </c>
      <c r="Y101">
        <f t="shared" si="59"/>
        <v>13034778</v>
      </c>
      <c r="Z101">
        <f t="shared" si="60"/>
        <v>38651089</v>
      </c>
      <c r="AA101">
        <f t="shared" si="61"/>
        <v>25359143</v>
      </c>
      <c r="AB101">
        <f t="shared" si="62"/>
        <v>47280285</v>
      </c>
      <c r="AC101">
        <f t="shared" si="63"/>
        <v>48150665</v>
      </c>
      <c r="AD101">
        <f t="shared" si="64"/>
        <v>110134155</v>
      </c>
      <c r="AE101">
        <f t="shared" si="65"/>
        <v>40640529</v>
      </c>
      <c r="AF101">
        <f t="shared" si="66"/>
        <v>16638241</v>
      </c>
      <c r="AG101">
        <f t="shared" si="67"/>
        <v>31020795</v>
      </c>
      <c r="AH101">
        <f t="shared" si="68"/>
        <v>31591855</v>
      </c>
      <c r="AI101">
        <f t="shared" si="69"/>
        <v>72259485</v>
      </c>
      <c r="AJ101">
        <f t="shared" si="70"/>
        <v>26664423</v>
      </c>
      <c r="AK101">
        <f t="shared" si="71"/>
        <v>57836025</v>
      </c>
      <c r="AL101">
        <f t="shared" si="72"/>
        <v>58900725</v>
      </c>
      <c r="AM101">
        <f t="shared" si="73"/>
        <v>134722575</v>
      </c>
      <c r="AN101">
        <f t="shared" si="74"/>
        <v>49713885</v>
      </c>
      <c r="AO101">
        <f t="shared" si="75"/>
        <v>59985025</v>
      </c>
      <c r="AP101">
        <f t="shared" si="76"/>
        <v>137202675</v>
      </c>
      <c r="AQ101">
        <f t="shared" si="77"/>
        <v>50629065</v>
      </c>
      <c r="AR101">
        <f t="shared" si="78"/>
        <v>313821225</v>
      </c>
      <c r="AS101">
        <f t="shared" si="79"/>
        <v>115802955</v>
      </c>
      <c r="AT101">
        <f t="shared" si="80"/>
        <v>42732369</v>
      </c>
      <c r="AU101">
        <f t="shared" si="81"/>
        <v>1692936</v>
      </c>
      <c r="AV101">
        <f t="shared" si="82"/>
        <v>55832</v>
      </c>
      <c r="AW101">
        <f t="shared" si="83"/>
        <v>174076</v>
      </c>
      <c r="AX101">
        <f t="shared" si="84"/>
        <v>114212</v>
      </c>
      <c r="AY101">
        <f t="shared" si="85"/>
        <v>212940</v>
      </c>
      <c r="AZ101">
        <f t="shared" si="86"/>
        <v>216860</v>
      </c>
      <c r="BA101">
        <f t="shared" si="87"/>
        <v>496020</v>
      </c>
      <c r="BB101">
        <f t="shared" si="88"/>
        <v>183036</v>
      </c>
      <c r="BC101">
        <f t="shared" si="89"/>
        <v>784</v>
      </c>
    </row>
    <row r="102" spans="1:55" ht="15.75" x14ac:dyDescent="0.25">
      <c r="A102" s="157">
        <v>139355</v>
      </c>
      <c r="B102" s="152">
        <v>5754</v>
      </c>
      <c r="C102" s="151">
        <v>15527</v>
      </c>
      <c r="D102" s="151">
        <v>10062</v>
      </c>
      <c r="E102" s="151">
        <v>11842</v>
      </c>
      <c r="F102" s="151">
        <v>14257</v>
      </c>
      <c r="G102" s="151">
        <v>42198</v>
      </c>
      <c r="H102" s="151">
        <v>23104</v>
      </c>
      <c r="I102" s="151">
        <v>55</v>
      </c>
      <c r="K102">
        <f t="shared" si="45"/>
        <v>19419816025</v>
      </c>
      <c r="L102">
        <f t="shared" si="46"/>
        <v>801848670</v>
      </c>
      <c r="M102">
        <f t="shared" si="47"/>
        <v>2163765085</v>
      </c>
      <c r="N102">
        <f t="shared" si="48"/>
        <v>1402190010</v>
      </c>
      <c r="O102">
        <f t="shared" si="49"/>
        <v>1650241910</v>
      </c>
      <c r="P102">
        <f t="shared" si="50"/>
        <v>1986784235</v>
      </c>
      <c r="Q102">
        <f t="shared" si="51"/>
        <v>5880502290</v>
      </c>
      <c r="R102">
        <f t="shared" si="52"/>
        <v>3219657920</v>
      </c>
      <c r="S102">
        <f t="shared" si="53"/>
        <v>33108516</v>
      </c>
      <c r="T102">
        <f t="shared" si="54"/>
        <v>89342358</v>
      </c>
      <c r="U102">
        <f t="shared" si="55"/>
        <v>57896748</v>
      </c>
      <c r="V102">
        <f t="shared" si="56"/>
        <v>68138868</v>
      </c>
      <c r="W102">
        <f t="shared" si="57"/>
        <v>82034778</v>
      </c>
      <c r="X102">
        <f t="shared" si="58"/>
        <v>242807292</v>
      </c>
      <c r="Y102">
        <f t="shared" si="59"/>
        <v>132940416</v>
      </c>
      <c r="Z102">
        <f t="shared" si="60"/>
        <v>241087729</v>
      </c>
      <c r="AA102">
        <f t="shared" si="61"/>
        <v>156232674</v>
      </c>
      <c r="AB102">
        <f t="shared" si="62"/>
        <v>183870734</v>
      </c>
      <c r="AC102">
        <f t="shared" si="63"/>
        <v>221368439</v>
      </c>
      <c r="AD102">
        <f t="shared" si="64"/>
        <v>655208346</v>
      </c>
      <c r="AE102">
        <f t="shared" si="65"/>
        <v>358735808</v>
      </c>
      <c r="AF102">
        <f t="shared" si="66"/>
        <v>101243844</v>
      </c>
      <c r="AG102">
        <f t="shared" si="67"/>
        <v>119154204</v>
      </c>
      <c r="AH102">
        <f t="shared" si="68"/>
        <v>143453934</v>
      </c>
      <c r="AI102">
        <f t="shared" si="69"/>
        <v>424596276</v>
      </c>
      <c r="AJ102">
        <f t="shared" si="70"/>
        <v>232472448</v>
      </c>
      <c r="AK102">
        <f t="shared" si="71"/>
        <v>140232964</v>
      </c>
      <c r="AL102">
        <f t="shared" si="72"/>
        <v>168831394</v>
      </c>
      <c r="AM102">
        <f t="shared" si="73"/>
        <v>499708716</v>
      </c>
      <c r="AN102">
        <f t="shared" si="74"/>
        <v>273597568</v>
      </c>
      <c r="AO102">
        <f t="shared" si="75"/>
        <v>203262049</v>
      </c>
      <c r="AP102">
        <f t="shared" si="76"/>
        <v>601616886</v>
      </c>
      <c r="AQ102">
        <f t="shared" si="77"/>
        <v>329393728</v>
      </c>
      <c r="AR102">
        <f t="shared" si="78"/>
        <v>1780671204</v>
      </c>
      <c r="AS102">
        <f t="shared" si="79"/>
        <v>974942592</v>
      </c>
      <c r="AT102">
        <f t="shared" si="80"/>
        <v>533794816</v>
      </c>
      <c r="AU102">
        <f t="shared" si="81"/>
        <v>7664525</v>
      </c>
      <c r="AV102">
        <f t="shared" si="82"/>
        <v>316470</v>
      </c>
      <c r="AW102">
        <f t="shared" si="83"/>
        <v>853985</v>
      </c>
      <c r="AX102">
        <f t="shared" si="84"/>
        <v>553410</v>
      </c>
      <c r="AY102">
        <f t="shared" si="85"/>
        <v>651310</v>
      </c>
      <c r="AZ102">
        <f t="shared" si="86"/>
        <v>784135</v>
      </c>
      <c r="BA102">
        <f t="shared" si="87"/>
        <v>2320890</v>
      </c>
      <c r="BB102">
        <f t="shared" si="88"/>
        <v>1270720</v>
      </c>
      <c r="BC102">
        <f t="shared" si="89"/>
        <v>3025</v>
      </c>
    </row>
    <row r="103" spans="1:55" ht="15.75" x14ac:dyDescent="0.25">
      <c r="A103" s="157">
        <v>108292</v>
      </c>
      <c r="B103" s="152">
        <v>2117</v>
      </c>
      <c r="C103" s="151">
        <v>16783</v>
      </c>
      <c r="D103" s="151">
        <v>5155</v>
      </c>
      <c r="E103" s="151">
        <v>14867</v>
      </c>
      <c r="F103" s="151">
        <v>11656</v>
      </c>
      <c r="G103" s="151">
        <v>25620</v>
      </c>
      <c r="H103" s="151">
        <v>21056</v>
      </c>
      <c r="I103" s="151">
        <v>14</v>
      </c>
      <c r="K103">
        <f t="shared" si="45"/>
        <v>11727157264</v>
      </c>
      <c r="L103">
        <f t="shared" si="46"/>
        <v>229254164</v>
      </c>
      <c r="M103">
        <f t="shared" si="47"/>
        <v>1817464636</v>
      </c>
      <c r="N103">
        <f t="shared" si="48"/>
        <v>558245260</v>
      </c>
      <c r="O103">
        <f t="shared" si="49"/>
        <v>1609977164</v>
      </c>
      <c r="P103">
        <f t="shared" si="50"/>
        <v>1262251552</v>
      </c>
      <c r="Q103">
        <f t="shared" si="51"/>
        <v>2774441040</v>
      </c>
      <c r="R103">
        <f t="shared" si="52"/>
        <v>2280196352</v>
      </c>
      <c r="S103">
        <f t="shared" si="53"/>
        <v>4481689</v>
      </c>
      <c r="T103">
        <f t="shared" si="54"/>
        <v>35529611</v>
      </c>
      <c r="U103">
        <f t="shared" si="55"/>
        <v>10913135</v>
      </c>
      <c r="V103">
        <f t="shared" si="56"/>
        <v>31473439</v>
      </c>
      <c r="W103">
        <f t="shared" si="57"/>
        <v>24675752</v>
      </c>
      <c r="X103">
        <f t="shared" si="58"/>
        <v>54237540</v>
      </c>
      <c r="Y103">
        <f t="shared" si="59"/>
        <v>44575552</v>
      </c>
      <c r="Z103">
        <f t="shared" si="60"/>
        <v>281669089</v>
      </c>
      <c r="AA103">
        <f t="shared" si="61"/>
        <v>86516365</v>
      </c>
      <c r="AB103">
        <f t="shared" si="62"/>
        <v>249512861</v>
      </c>
      <c r="AC103">
        <f t="shared" si="63"/>
        <v>195622648</v>
      </c>
      <c r="AD103">
        <f t="shared" si="64"/>
        <v>429980460</v>
      </c>
      <c r="AE103">
        <f t="shared" si="65"/>
        <v>353382848</v>
      </c>
      <c r="AF103">
        <f t="shared" si="66"/>
        <v>26574025</v>
      </c>
      <c r="AG103">
        <f t="shared" si="67"/>
        <v>76639385</v>
      </c>
      <c r="AH103">
        <f t="shared" si="68"/>
        <v>60086680</v>
      </c>
      <c r="AI103">
        <f t="shared" si="69"/>
        <v>132071100</v>
      </c>
      <c r="AJ103">
        <f t="shared" si="70"/>
        <v>108543680</v>
      </c>
      <c r="AK103">
        <f t="shared" si="71"/>
        <v>221027689</v>
      </c>
      <c r="AL103">
        <f t="shared" si="72"/>
        <v>173289752</v>
      </c>
      <c r="AM103">
        <f t="shared" si="73"/>
        <v>380892540</v>
      </c>
      <c r="AN103">
        <f t="shared" si="74"/>
        <v>313039552</v>
      </c>
      <c r="AO103">
        <f t="shared" si="75"/>
        <v>135862336</v>
      </c>
      <c r="AP103">
        <f t="shared" si="76"/>
        <v>298626720</v>
      </c>
      <c r="AQ103">
        <f t="shared" si="77"/>
        <v>245428736</v>
      </c>
      <c r="AR103">
        <f t="shared" si="78"/>
        <v>656384400</v>
      </c>
      <c r="AS103">
        <f t="shared" si="79"/>
        <v>539454720</v>
      </c>
      <c r="AT103">
        <f t="shared" si="80"/>
        <v>443355136</v>
      </c>
      <c r="AU103">
        <f t="shared" si="81"/>
        <v>1516088</v>
      </c>
      <c r="AV103">
        <f t="shared" si="82"/>
        <v>29638</v>
      </c>
      <c r="AW103">
        <f t="shared" si="83"/>
        <v>234962</v>
      </c>
      <c r="AX103">
        <f t="shared" si="84"/>
        <v>72170</v>
      </c>
      <c r="AY103">
        <f t="shared" si="85"/>
        <v>208138</v>
      </c>
      <c r="AZ103">
        <f t="shared" si="86"/>
        <v>163184</v>
      </c>
      <c r="BA103">
        <f t="shared" si="87"/>
        <v>358680</v>
      </c>
      <c r="BB103">
        <f t="shared" si="88"/>
        <v>294784</v>
      </c>
      <c r="BC103">
        <f t="shared" si="89"/>
        <v>196</v>
      </c>
    </row>
    <row r="104" spans="1:55" ht="15.75" x14ac:dyDescent="0.25">
      <c r="A104" s="160">
        <v>223906</v>
      </c>
      <c r="B104" s="152">
        <v>8920</v>
      </c>
      <c r="C104" s="151">
        <v>43057</v>
      </c>
      <c r="D104" s="151">
        <v>7346</v>
      </c>
      <c r="E104" s="151">
        <v>33067</v>
      </c>
      <c r="F104" s="151">
        <v>27562</v>
      </c>
      <c r="G104" s="151">
        <v>55746</v>
      </c>
      <c r="H104" s="151">
        <v>19091</v>
      </c>
      <c r="I104" s="151">
        <v>24</v>
      </c>
      <c r="K104">
        <f t="shared" si="45"/>
        <v>50133896836</v>
      </c>
      <c r="L104">
        <f t="shared" si="46"/>
        <v>1997241520</v>
      </c>
      <c r="M104">
        <f t="shared" si="47"/>
        <v>9640720642</v>
      </c>
      <c r="N104">
        <f t="shared" si="48"/>
        <v>1644813476</v>
      </c>
      <c r="O104">
        <f t="shared" si="49"/>
        <v>7403899702</v>
      </c>
      <c r="P104">
        <f t="shared" si="50"/>
        <v>6171297172</v>
      </c>
      <c r="Q104">
        <f t="shared" si="51"/>
        <v>12481863876</v>
      </c>
      <c r="R104">
        <f t="shared" si="52"/>
        <v>4274589446</v>
      </c>
      <c r="S104">
        <f t="shared" si="53"/>
        <v>79566400</v>
      </c>
      <c r="T104">
        <f t="shared" si="54"/>
        <v>384068440</v>
      </c>
      <c r="U104">
        <f t="shared" si="55"/>
        <v>65526320</v>
      </c>
      <c r="V104">
        <f t="shared" si="56"/>
        <v>294957640</v>
      </c>
      <c r="W104">
        <f t="shared" si="57"/>
        <v>245853040</v>
      </c>
      <c r="X104">
        <f t="shared" si="58"/>
        <v>497254320</v>
      </c>
      <c r="Y104">
        <f t="shared" si="59"/>
        <v>170291720</v>
      </c>
      <c r="Z104">
        <f t="shared" si="60"/>
        <v>1853905249</v>
      </c>
      <c r="AA104">
        <f t="shared" si="61"/>
        <v>316296722</v>
      </c>
      <c r="AB104">
        <f t="shared" si="62"/>
        <v>1423765819</v>
      </c>
      <c r="AC104">
        <f t="shared" si="63"/>
        <v>1186737034</v>
      </c>
      <c r="AD104">
        <f t="shared" si="64"/>
        <v>2400255522</v>
      </c>
      <c r="AE104">
        <f t="shared" si="65"/>
        <v>822001187</v>
      </c>
      <c r="AF104">
        <f t="shared" si="66"/>
        <v>53963716</v>
      </c>
      <c r="AG104">
        <f t="shared" si="67"/>
        <v>242910182</v>
      </c>
      <c r="AH104">
        <f t="shared" si="68"/>
        <v>202470452</v>
      </c>
      <c r="AI104">
        <f t="shared" si="69"/>
        <v>409510116</v>
      </c>
      <c r="AJ104">
        <f t="shared" si="70"/>
        <v>140242486</v>
      </c>
      <c r="AK104">
        <f t="shared" si="71"/>
        <v>1093426489</v>
      </c>
      <c r="AL104">
        <f t="shared" si="72"/>
        <v>911392654</v>
      </c>
      <c r="AM104">
        <f t="shared" si="73"/>
        <v>1843352982</v>
      </c>
      <c r="AN104">
        <f t="shared" si="74"/>
        <v>631282097</v>
      </c>
      <c r="AO104">
        <f t="shared" si="75"/>
        <v>759663844</v>
      </c>
      <c r="AP104">
        <f t="shared" si="76"/>
        <v>1536471252</v>
      </c>
      <c r="AQ104">
        <f t="shared" si="77"/>
        <v>526186142</v>
      </c>
      <c r="AR104">
        <f t="shared" si="78"/>
        <v>3107616516</v>
      </c>
      <c r="AS104">
        <f t="shared" si="79"/>
        <v>1064246886</v>
      </c>
      <c r="AT104">
        <f t="shared" si="80"/>
        <v>364466281</v>
      </c>
      <c r="AU104">
        <f t="shared" si="81"/>
        <v>5373744</v>
      </c>
      <c r="AV104">
        <f t="shared" si="82"/>
        <v>214080</v>
      </c>
      <c r="AW104">
        <f t="shared" si="83"/>
        <v>1033368</v>
      </c>
      <c r="AX104">
        <f t="shared" si="84"/>
        <v>176304</v>
      </c>
      <c r="AY104">
        <f t="shared" si="85"/>
        <v>793608</v>
      </c>
      <c r="AZ104">
        <f t="shared" si="86"/>
        <v>661488</v>
      </c>
      <c r="BA104">
        <f t="shared" si="87"/>
        <v>1337904</v>
      </c>
      <c r="BB104">
        <f t="shared" si="88"/>
        <v>458184</v>
      </c>
      <c r="BC104">
        <f t="shared" si="89"/>
        <v>576</v>
      </c>
    </row>
    <row r="105" spans="1:55" ht="15.75" x14ac:dyDescent="0.25">
      <c r="A105" s="160">
        <v>100050</v>
      </c>
      <c r="B105" s="152">
        <v>5572</v>
      </c>
      <c r="C105" s="151">
        <v>16266</v>
      </c>
      <c r="D105" s="151">
        <v>7034</v>
      </c>
      <c r="E105" s="151">
        <v>22069</v>
      </c>
      <c r="F105" s="151">
        <v>13408</v>
      </c>
      <c r="G105" s="151">
        <v>23051</v>
      </c>
      <c r="H105" s="151">
        <v>5351</v>
      </c>
      <c r="I105" s="151">
        <v>7</v>
      </c>
      <c r="K105">
        <f t="shared" si="45"/>
        <v>10010002500</v>
      </c>
      <c r="L105">
        <f t="shared" si="46"/>
        <v>557478600</v>
      </c>
      <c r="M105">
        <f t="shared" si="47"/>
        <v>1627413300</v>
      </c>
      <c r="N105">
        <f t="shared" si="48"/>
        <v>703751700</v>
      </c>
      <c r="O105">
        <f t="shared" si="49"/>
        <v>2208003450</v>
      </c>
      <c r="P105">
        <f t="shared" si="50"/>
        <v>1341470400</v>
      </c>
      <c r="Q105">
        <f t="shared" si="51"/>
        <v>2306252550</v>
      </c>
      <c r="R105">
        <f t="shared" si="52"/>
        <v>535367550</v>
      </c>
      <c r="S105">
        <f t="shared" si="53"/>
        <v>31047184</v>
      </c>
      <c r="T105">
        <f t="shared" si="54"/>
        <v>90634152</v>
      </c>
      <c r="U105">
        <f t="shared" si="55"/>
        <v>39193448</v>
      </c>
      <c r="V105">
        <f t="shared" si="56"/>
        <v>122968468</v>
      </c>
      <c r="W105">
        <f t="shared" si="57"/>
        <v>74709376</v>
      </c>
      <c r="X105">
        <f t="shared" si="58"/>
        <v>128440172</v>
      </c>
      <c r="Y105">
        <f t="shared" si="59"/>
        <v>29815772</v>
      </c>
      <c r="Z105">
        <f t="shared" si="60"/>
        <v>264582756</v>
      </c>
      <c r="AA105">
        <f t="shared" si="61"/>
        <v>114415044</v>
      </c>
      <c r="AB105">
        <f t="shared" si="62"/>
        <v>358974354</v>
      </c>
      <c r="AC105">
        <f t="shared" si="63"/>
        <v>218094528</v>
      </c>
      <c r="AD105">
        <f t="shared" si="64"/>
        <v>374947566</v>
      </c>
      <c r="AE105">
        <f t="shared" si="65"/>
        <v>87039366</v>
      </c>
      <c r="AF105">
        <f t="shared" si="66"/>
        <v>49477156</v>
      </c>
      <c r="AG105">
        <f t="shared" si="67"/>
        <v>155233346</v>
      </c>
      <c r="AH105">
        <f t="shared" si="68"/>
        <v>94311872</v>
      </c>
      <c r="AI105">
        <f t="shared" si="69"/>
        <v>162140734</v>
      </c>
      <c r="AJ105">
        <f t="shared" si="70"/>
        <v>37638934</v>
      </c>
      <c r="AK105">
        <f t="shared" si="71"/>
        <v>487040761</v>
      </c>
      <c r="AL105">
        <f t="shared" si="72"/>
        <v>295901152</v>
      </c>
      <c r="AM105">
        <f t="shared" si="73"/>
        <v>508712519</v>
      </c>
      <c r="AN105">
        <f t="shared" si="74"/>
        <v>118091219</v>
      </c>
      <c r="AO105">
        <f t="shared" si="75"/>
        <v>179774464</v>
      </c>
      <c r="AP105">
        <f t="shared" si="76"/>
        <v>309067808</v>
      </c>
      <c r="AQ105">
        <f t="shared" si="77"/>
        <v>71746208</v>
      </c>
      <c r="AR105">
        <f t="shared" si="78"/>
        <v>531348601</v>
      </c>
      <c r="AS105">
        <f t="shared" si="79"/>
        <v>123345901</v>
      </c>
      <c r="AT105">
        <f t="shared" si="80"/>
        <v>28633201</v>
      </c>
      <c r="AU105">
        <f t="shared" si="81"/>
        <v>700350</v>
      </c>
      <c r="AV105">
        <f t="shared" si="82"/>
        <v>39004</v>
      </c>
      <c r="AW105">
        <f t="shared" si="83"/>
        <v>113862</v>
      </c>
      <c r="AX105">
        <f t="shared" si="84"/>
        <v>49238</v>
      </c>
      <c r="AY105">
        <f t="shared" si="85"/>
        <v>154483</v>
      </c>
      <c r="AZ105">
        <f t="shared" si="86"/>
        <v>93856</v>
      </c>
      <c r="BA105">
        <f t="shared" si="87"/>
        <v>161357</v>
      </c>
      <c r="BB105">
        <f t="shared" si="88"/>
        <v>37457</v>
      </c>
      <c r="BC105">
        <f t="shared" si="89"/>
        <v>49</v>
      </c>
    </row>
    <row r="106" spans="1:55" ht="15.75" x14ac:dyDescent="0.25">
      <c r="A106" s="160">
        <v>82601</v>
      </c>
      <c r="B106" s="152">
        <v>2897</v>
      </c>
      <c r="C106" s="151">
        <v>11472</v>
      </c>
      <c r="D106" s="151">
        <v>3500</v>
      </c>
      <c r="E106" s="151">
        <v>18668</v>
      </c>
      <c r="F106" s="151">
        <v>10671</v>
      </c>
      <c r="G106" s="151">
        <v>20333</v>
      </c>
      <c r="H106" s="151">
        <v>6105</v>
      </c>
      <c r="I106" s="151">
        <v>12</v>
      </c>
      <c r="K106">
        <f t="shared" si="45"/>
        <v>6822925201</v>
      </c>
      <c r="L106">
        <f t="shared" si="46"/>
        <v>239295097</v>
      </c>
      <c r="M106">
        <f t="shared" si="47"/>
        <v>947598672</v>
      </c>
      <c r="N106">
        <f t="shared" si="48"/>
        <v>289103500</v>
      </c>
      <c r="O106">
        <f t="shared" si="49"/>
        <v>1541995468</v>
      </c>
      <c r="P106">
        <f t="shared" si="50"/>
        <v>881435271</v>
      </c>
      <c r="Q106">
        <f t="shared" si="51"/>
        <v>1679526133</v>
      </c>
      <c r="R106">
        <f t="shared" si="52"/>
        <v>504279105</v>
      </c>
      <c r="S106">
        <f t="shared" si="53"/>
        <v>8392609</v>
      </c>
      <c r="T106">
        <f t="shared" si="54"/>
        <v>33234384</v>
      </c>
      <c r="U106">
        <f t="shared" si="55"/>
        <v>10139500</v>
      </c>
      <c r="V106">
        <f t="shared" si="56"/>
        <v>54081196</v>
      </c>
      <c r="W106">
        <f t="shared" si="57"/>
        <v>30913887</v>
      </c>
      <c r="X106">
        <f t="shared" si="58"/>
        <v>58904701</v>
      </c>
      <c r="Y106">
        <f t="shared" si="59"/>
        <v>17686185</v>
      </c>
      <c r="Z106">
        <f t="shared" si="60"/>
        <v>131606784</v>
      </c>
      <c r="AA106">
        <f t="shared" si="61"/>
        <v>40152000</v>
      </c>
      <c r="AB106">
        <f t="shared" si="62"/>
        <v>214159296</v>
      </c>
      <c r="AC106">
        <f t="shared" si="63"/>
        <v>122417712</v>
      </c>
      <c r="AD106">
        <f t="shared" si="64"/>
        <v>233260176</v>
      </c>
      <c r="AE106">
        <f t="shared" si="65"/>
        <v>70036560</v>
      </c>
      <c r="AF106">
        <f t="shared" si="66"/>
        <v>12250000</v>
      </c>
      <c r="AG106">
        <f t="shared" si="67"/>
        <v>65338000</v>
      </c>
      <c r="AH106">
        <f t="shared" si="68"/>
        <v>37348500</v>
      </c>
      <c r="AI106">
        <f t="shared" si="69"/>
        <v>71165500</v>
      </c>
      <c r="AJ106">
        <f t="shared" si="70"/>
        <v>21367500</v>
      </c>
      <c r="AK106">
        <f t="shared" si="71"/>
        <v>348494224</v>
      </c>
      <c r="AL106">
        <f t="shared" si="72"/>
        <v>199206228</v>
      </c>
      <c r="AM106">
        <f t="shared" si="73"/>
        <v>379576444</v>
      </c>
      <c r="AN106">
        <f t="shared" si="74"/>
        <v>113968140</v>
      </c>
      <c r="AO106">
        <f t="shared" si="75"/>
        <v>113870241</v>
      </c>
      <c r="AP106">
        <f t="shared" si="76"/>
        <v>216973443</v>
      </c>
      <c r="AQ106">
        <f t="shared" si="77"/>
        <v>65146455</v>
      </c>
      <c r="AR106">
        <f t="shared" si="78"/>
        <v>413430889</v>
      </c>
      <c r="AS106">
        <f t="shared" si="79"/>
        <v>124132965</v>
      </c>
      <c r="AT106">
        <f t="shared" si="80"/>
        <v>37271025</v>
      </c>
      <c r="AU106">
        <f t="shared" si="81"/>
        <v>991212</v>
      </c>
      <c r="AV106">
        <f t="shared" si="82"/>
        <v>34764</v>
      </c>
      <c r="AW106">
        <f t="shared" si="83"/>
        <v>137664</v>
      </c>
      <c r="AX106">
        <f t="shared" si="84"/>
        <v>42000</v>
      </c>
      <c r="AY106">
        <f t="shared" si="85"/>
        <v>224016</v>
      </c>
      <c r="AZ106">
        <f t="shared" si="86"/>
        <v>128052</v>
      </c>
      <c r="BA106">
        <f t="shared" si="87"/>
        <v>243996</v>
      </c>
      <c r="BB106">
        <f t="shared" si="88"/>
        <v>73260</v>
      </c>
      <c r="BC106">
        <f t="shared" si="89"/>
        <v>144</v>
      </c>
    </row>
    <row r="107" spans="1:55" ht="15.75" x14ac:dyDescent="0.25">
      <c r="A107" s="160">
        <v>103942</v>
      </c>
      <c r="B107" s="152">
        <v>4229</v>
      </c>
      <c r="C107" s="151">
        <v>12279</v>
      </c>
      <c r="D107" s="151">
        <v>7445</v>
      </c>
      <c r="E107" s="151">
        <v>15550</v>
      </c>
      <c r="F107" s="151">
        <v>13269</v>
      </c>
      <c r="G107" s="151">
        <v>29875</v>
      </c>
      <c r="H107" s="151">
        <v>7912</v>
      </c>
      <c r="I107" s="151">
        <v>16</v>
      </c>
      <c r="K107">
        <f t="shared" si="45"/>
        <v>10803939364</v>
      </c>
      <c r="L107">
        <f t="shared" si="46"/>
        <v>439570718</v>
      </c>
      <c r="M107">
        <f t="shared" si="47"/>
        <v>1276303818</v>
      </c>
      <c r="N107">
        <f t="shared" si="48"/>
        <v>773848190</v>
      </c>
      <c r="O107">
        <f t="shared" si="49"/>
        <v>1616298100</v>
      </c>
      <c r="P107">
        <f t="shared" si="50"/>
        <v>1379206398</v>
      </c>
      <c r="Q107">
        <f t="shared" si="51"/>
        <v>3105267250</v>
      </c>
      <c r="R107">
        <f t="shared" si="52"/>
        <v>822389104</v>
      </c>
      <c r="S107">
        <f t="shared" si="53"/>
        <v>17884441</v>
      </c>
      <c r="T107">
        <f t="shared" si="54"/>
        <v>51927891</v>
      </c>
      <c r="U107">
        <f t="shared" si="55"/>
        <v>31484905</v>
      </c>
      <c r="V107">
        <f t="shared" si="56"/>
        <v>65760950</v>
      </c>
      <c r="W107">
        <f t="shared" si="57"/>
        <v>56114601</v>
      </c>
      <c r="X107">
        <f t="shared" si="58"/>
        <v>126341375</v>
      </c>
      <c r="Y107">
        <f t="shared" si="59"/>
        <v>33459848</v>
      </c>
      <c r="Z107">
        <f t="shared" si="60"/>
        <v>150773841</v>
      </c>
      <c r="AA107">
        <f t="shared" si="61"/>
        <v>91417155</v>
      </c>
      <c r="AB107">
        <f t="shared" si="62"/>
        <v>190938450</v>
      </c>
      <c r="AC107">
        <f t="shared" si="63"/>
        <v>162930051</v>
      </c>
      <c r="AD107">
        <f t="shared" si="64"/>
        <v>366835125</v>
      </c>
      <c r="AE107">
        <f t="shared" si="65"/>
        <v>97151448</v>
      </c>
      <c r="AF107">
        <f t="shared" si="66"/>
        <v>55428025</v>
      </c>
      <c r="AG107">
        <f t="shared" si="67"/>
        <v>115769750</v>
      </c>
      <c r="AH107">
        <f t="shared" si="68"/>
        <v>98787705</v>
      </c>
      <c r="AI107">
        <f t="shared" si="69"/>
        <v>222419375</v>
      </c>
      <c r="AJ107">
        <f t="shared" si="70"/>
        <v>58904840</v>
      </c>
      <c r="AK107">
        <f t="shared" si="71"/>
        <v>241802500</v>
      </c>
      <c r="AL107">
        <f t="shared" si="72"/>
        <v>206332950</v>
      </c>
      <c r="AM107">
        <f t="shared" si="73"/>
        <v>464556250</v>
      </c>
      <c r="AN107">
        <f t="shared" si="74"/>
        <v>123031600</v>
      </c>
      <c r="AO107">
        <f t="shared" si="75"/>
        <v>176066361</v>
      </c>
      <c r="AP107">
        <f t="shared" si="76"/>
        <v>396411375</v>
      </c>
      <c r="AQ107">
        <f t="shared" si="77"/>
        <v>104984328</v>
      </c>
      <c r="AR107">
        <f t="shared" si="78"/>
        <v>892515625</v>
      </c>
      <c r="AS107">
        <f t="shared" si="79"/>
        <v>236371000</v>
      </c>
      <c r="AT107">
        <f t="shared" si="80"/>
        <v>62599744</v>
      </c>
      <c r="AU107">
        <f t="shared" si="81"/>
        <v>1663072</v>
      </c>
      <c r="AV107">
        <f t="shared" si="82"/>
        <v>67664</v>
      </c>
      <c r="AW107">
        <f t="shared" si="83"/>
        <v>196464</v>
      </c>
      <c r="AX107">
        <f t="shared" si="84"/>
        <v>119120</v>
      </c>
      <c r="AY107">
        <f t="shared" si="85"/>
        <v>248800</v>
      </c>
      <c r="AZ107">
        <f t="shared" si="86"/>
        <v>212304</v>
      </c>
      <c r="BA107">
        <f t="shared" si="87"/>
        <v>478000</v>
      </c>
      <c r="BB107">
        <f t="shared" si="88"/>
        <v>126592</v>
      </c>
      <c r="BC107">
        <f t="shared" si="89"/>
        <v>256</v>
      </c>
    </row>
    <row r="108" spans="1:55" ht="15.75" x14ac:dyDescent="0.25">
      <c r="A108" s="160">
        <v>91497</v>
      </c>
      <c r="B108" s="152">
        <v>2340</v>
      </c>
      <c r="C108" s="151">
        <v>12577</v>
      </c>
      <c r="D108" s="151">
        <v>6581</v>
      </c>
      <c r="E108" s="151">
        <v>10156</v>
      </c>
      <c r="F108" s="151">
        <v>10884</v>
      </c>
      <c r="G108" s="151">
        <v>27346</v>
      </c>
      <c r="H108" s="151">
        <v>12154</v>
      </c>
      <c r="I108" s="151">
        <v>59</v>
      </c>
      <c r="K108">
        <f t="shared" si="45"/>
        <v>8371701009</v>
      </c>
      <c r="L108">
        <f t="shared" si="46"/>
        <v>214102980</v>
      </c>
      <c r="M108">
        <f t="shared" si="47"/>
        <v>1150757769</v>
      </c>
      <c r="N108">
        <f t="shared" si="48"/>
        <v>602141757</v>
      </c>
      <c r="O108">
        <f t="shared" si="49"/>
        <v>929243532</v>
      </c>
      <c r="P108">
        <f t="shared" si="50"/>
        <v>995853348</v>
      </c>
      <c r="Q108">
        <f t="shared" si="51"/>
        <v>2502076962</v>
      </c>
      <c r="R108">
        <f t="shared" si="52"/>
        <v>1112054538</v>
      </c>
      <c r="S108">
        <f t="shared" si="53"/>
        <v>5475600</v>
      </c>
      <c r="T108">
        <f t="shared" si="54"/>
        <v>29430180</v>
      </c>
      <c r="U108">
        <f t="shared" si="55"/>
        <v>15399540</v>
      </c>
      <c r="V108">
        <f t="shared" si="56"/>
        <v>23765040</v>
      </c>
      <c r="W108">
        <f t="shared" si="57"/>
        <v>25468560</v>
      </c>
      <c r="X108">
        <f t="shared" si="58"/>
        <v>63989640</v>
      </c>
      <c r="Y108">
        <f t="shared" si="59"/>
        <v>28440360</v>
      </c>
      <c r="Z108">
        <f t="shared" si="60"/>
        <v>158180929</v>
      </c>
      <c r="AA108">
        <f t="shared" si="61"/>
        <v>82769237</v>
      </c>
      <c r="AB108">
        <f t="shared" si="62"/>
        <v>127732012</v>
      </c>
      <c r="AC108">
        <f t="shared" si="63"/>
        <v>136888068</v>
      </c>
      <c r="AD108">
        <f t="shared" si="64"/>
        <v>343930642</v>
      </c>
      <c r="AE108">
        <f t="shared" si="65"/>
        <v>152860858</v>
      </c>
      <c r="AF108">
        <f t="shared" si="66"/>
        <v>43309561</v>
      </c>
      <c r="AG108">
        <f t="shared" si="67"/>
        <v>66836636</v>
      </c>
      <c r="AH108">
        <f t="shared" si="68"/>
        <v>71627604</v>
      </c>
      <c r="AI108">
        <f t="shared" si="69"/>
        <v>179964026</v>
      </c>
      <c r="AJ108">
        <f t="shared" si="70"/>
        <v>79985474</v>
      </c>
      <c r="AK108">
        <f t="shared" si="71"/>
        <v>103144336</v>
      </c>
      <c r="AL108">
        <f t="shared" si="72"/>
        <v>110537904</v>
      </c>
      <c r="AM108">
        <f t="shared" si="73"/>
        <v>277725976</v>
      </c>
      <c r="AN108">
        <f t="shared" si="74"/>
        <v>123436024</v>
      </c>
      <c r="AO108">
        <f t="shared" si="75"/>
        <v>118461456</v>
      </c>
      <c r="AP108">
        <f t="shared" si="76"/>
        <v>297633864</v>
      </c>
      <c r="AQ108">
        <f t="shared" si="77"/>
        <v>132284136</v>
      </c>
      <c r="AR108">
        <f t="shared" si="78"/>
        <v>747803716</v>
      </c>
      <c r="AS108">
        <f t="shared" si="79"/>
        <v>332363284</v>
      </c>
      <c r="AT108">
        <f t="shared" si="80"/>
        <v>147719716</v>
      </c>
      <c r="AU108">
        <f t="shared" si="81"/>
        <v>5398323</v>
      </c>
      <c r="AV108">
        <f t="shared" si="82"/>
        <v>138060</v>
      </c>
      <c r="AW108">
        <f t="shared" si="83"/>
        <v>742043</v>
      </c>
      <c r="AX108">
        <f t="shared" si="84"/>
        <v>388279</v>
      </c>
      <c r="AY108">
        <f t="shared" si="85"/>
        <v>599204</v>
      </c>
      <c r="AZ108">
        <f t="shared" si="86"/>
        <v>642156</v>
      </c>
      <c r="BA108">
        <f t="shared" si="87"/>
        <v>1613414</v>
      </c>
      <c r="BB108">
        <f t="shared" si="88"/>
        <v>717086</v>
      </c>
      <c r="BC108">
        <f t="shared" si="89"/>
        <v>3481</v>
      </c>
    </row>
    <row r="109" spans="1:55" ht="15.75" x14ac:dyDescent="0.25">
      <c r="A109" s="160">
        <v>119159</v>
      </c>
      <c r="B109" s="152">
        <v>4851</v>
      </c>
      <c r="C109" s="151">
        <v>21956</v>
      </c>
      <c r="D109" s="151">
        <v>4776</v>
      </c>
      <c r="E109" s="151">
        <v>24040</v>
      </c>
      <c r="F109" s="151">
        <v>14737</v>
      </c>
      <c r="G109" s="151">
        <v>25254</v>
      </c>
      <c r="H109" s="151">
        <v>7419</v>
      </c>
      <c r="I109" s="151">
        <v>27</v>
      </c>
      <c r="K109">
        <f t="shared" si="45"/>
        <v>14198867281</v>
      </c>
      <c r="L109">
        <f t="shared" si="46"/>
        <v>578040309</v>
      </c>
      <c r="M109">
        <f t="shared" si="47"/>
        <v>2616255004</v>
      </c>
      <c r="N109">
        <f t="shared" si="48"/>
        <v>569103384</v>
      </c>
      <c r="O109">
        <f t="shared" si="49"/>
        <v>2864582360</v>
      </c>
      <c r="P109">
        <f t="shared" si="50"/>
        <v>1756046183</v>
      </c>
      <c r="Q109">
        <f t="shared" si="51"/>
        <v>3009241386</v>
      </c>
      <c r="R109">
        <f t="shared" si="52"/>
        <v>884040621</v>
      </c>
      <c r="S109">
        <f t="shared" si="53"/>
        <v>23532201</v>
      </c>
      <c r="T109">
        <f t="shared" si="54"/>
        <v>106508556</v>
      </c>
      <c r="U109">
        <f t="shared" si="55"/>
        <v>23168376</v>
      </c>
      <c r="V109">
        <f t="shared" si="56"/>
        <v>116618040</v>
      </c>
      <c r="W109">
        <f t="shared" si="57"/>
        <v>71489187</v>
      </c>
      <c r="X109">
        <f t="shared" si="58"/>
        <v>122507154</v>
      </c>
      <c r="Y109">
        <f t="shared" si="59"/>
        <v>35989569</v>
      </c>
      <c r="Z109">
        <f t="shared" si="60"/>
        <v>482065936</v>
      </c>
      <c r="AA109">
        <f t="shared" si="61"/>
        <v>104861856</v>
      </c>
      <c r="AB109">
        <f t="shared" si="62"/>
        <v>527822240</v>
      </c>
      <c r="AC109">
        <f t="shared" si="63"/>
        <v>323565572</v>
      </c>
      <c r="AD109">
        <f t="shared" si="64"/>
        <v>554476824</v>
      </c>
      <c r="AE109">
        <f t="shared" si="65"/>
        <v>162891564</v>
      </c>
      <c r="AF109">
        <f t="shared" si="66"/>
        <v>22810176</v>
      </c>
      <c r="AG109">
        <f t="shared" si="67"/>
        <v>114815040</v>
      </c>
      <c r="AH109">
        <f t="shared" si="68"/>
        <v>70383912</v>
      </c>
      <c r="AI109">
        <f t="shared" si="69"/>
        <v>120613104</v>
      </c>
      <c r="AJ109">
        <f t="shared" si="70"/>
        <v>35433144</v>
      </c>
      <c r="AK109">
        <f t="shared" si="71"/>
        <v>577921600</v>
      </c>
      <c r="AL109">
        <f t="shared" si="72"/>
        <v>354277480</v>
      </c>
      <c r="AM109">
        <f t="shared" si="73"/>
        <v>607106160</v>
      </c>
      <c r="AN109">
        <f t="shared" si="74"/>
        <v>178352760</v>
      </c>
      <c r="AO109">
        <f t="shared" si="75"/>
        <v>217179169</v>
      </c>
      <c r="AP109">
        <f t="shared" si="76"/>
        <v>372168198</v>
      </c>
      <c r="AQ109">
        <f t="shared" si="77"/>
        <v>109333803</v>
      </c>
      <c r="AR109">
        <f t="shared" si="78"/>
        <v>637764516</v>
      </c>
      <c r="AS109">
        <f t="shared" si="79"/>
        <v>187359426</v>
      </c>
      <c r="AT109">
        <f t="shared" si="80"/>
        <v>55041561</v>
      </c>
      <c r="AU109">
        <f t="shared" si="81"/>
        <v>3217293</v>
      </c>
      <c r="AV109">
        <f t="shared" si="82"/>
        <v>130977</v>
      </c>
      <c r="AW109">
        <f t="shared" si="83"/>
        <v>592812</v>
      </c>
      <c r="AX109">
        <f t="shared" si="84"/>
        <v>128952</v>
      </c>
      <c r="AY109">
        <f t="shared" si="85"/>
        <v>649080</v>
      </c>
      <c r="AZ109">
        <f t="shared" si="86"/>
        <v>397899</v>
      </c>
      <c r="BA109">
        <f t="shared" si="87"/>
        <v>681858</v>
      </c>
      <c r="BB109">
        <f t="shared" si="88"/>
        <v>200313</v>
      </c>
      <c r="BC109">
        <f t="shared" si="89"/>
        <v>729</v>
      </c>
    </row>
    <row r="110" spans="1:55" ht="15.75" x14ac:dyDescent="0.25">
      <c r="A110" s="160">
        <v>190158</v>
      </c>
      <c r="B110" s="152">
        <v>10344</v>
      </c>
      <c r="C110" s="151">
        <v>26982</v>
      </c>
      <c r="D110" s="151">
        <v>13413</v>
      </c>
      <c r="E110" s="151">
        <v>50809</v>
      </c>
      <c r="F110" s="151">
        <v>27161</v>
      </c>
      <c r="G110" s="151">
        <v>30132</v>
      </c>
      <c r="H110" s="151">
        <v>6354</v>
      </c>
      <c r="I110" s="151">
        <v>35</v>
      </c>
      <c r="K110">
        <f t="shared" si="45"/>
        <v>36160064964</v>
      </c>
      <c r="L110">
        <f t="shared" si="46"/>
        <v>1966994352</v>
      </c>
      <c r="M110">
        <f t="shared" si="47"/>
        <v>5130843156</v>
      </c>
      <c r="N110">
        <f t="shared" si="48"/>
        <v>2550589254</v>
      </c>
      <c r="O110">
        <f t="shared" si="49"/>
        <v>9661737822</v>
      </c>
      <c r="P110">
        <f t="shared" si="50"/>
        <v>5164881438</v>
      </c>
      <c r="Q110">
        <f t="shared" si="51"/>
        <v>5729840856</v>
      </c>
      <c r="R110">
        <f t="shared" si="52"/>
        <v>1208263932</v>
      </c>
      <c r="S110">
        <f t="shared" si="53"/>
        <v>106998336</v>
      </c>
      <c r="T110">
        <f t="shared" si="54"/>
        <v>279101808</v>
      </c>
      <c r="U110">
        <f t="shared" si="55"/>
        <v>138744072</v>
      </c>
      <c r="V110">
        <f t="shared" si="56"/>
        <v>525568296</v>
      </c>
      <c r="W110">
        <f t="shared" si="57"/>
        <v>280953384</v>
      </c>
      <c r="X110">
        <f t="shared" si="58"/>
        <v>311685408</v>
      </c>
      <c r="Y110">
        <f t="shared" si="59"/>
        <v>65725776</v>
      </c>
      <c r="Z110">
        <f t="shared" si="60"/>
        <v>728028324</v>
      </c>
      <c r="AA110">
        <f t="shared" si="61"/>
        <v>361909566</v>
      </c>
      <c r="AB110">
        <f t="shared" si="62"/>
        <v>1370928438</v>
      </c>
      <c r="AC110">
        <f t="shared" si="63"/>
        <v>732858102</v>
      </c>
      <c r="AD110">
        <f t="shared" si="64"/>
        <v>813021624</v>
      </c>
      <c r="AE110">
        <f t="shared" si="65"/>
        <v>171443628</v>
      </c>
      <c r="AF110">
        <f t="shared" si="66"/>
        <v>179908569</v>
      </c>
      <c r="AG110">
        <f t="shared" si="67"/>
        <v>681501117</v>
      </c>
      <c r="AH110">
        <f t="shared" si="68"/>
        <v>364310493</v>
      </c>
      <c r="AI110">
        <f t="shared" si="69"/>
        <v>404160516</v>
      </c>
      <c r="AJ110">
        <f t="shared" si="70"/>
        <v>85226202</v>
      </c>
      <c r="AK110">
        <f t="shared" si="71"/>
        <v>2581554481</v>
      </c>
      <c r="AL110">
        <f t="shared" si="72"/>
        <v>1380023249</v>
      </c>
      <c r="AM110">
        <f t="shared" si="73"/>
        <v>1530976788</v>
      </c>
      <c r="AN110">
        <f t="shared" si="74"/>
        <v>322840386</v>
      </c>
      <c r="AO110">
        <f t="shared" si="75"/>
        <v>737719921</v>
      </c>
      <c r="AP110">
        <f t="shared" si="76"/>
        <v>818415252</v>
      </c>
      <c r="AQ110">
        <f t="shared" si="77"/>
        <v>172580994</v>
      </c>
      <c r="AR110">
        <f t="shared" si="78"/>
        <v>907937424</v>
      </c>
      <c r="AS110">
        <f t="shared" si="79"/>
        <v>191458728</v>
      </c>
      <c r="AT110">
        <f t="shared" si="80"/>
        <v>40373316</v>
      </c>
      <c r="AU110">
        <f t="shared" si="81"/>
        <v>6655530</v>
      </c>
      <c r="AV110">
        <f t="shared" si="82"/>
        <v>362040</v>
      </c>
      <c r="AW110">
        <f t="shared" si="83"/>
        <v>944370</v>
      </c>
      <c r="AX110">
        <f t="shared" si="84"/>
        <v>469455</v>
      </c>
      <c r="AY110">
        <f t="shared" si="85"/>
        <v>1778315</v>
      </c>
      <c r="AZ110">
        <f t="shared" si="86"/>
        <v>950635</v>
      </c>
      <c r="BA110">
        <f t="shared" si="87"/>
        <v>1054620</v>
      </c>
      <c r="BB110">
        <f t="shared" si="88"/>
        <v>222390</v>
      </c>
      <c r="BC110">
        <f t="shared" si="89"/>
        <v>1225</v>
      </c>
    </row>
    <row r="111" spans="1:55" ht="15.75" x14ac:dyDescent="0.25">
      <c r="A111" s="160">
        <v>154531</v>
      </c>
      <c r="B111" s="152">
        <v>4892</v>
      </c>
      <c r="C111" s="151">
        <v>26216</v>
      </c>
      <c r="D111" s="151">
        <v>9729</v>
      </c>
      <c r="E111" s="151">
        <v>37670</v>
      </c>
      <c r="F111" s="151">
        <v>19866</v>
      </c>
      <c r="G111" s="151">
        <v>35124</v>
      </c>
      <c r="H111" s="151">
        <v>6336</v>
      </c>
      <c r="I111" s="151">
        <v>21</v>
      </c>
      <c r="K111">
        <f t="shared" si="45"/>
        <v>23879829961</v>
      </c>
      <c r="L111">
        <f t="shared" si="46"/>
        <v>755965652</v>
      </c>
      <c r="M111">
        <f t="shared" si="47"/>
        <v>4051184696</v>
      </c>
      <c r="N111">
        <f t="shared" si="48"/>
        <v>1503432099</v>
      </c>
      <c r="O111">
        <f t="shared" si="49"/>
        <v>5821182770</v>
      </c>
      <c r="P111">
        <f t="shared" si="50"/>
        <v>3069912846</v>
      </c>
      <c r="Q111">
        <f t="shared" si="51"/>
        <v>5427746844</v>
      </c>
      <c r="R111">
        <f t="shared" si="52"/>
        <v>979108416</v>
      </c>
      <c r="S111">
        <f t="shared" si="53"/>
        <v>23931664</v>
      </c>
      <c r="T111">
        <f t="shared" si="54"/>
        <v>128248672</v>
      </c>
      <c r="U111">
        <f t="shared" si="55"/>
        <v>47594268</v>
      </c>
      <c r="V111">
        <f t="shared" si="56"/>
        <v>184281640</v>
      </c>
      <c r="W111">
        <f t="shared" si="57"/>
        <v>97184472</v>
      </c>
      <c r="X111">
        <f t="shared" si="58"/>
        <v>171826608</v>
      </c>
      <c r="Y111">
        <f t="shared" si="59"/>
        <v>30995712</v>
      </c>
      <c r="Z111">
        <f t="shared" si="60"/>
        <v>687278656</v>
      </c>
      <c r="AA111">
        <f t="shared" si="61"/>
        <v>255055464</v>
      </c>
      <c r="AB111">
        <f t="shared" si="62"/>
        <v>987556720</v>
      </c>
      <c r="AC111">
        <f t="shared" si="63"/>
        <v>520807056</v>
      </c>
      <c r="AD111">
        <f t="shared" si="64"/>
        <v>920810784</v>
      </c>
      <c r="AE111">
        <f t="shared" si="65"/>
        <v>166104576</v>
      </c>
      <c r="AF111">
        <f t="shared" si="66"/>
        <v>94653441</v>
      </c>
      <c r="AG111">
        <f t="shared" si="67"/>
        <v>366491430</v>
      </c>
      <c r="AH111">
        <f t="shared" si="68"/>
        <v>193276314</v>
      </c>
      <c r="AI111">
        <f t="shared" si="69"/>
        <v>341721396</v>
      </c>
      <c r="AJ111">
        <f t="shared" si="70"/>
        <v>61642944</v>
      </c>
      <c r="AK111">
        <f t="shared" si="71"/>
        <v>1419028900</v>
      </c>
      <c r="AL111">
        <f t="shared" si="72"/>
        <v>748352220</v>
      </c>
      <c r="AM111">
        <f t="shared" si="73"/>
        <v>1323121080</v>
      </c>
      <c r="AN111">
        <f t="shared" si="74"/>
        <v>238677120</v>
      </c>
      <c r="AO111">
        <f t="shared" si="75"/>
        <v>394657956</v>
      </c>
      <c r="AP111">
        <f t="shared" si="76"/>
        <v>697773384</v>
      </c>
      <c r="AQ111">
        <f t="shared" si="77"/>
        <v>125870976</v>
      </c>
      <c r="AR111">
        <f t="shared" si="78"/>
        <v>1233695376</v>
      </c>
      <c r="AS111">
        <f t="shared" si="79"/>
        <v>222545664</v>
      </c>
      <c r="AT111">
        <f t="shared" si="80"/>
        <v>40144896</v>
      </c>
      <c r="AU111">
        <f t="shared" si="81"/>
        <v>3245151</v>
      </c>
      <c r="AV111">
        <f t="shared" si="82"/>
        <v>102732</v>
      </c>
      <c r="AW111">
        <f t="shared" si="83"/>
        <v>550536</v>
      </c>
      <c r="AX111">
        <f t="shared" si="84"/>
        <v>204309</v>
      </c>
      <c r="AY111">
        <f t="shared" si="85"/>
        <v>791070</v>
      </c>
      <c r="AZ111">
        <f t="shared" si="86"/>
        <v>417186</v>
      </c>
      <c r="BA111">
        <f t="shared" si="87"/>
        <v>737604</v>
      </c>
      <c r="BB111">
        <f t="shared" si="88"/>
        <v>133056</v>
      </c>
      <c r="BC111">
        <f t="shared" si="89"/>
        <v>441</v>
      </c>
    </row>
    <row r="112" spans="1:55" ht="15.75" x14ac:dyDescent="0.25">
      <c r="A112" s="160">
        <v>55403</v>
      </c>
      <c r="B112" s="152">
        <v>1896</v>
      </c>
      <c r="C112" s="151">
        <v>10647</v>
      </c>
      <c r="D112" s="151">
        <v>3041</v>
      </c>
      <c r="E112" s="151">
        <v>9542</v>
      </c>
      <c r="F112" s="151">
        <v>5814</v>
      </c>
      <c r="G112" s="151">
        <v>14337</v>
      </c>
      <c r="H112" s="151">
        <v>6196</v>
      </c>
      <c r="I112" s="151">
        <v>10</v>
      </c>
      <c r="K112">
        <f t="shared" si="45"/>
        <v>3069492409</v>
      </c>
      <c r="L112">
        <f t="shared" si="46"/>
        <v>105044088</v>
      </c>
      <c r="M112">
        <f t="shared" si="47"/>
        <v>589875741</v>
      </c>
      <c r="N112">
        <f t="shared" si="48"/>
        <v>168480523</v>
      </c>
      <c r="O112">
        <f t="shared" si="49"/>
        <v>528655426</v>
      </c>
      <c r="P112">
        <f t="shared" si="50"/>
        <v>322113042</v>
      </c>
      <c r="Q112">
        <f t="shared" si="51"/>
        <v>794312811</v>
      </c>
      <c r="R112">
        <f t="shared" si="52"/>
        <v>343276988</v>
      </c>
      <c r="S112">
        <f t="shared" si="53"/>
        <v>3594816</v>
      </c>
      <c r="T112">
        <f t="shared" si="54"/>
        <v>20186712</v>
      </c>
      <c r="U112">
        <f t="shared" si="55"/>
        <v>5765736</v>
      </c>
      <c r="V112">
        <f t="shared" si="56"/>
        <v>18091632</v>
      </c>
      <c r="W112">
        <f t="shared" si="57"/>
        <v>11023344</v>
      </c>
      <c r="X112">
        <f t="shared" si="58"/>
        <v>27182952</v>
      </c>
      <c r="Y112">
        <f t="shared" si="59"/>
        <v>11747616</v>
      </c>
      <c r="Z112">
        <f t="shared" si="60"/>
        <v>113358609</v>
      </c>
      <c r="AA112">
        <f t="shared" si="61"/>
        <v>32377527</v>
      </c>
      <c r="AB112">
        <f t="shared" si="62"/>
        <v>101593674</v>
      </c>
      <c r="AC112">
        <f t="shared" si="63"/>
        <v>61901658</v>
      </c>
      <c r="AD112">
        <f t="shared" si="64"/>
        <v>152646039</v>
      </c>
      <c r="AE112">
        <f t="shared" si="65"/>
        <v>65968812</v>
      </c>
      <c r="AF112">
        <f t="shared" si="66"/>
        <v>9247681</v>
      </c>
      <c r="AG112">
        <f t="shared" si="67"/>
        <v>29017222</v>
      </c>
      <c r="AH112">
        <f t="shared" si="68"/>
        <v>17680374</v>
      </c>
      <c r="AI112">
        <f t="shared" si="69"/>
        <v>43598817</v>
      </c>
      <c r="AJ112">
        <f t="shared" si="70"/>
        <v>18842036</v>
      </c>
      <c r="AK112">
        <f t="shared" si="71"/>
        <v>91049764</v>
      </c>
      <c r="AL112">
        <f t="shared" si="72"/>
        <v>55477188</v>
      </c>
      <c r="AM112">
        <f t="shared" si="73"/>
        <v>136803654</v>
      </c>
      <c r="AN112">
        <f t="shared" si="74"/>
        <v>59122232</v>
      </c>
      <c r="AO112">
        <f t="shared" si="75"/>
        <v>33802596</v>
      </c>
      <c r="AP112">
        <f t="shared" si="76"/>
        <v>83355318</v>
      </c>
      <c r="AQ112">
        <f t="shared" si="77"/>
        <v>36023544</v>
      </c>
      <c r="AR112">
        <f t="shared" si="78"/>
        <v>205549569</v>
      </c>
      <c r="AS112">
        <f t="shared" si="79"/>
        <v>88832052</v>
      </c>
      <c r="AT112">
        <f t="shared" si="80"/>
        <v>38390416</v>
      </c>
      <c r="AU112">
        <f t="shared" si="81"/>
        <v>554030</v>
      </c>
      <c r="AV112">
        <f t="shared" si="82"/>
        <v>18960</v>
      </c>
      <c r="AW112">
        <f t="shared" si="83"/>
        <v>106470</v>
      </c>
      <c r="AX112">
        <f t="shared" si="84"/>
        <v>30410</v>
      </c>
      <c r="AY112">
        <f t="shared" si="85"/>
        <v>95420</v>
      </c>
      <c r="AZ112">
        <f t="shared" si="86"/>
        <v>58140</v>
      </c>
      <c r="BA112">
        <f t="shared" si="87"/>
        <v>143370</v>
      </c>
      <c r="BB112">
        <f t="shared" si="88"/>
        <v>61960</v>
      </c>
      <c r="BC112">
        <f t="shared" si="89"/>
        <v>100</v>
      </c>
    </row>
    <row r="113" spans="1:55" ht="15.75" x14ac:dyDescent="0.25">
      <c r="A113" s="160">
        <v>58613</v>
      </c>
      <c r="B113" s="152">
        <v>1609</v>
      </c>
      <c r="C113" s="151">
        <v>7888</v>
      </c>
      <c r="D113" s="151">
        <v>4890</v>
      </c>
      <c r="E113" s="151">
        <v>10954</v>
      </c>
      <c r="F113" s="151">
        <v>8641</v>
      </c>
      <c r="G113" s="151">
        <v>17491</v>
      </c>
      <c r="H113" s="151">
        <v>4016</v>
      </c>
      <c r="I113" s="151">
        <v>19</v>
      </c>
      <c r="K113">
        <f t="shared" si="45"/>
        <v>3435483769</v>
      </c>
      <c r="L113">
        <f t="shared" si="46"/>
        <v>94308317</v>
      </c>
      <c r="M113">
        <f t="shared" si="47"/>
        <v>462339344</v>
      </c>
      <c r="N113">
        <f t="shared" si="48"/>
        <v>286617570</v>
      </c>
      <c r="O113">
        <f t="shared" si="49"/>
        <v>642046802</v>
      </c>
      <c r="P113">
        <f t="shared" si="50"/>
        <v>506474933</v>
      </c>
      <c r="Q113">
        <f t="shared" si="51"/>
        <v>1025199983</v>
      </c>
      <c r="R113">
        <f t="shared" si="52"/>
        <v>235389808</v>
      </c>
      <c r="S113">
        <f t="shared" si="53"/>
        <v>2588881</v>
      </c>
      <c r="T113">
        <f t="shared" si="54"/>
        <v>12691792</v>
      </c>
      <c r="U113">
        <f t="shared" si="55"/>
        <v>7868010</v>
      </c>
      <c r="V113">
        <f t="shared" si="56"/>
        <v>17624986</v>
      </c>
      <c r="W113">
        <f t="shared" si="57"/>
        <v>13903369</v>
      </c>
      <c r="X113">
        <f t="shared" si="58"/>
        <v>28143019</v>
      </c>
      <c r="Y113">
        <f t="shared" si="59"/>
        <v>6461744</v>
      </c>
      <c r="Z113">
        <f t="shared" si="60"/>
        <v>62220544</v>
      </c>
      <c r="AA113">
        <f t="shared" si="61"/>
        <v>38572320</v>
      </c>
      <c r="AB113">
        <f t="shared" si="62"/>
        <v>86405152</v>
      </c>
      <c r="AC113">
        <f t="shared" si="63"/>
        <v>68160208</v>
      </c>
      <c r="AD113">
        <f t="shared" si="64"/>
        <v>137969008</v>
      </c>
      <c r="AE113">
        <f t="shared" si="65"/>
        <v>31678208</v>
      </c>
      <c r="AF113">
        <f t="shared" si="66"/>
        <v>23912100</v>
      </c>
      <c r="AG113">
        <f t="shared" si="67"/>
        <v>53565060</v>
      </c>
      <c r="AH113">
        <f t="shared" si="68"/>
        <v>42254490</v>
      </c>
      <c r="AI113">
        <f t="shared" si="69"/>
        <v>85530990</v>
      </c>
      <c r="AJ113">
        <f t="shared" si="70"/>
        <v>19638240</v>
      </c>
      <c r="AK113">
        <f t="shared" si="71"/>
        <v>119990116</v>
      </c>
      <c r="AL113">
        <f t="shared" si="72"/>
        <v>94653514</v>
      </c>
      <c r="AM113">
        <f t="shared" si="73"/>
        <v>191596414</v>
      </c>
      <c r="AN113">
        <f t="shared" si="74"/>
        <v>43991264</v>
      </c>
      <c r="AO113">
        <f t="shared" si="75"/>
        <v>74666881</v>
      </c>
      <c r="AP113">
        <f t="shared" si="76"/>
        <v>151139731</v>
      </c>
      <c r="AQ113">
        <f t="shared" si="77"/>
        <v>34702256</v>
      </c>
      <c r="AR113">
        <f t="shared" si="78"/>
        <v>305935081</v>
      </c>
      <c r="AS113">
        <f t="shared" si="79"/>
        <v>70243856</v>
      </c>
      <c r="AT113">
        <f t="shared" si="80"/>
        <v>16128256</v>
      </c>
      <c r="AU113">
        <f t="shared" si="81"/>
        <v>1113647</v>
      </c>
      <c r="AV113">
        <f t="shared" si="82"/>
        <v>30571</v>
      </c>
      <c r="AW113">
        <f t="shared" si="83"/>
        <v>149872</v>
      </c>
      <c r="AX113">
        <f t="shared" si="84"/>
        <v>92910</v>
      </c>
      <c r="AY113">
        <f t="shared" si="85"/>
        <v>208126</v>
      </c>
      <c r="AZ113">
        <f t="shared" si="86"/>
        <v>164179</v>
      </c>
      <c r="BA113">
        <f t="shared" si="87"/>
        <v>332329</v>
      </c>
      <c r="BB113">
        <f t="shared" si="88"/>
        <v>76304</v>
      </c>
      <c r="BC113">
        <f t="shared" si="89"/>
        <v>361</v>
      </c>
    </row>
    <row r="114" spans="1:55" ht="15.75" x14ac:dyDescent="0.25">
      <c r="A114" s="160">
        <v>68080</v>
      </c>
      <c r="B114" s="152">
        <v>1557</v>
      </c>
      <c r="C114" s="151">
        <v>9080</v>
      </c>
      <c r="D114" s="151">
        <v>4588</v>
      </c>
      <c r="E114" s="151">
        <v>9282</v>
      </c>
      <c r="F114" s="151">
        <v>7073</v>
      </c>
      <c r="G114" s="151">
        <v>19283</v>
      </c>
      <c r="H114" s="151">
        <v>11430</v>
      </c>
      <c r="I114" s="151">
        <v>14</v>
      </c>
      <c r="K114">
        <f t="shared" si="45"/>
        <v>4634886400</v>
      </c>
      <c r="L114">
        <f t="shared" si="46"/>
        <v>106000560</v>
      </c>
      <c r="M114">
        <f t="shared" si="47"/>
        <v>618166400</v>
      </c>
      <c r="N114">
        <f t="shared" si="48"/>
        <v>312351040</v>
      </c>
      <c r="O114">
        <f t="shared" si="49"/>
        <v>631918560</v>
      </c>
      <c r="P114">
        <f t="shared" si="50"/>
        <v>481529840</v>
      </c>
      <c r="Q114">
        <f t="shared" si="51"/>
        <v>1312786640</v>
      </c>
      <c r="R114">
        <f t="shared" si="52"/>
        <v>778154400</v>
      </c>
      <c r="S114">
        <f t="shared" si="53"/>
        <v>2424249</v>
      </c>
      <c r="T114">
        <f t="shared" si="54"/>
        <v>14137560</v>
      </c>
      <c r="U114">
        <f t="shared" si="55"/>
        <v>7143516</v>
      </c>
      <c r="V114">
        <f t="shared" si="56"/>
        <v>14452074</v>
      </c>
      <c r="W114">
        <f t="shared" si="57"/>
        <v>11012661</v>
      </c>
      <c r="X114">
        <f t="shared" si="58"/>
        <v>30023631</v>
      </c>
      <c r="Y114">
        <f t="shared" si="59"/>
        <v>17796510</v>
      </c>
      <c r="Z114">
        <f t="shared" si="60"/>
        <v>82446400</v>
      </c>
      <c r="AA114">
        <f t="shared" si="61"/>
        <v>41659040</v>
      </c>
      <c r="AB114">
        <f t="shared" si="62"/>
        <v>84280560</v>
      </c>
      <c r="AC114">
        <f t="shared" si="63"/>
        <v>64222840</v>
      </c>
      <c r="AD114">
        <f t="shared" si="64"/>
        <v>175089640</v>
      </c>
      <c r="AE114">
        <f t="shared" si="65"/>
        <v>103784400</v>
      </c>
      <c r="AF114">
        <f t="shared" si="66"/>
        <v>21049744</v>
      </c>
      <c r="AG114">
        <f t="shared" si="67"/>
        <v>42585816</v>
      </c>
      <c r="AH114">
        <f t="shared" si="68"/>
        <v>32450924</v>
      </c>
      <c r="AI114">
        <f t="shared" si="69"/>
        <v>88470404</v>
      </c>
      <c r="AJ114">
        <f t="shared" si="70"/>
        <v>52440840</v>
      </c>
      <c r="AK114">
        <f t="shared" si="71"/>
        <v>86155524</v>
      </c>
      <c r="AL114">
        <f t="shared" si="72"/>
        <v>65651586</v>
      </c>
      <c r="AM114">
        <f t="shared" si="73"/>
        <v>178984806</v>
      </c>
      <c r="AN114">
        <f t="shared" si="74"/>
        <v>106093260</v>
      </c>
      <c r="AO114">
        <f t="shared" si="75"/>
        <v>50027329</v>
      </c>
      <c r="AP114">
        <f t="shared" si="76"/>
        <v>136388659</v>
      </c>
      <c r="AQ114">
        <f t="shared" si="77"/>
        <v>80844390</v>
      </c>
      <c r="AR114">
        <f t="shared" si="78"/>
        <v>371834089</v>
      </c>
      <c r="AS114">
        <f t="shared" si="79"/>
        <v>220404690</v>
      </c>
      <c r="AT114">
        <f t="shared" si="80"/>
        <v>130644900</v>
      </c>
      <c r="AU114">
        <f t="shared" si="81"/>
        <v>953120</v>
      </c>
      <c r="AV114">
        <f t="shared" si="82"/>
        <v>21798</v>
      </c>
      <c r="AW114">
        <f t="shared" si="83"/>
        <v>127120</v>
      </c>
      <c r="AX114">
        <f t="shared" si="84"/>
        <v>64232</v>
      </c>
      <c r="AY114">
        <f t="shared" si="85"/>
        <v>129948</v>
      </c>
      <c r="AZ114">
        <f t="shared" si="86"/>
        <v>99022</v>
      </c>
      <c r="BA114">
        <f t="shared" si="87"/>
        <v>269962</v>
      </c>
      <c r="BB114">
        <f t="shared" si="88"/>
        <v>160020</v>
      </c>
      <c r="BC114">
        <f t="shared" si="89"/>
        <v>196</v>
      </c>
    </row>
    <row r="115" spans="1:55" ht="15.75" x14ac:dyDescent="0.25">
      <c r="A115" s="160">
        <v>60048</v>
      </c>
      <c r="B115" s="152">
        <v>1679</v>
      </c>
      <c r="C115" s="151">
        <v>7423</v>
      </c>
      <c r="D115" s="151">
        <v>3825</v>
      </c>
      <c r="E115" s="151">
        <v>7264</v>
      </c>
      <c r="F115" s="151">
        <v>6653</v>
      </c>
      <c r="G115" s="151">
        <v>17875</v>
      </c>
      <c r="H115" s="151">
        <v>9273</v>
      </c>
      <c r="I115" s="151">
        <v>10</v>
      </c>
      <c r="K115">
        <f t="shared" si="45"/>
        <v>3605762304</v>
      </c>
      <c r="L115">
        <f t="shared" si="46"/>
        <v>100820592</v>
      </c>
      <c r="M115">
        <f t="shared" si="47"/>
        <v>445736304</v>
      </c>
      <c r="N115">
        <f t="shared" si="48"/>
        <v>229683600</v>
      </c>
      <c r="O115">
        <f t="shared" si="49"/>
        <v>436188672</v>
      </c>
      <c r="P115">
        <f t="shared" si="50"/>
        <v>399499344</v>
      </c>
      <c r="Q115">
        <f t="shared" si="51"/>
        <v>1073358000</v>
      </c>
      <c r="R115">
        <f t="shared" si="52"/>
        <v>556825104</v>
      </c>
      <c r="S115">
        <f t="shared" si="53"/>
        <v>2819041</v>
      </c>
      <c r="T115">
        <f t="shared" si="54"/>
        <v>12463217</v>
      </c>
      <c r="U115">
        <f t="shared" si="55"/>
        <v>6422175</v>
      </c>
      <c r="V115">
        <f t="shared" si="56"/>
        <v>12196256</v>
      </c>
      <c r="W115">
        <f t="shared" si="57"/>
        <v>11170387</v>
      </c>
      <c r="X115">
        <f t="shared" si="58"/>
        <v>30012125</v>
      </c>
      <c r="Y115">
        <f t="shared" si="59"/>
        <v>15569367</v>
      </c>
      <c r="Z115">
        <f t="shared" si="60"/>
        <v>55100929</v>
      </c>
      <c r="AA115">
        <f t="shared" si="61"/>
        <v>28392975</v>
      </c>
      <c r="AB115">
        <f t="shared" si="62"/>
        <v>53920672</v>
      </c>
      <c r="AC115">
        <f t="shared" si="63"/>
        <v>49385219</v>
      </c>
      <c r="AD115">
        <f t="shared" si="64"/>
        <v>132686125</v>
      </c>
      <c r="AE115">
        <f t="shared" si="65"/>
        <v>68833479</v>
      </c>
      <c r="AF115">
        <f t="shared" si="66"/>
        <v>14630625</v>
      </c>
      <c r="AG115">
        <f t="shared" si="67"/>
        <v>27784800</v>
      </c>
      <c r="AH115">
        <f t="shared" si="68"/>
        <v>25447725</v>
      </c>
      <c r="AI115">
        <f t="shared" si="69"/>
        <v>68371875</v>
      </c>
      <c r="AJ115">
        <f t="shared" si="70"/>
        <v>35469225</v>
      </c>
      <c r="AK115">
        <f t="shared" si="71"/>
        <v>52765696</v>
      </c>
      <c r="AL115">
        <f t="shared" si="72"/>
        <v>48327392</v>
      </c>
      <c r="AM115">
        <f t="shared" si="73"/>
        <v>129844000</v>
      </c>
      <c r="AN115">
        <f t="shared" si="74"/>
        <v>67359072</v>
      </c>
      <c r="AO115">
        <f t="shared" si="75"/>
        <v>44262409</v>
      </c>
      <c r="AP115">
        <f t="shared" si="76"/>
        <v>118922375</v>
      </c>
      <c r="AQ115">
        <f t="shared" si="77"/>
        <v>61693269</v>
      </c>
      <c r="AR115">
        <f t="shared" si="78"/>
        <v>319515625</v>
      </c>
      <c r="AS115">
        <f t="shared" si="79"/>
        <v>165754875</v>
      </c>
      <c r="AT115">
        <f t="shared" si="80"/>
        <v>85988529</v>
      </c>
      <c r="AU115">
        <f t="shared" si="81"/>
        <v>600480</v>
      </c>
      <c r="AV115">
        <f t="shared" si="82"/>
        <v>16790</v>
      </c>
      <c r="AW115">
        <f t="shared" si="83"/>
        <v>74230</v>
      </c>
      <c r="AX115">
        <f t="shared" si="84"/>
        <v>38250</v>
      </c>
      <c r="AY115">
        <f t="shared" si="85"/>
        <v>72640</v>
      </c>
      <c r="AZ115">
        <f t="shared" si="86"/>
        <v>66530</v>
      </c>
      <c r="BA115">
        <f t="shared" si="87"/>
        <v>178750</v>
      </c>
      <c r="BB115">
        <f t="shared" si="88"/>
        <v>92730</v>
      </c>
      <c r="BC115">
        <f t="shared" si="89"/>
        <v>100</v>
      </c>
    </row>
    <row r="116" spans="1:55" ht="15.75" x14ac:dyDescent="0.25">
      <c r="A116" s="160">
        <v>45415</v>
      </c>
      <c r="B116" s="152">
        <v>1008</v>
      </c>
      <c r="C116" s="151">
        <v>5899</v>
      </c>
      <c r="D116" s="151">
        <v>2475</v>
      </c>
      <c r="E116" s="151">
        <v>3622</v>
      </c>
      <c r="F116" s="151">
        <v>3770</v>
      </c>
      <c r="G116" s="151">
        <v>12019</v>
      </c>
      <c r="H116" s="151">
        <v>10124</v>
      </c>
      <c r="I116" s="151">
        <v>14</v>
      </c>
      <c r="K116">
        <f t="shared" si="45"/>
        <v>2062522225</v>
      </c>
      <c r="L116">
        <f t="shared" si="46"/>
        <v>45778320</v>
      </c>
      <c r="M116">
        <f t="shared" si="47"/>
        <v>267903085</v>
      </c>
      <c r="N116">
        <f t="shared" si="48"/>
        <v>112402125</v>
      </c>
      <c r="O116">
        <f t="shared" si="49"/>
        <v>164493130</v>
      </c>
      <c r="P116">
        <f t="shared" si="50"/>
        <v>171214550</v>
      </c>
      <c r="Q116">
        <f t="shared" si="51"/>
        <v>545842885</v>
      </c>
      <c r="R116">
        <f t="shared" si="52"/>
        <v>459781460</v>
      </c>
      <c r="S116">
        <f t="shared" si="53"/>
        <v>1016064</v>
      </c>
      <c r="T116">
        <f t="shared" si="54"/>
        <v>5946192</v>
      </c>
      <c r="U116">
        <f t="shared" si="55"/>
        <v>2494800</v>
      </c>
      <c r="V116">
        <f t="shared" si="56"/>
        <v>3650976</v>
      </c>
      <c r="W116">
        <f t="shared" si="57"/>
        <v>3800160</v>
      </c>
      <c r="X116">
        <f t="shared" si="58"/>
        <v>12115152</v>
      </c>
      <c r="Y116">
        <f t="shared" si="59"/>
        <v>10204992</v>
      </c>
      <c r="Z116">
        <f t="shared" si="60"/>
        <v>34798201</v>
      </c>
      <c r="AA116">
        <f t="shared" si="61"/>
        <v>14600025</v>
      </c>
      <c r="AB116">
        <f t="shared" si="62"/>
        <v>21366178</v>
      </c>
      <c r="AC116">
        <f t="shared" si="63"/>
        <v>22239230</v>
      </c>
      <c r="AD116">
        <f t="shared" si="64"/>
        <v>70900081</v>
      </c>
      <c r="AE116">
        <f t="shared" si="65"/>
        <v>59721476</v>
      </c>
      <c r="AF116">
        <f t="shared" si="66"/>
        <v>6125625</v>
      </c>
      <c r="AG116">
        <f t="shared" si="67"/>
        <v>8964450</v>
      </c>
      <c r="AH116">
        <f t="shared" si="68"/>
        <v>9330750</v>
      </c>
      <c r="AI116">
        <f t="shared" si="69"/>
        <v>29747025</v>
      </c>
      <c r="AJ116">
        <f t="shared" si="70"/>
        <v>25056900</v>
      </c>
      <c r="AK116">
        <f t="shared" si="71"/>
        <v>13118884</v>
      </c>
      <c r="AL116">
        <f t="shared" si="72"/>
        <v>13654940</v>
      </c>
      <c r="AM116">
        <f t="shared" si="73"/>
        <v>43532818</v>
      </c>
      <c r="AN116">
        <f t="shared" si="74"/>
        <v>36669128</v>
      </c>
      <c r="AO116">
        <f t="shared" si="75"/>
        <v>14212900</v>
      </c>
      <c r="AP116">
        <f t="shared" si="76"/>
        <v>45311630</v>
      </c>
      <c r="AQ116">
        <f t="shared" si="77"/>
        <v>38167480</v>
      </c>
      <c r="AR116">
        <f t="shared" si="78"/>
        <v>144456361</v>
      </c>
      <c r="AS116">
        <f t="shared" si="79"/>
        <v>121680356</v>
      </c>
      <c r="AT116">
        <f t="shared" si="80"/>
        <v>102495376</v>
      </c>
      <c r="AU116">
        <f t="shared" si="81"/>
        <v>635810</v>
      </c>
      <c r="AV116">
        <f t="shared" si="82"/>
        <v>14112</v>
      </c>
      <c r="AW116">
        <f t="shared" si="83"/>
        <v>82586</v>
      </c>
      <c r="AX116">
        <f t="shared" si="84"/>
        <v>34650</v>
      </c>
      <c r="AY116">
        <f t="shared" si="85"/>
        <v>50708</v>
      </c>
      <c r="AZ116">
        <f t="shared" si="86"/>
        <v>52780</v>
      </c>
      <c r="BA116">
        <f t="shared" si="87"/>
        <v>168266</v>
      </c>
      <c r="BB116">
        <f t="shared" si="88"/>
        <v>141736</v>
      </c>
      <c r="BC116">
        <f t="shared" si="89"/>
        <v>196</v>
      </c>
    </row>
    <row r="117" spans="1:55" ht="15.75" x14ac:dyDescent="0.25">
      <c r="A117" s="160">
        <v>49310</v>
      </c>
      <c r="B117" s="152">
        <v>1601</v>
      </c>
      <c r="C117" s="151">
        <v>6169</v>
      </c>
      <c r="D117" s="151">
        <v>3973</v>
      </c>
      <c r="E117" s="151">
        <v>4501</v>
      </c>
      <c r="F117" s="151">
        <v>5124</v>
      </c>
      <c r="G117" s="151">
        <v>14381</v>
      </c>
      <c r="H117" s="151">
        <v>9658</v>
      </c>
      <c r="I117" s="151">
        <v>7</v>
      </c>
      <c r="K117">
        <f t="shared" si="45"/>
        <v>2431476100</v>
      </c>
      <c r="L117">
        <f t="shared" si="46"/>
        <v>78945310</v>
      </c>
      <c r="M117">
        <f t="shared" si="47"/>
        <v>304193390</v>
      </c>
      <c r="N117">
        <f t="shared" si="48"/>
        <v>195908630</v>
      </c>
      <c r="O117">
        <f t="shared" si="49"/>
        <v>221944310</v>
      </c>
      <c r="P117">
        <f t="shared" si="50"/>
        <v>252664440</v>
      </c>
      <c r="Q117">
        <f t="shared" si="51"/>
        <v>709127110</v>
      </c>
      <c r="R117">
        <f t="shared" si="52"/>
        <v>476235980</v>
      </c>
      <c r="S117">
        <f t="shared" si="53"/>
        <v>2563201</v>
      </c>
      <c r="T117">
        <f t="shared" si="54"/>
        <v>9876569</v>
      </c>
      <c r="U117">
        <f t="shared" si="55"/>
        <v>6360773</v>
      </c>
      <c r="V117">
        <f t="shared" si="56"/>
        <v>7206101</v>
      </c>
      <c r="W117">
        <f t="shared" si="57"/>
        <v>8203524</v>
      </c>
      <c r="X117">
        <f t="shared" si="58"/>
        <v>23023981</v>
      </c>
      <c r="Y117">
        <f t="shared" si="59"/>
        <v>15462458</v>
      </c>
      <c r="Z117">
        <f t="shared" si="60"/>
        <v>38056561</v>
      </c>
      <c r="AA117">
        <f t="shared" si="61"/>
        <v>24509437</v>
      </c>
      <c r="AB117">
        <f t="shared" si="62"/>
        <v>27766669</v>
      </c>
      <c r="AC117">
        <f t="shared" si="63"/>
        <v>31609956</v>
      </c>
      <c r="AD117">
        <f t="shared" si="64"/>
        <v>88716389</v>
      </c>
      <c r="AE117">
        <f t="shared" si="65"/>
        <v>59580202</v>
      </c>
      <c r="AF117">
        <f t="shared" si="66"/>
        <v>15784729</v>
      </c>
      <c r="AG117">
        <f t="shared" si="67"/>
        <v>17882473</v>
      </c>
      <c r="AH117">
        <f t="shared" si="68"/>
        <v>20357652</v>
      </c>
      <c r="AI117">
        <f t="shared" si="69"/>
        <v>57135713</v>
      </c>
      <c r="AJ117">
        <f t="shared" si="70"/>
        <v>38371234</v>
      </c>
      <c r="AK117">
        <f t="shared" si="71"/>
        <v>20259001</v>
      </c>
      <c r="AL117">
        <f t="shared" si="72"/>
        <v>23063124</v>
      </c>
      <c r="AM117">
        <f t="shared" si="73"/>
        <v>64728881</v>
      </c>
      <c r="AN117">
        <f t="shared" si="74"/>
        <v>43470658</v>
      </c>
      <c r="AO117">
        <f t="shared" si="75"/>
        <v>26255376</v>
      </c>
      <c r="AP117">
        <f t="shared" si="76"/>
        <v>73688244</v>
      </c>
      <c r="AQ117">
        <f t="shared" si="77"/>
        <v>49487592</v>
      </c>
      <c r="AR117">
        <f t="shared" si="78"/>
        <v>206813161</v>
      </c>
      <c r="AS117">
        <f t="shared" si="79"/>
        <v>138891698</v>
      </c>
      <c r="AT117">
        <f t="shared" si="80"/>
        <v>93276964</v>
      </c>
      <c r="AU117">
        <f t="shared" si="81"/>
        <v>345170</v>
      </c>
      <c r="AV117">
        <f t="shared" si="82"/>
        <v>11207</v>
      </c>
      <c r="AW117">
        <f t="shared" si="83"/>
        <v>43183</v>
      </c>
      <c r="AX117">
        <f t="shared" si="84"/>
        <v>27811</v>
      </c>
      <c r="AY117">
        <f t="shared" si="85"/>
        <v>31507</v>
      </c>
      <c r="AZ117">
        <f t="shared" si="86"/>
        <v>35868</v>
      </c>
      <c r="BA117">
        <f t="shared" si="87"/>
        <v>100667</v>
      </c>
      <c r="BB117">
        <f t="shared" si="88"/>
        <v>67606</v>
      </c>
      <c r="BC117">
        <f t="shared" si="89"/>
        <v>49</v>
      </c>
    </row>
    <row r="118" spans="1:55" ht="15.75" x14ac:dyDescent="0.25">
      <c r="A118" s="160">
        <v>56482</v>
      </c>
      <c r="B118" s="152">
        <v>866</v>
      </c>
      <c r="C118" s="151">
        <v>6497</v>
      </c>
      <c r="D118" s="151">
        <v>4284</v>
      </c>
      <c r="E118" s="151">
        <v>5993</v>
      </c>
      <c r="F118" s="151">
        <v>6757</v>
      </c>
      <c r="G118" s="151">
        <v>16628</v>
      </c>
      <c r="H118" s="151">
        <v>10586</v>
      </c>
      <c r="I118" s="151">
        <v>29</v>
      </c>
      <c r="K118">
        <f t="shared" si="45"/>
        <v>3190216324</v>
      </c>
      <c r="L118">
        <f t="shared" si="46"/>
        <v>48913412</v>
      </c>
      <c r="M118">
        <f t="shared" si="47"/>
        <v>366963554</v>
      </c>
      <c r="N118">
        <f t="shared" si="48"/>
        <v>241968888</v>
      </c>
      <c r="O118">
        <f t="shared" si="49"/>
        <v>338496626</v>
      </c>
      <c r="P118">
        <f t="shared" si="50"/>
        <v>381648874</v>
      </c>
      <c r="Q118">
        <f t="shared" si="51"/>
        <v>939182696</v>
      </c>
      <c r="R118">
        <f t="shared" si="52"/>
        <v>597918452</v>
      </c>
      <c r="S118">
        <f t="shared" si="53"/>
        <v>749956</v>
      </c>
      <c r="T118">
        <f t="shared" si="54"/>
        <v>5626402</v>
      </c>
      <c r="U118">
        <f t="shared" si="55"/>
        <v>3709944</v>
      </c>
      <c r="V118">
        <f t="shared" si="56"/>
        <v>5189938</v>
      </c>
      <c r="W118">
        <f t="shared" si="57"/>
        <v>5851562</v>
      </c>
      <c r="X118">
        <f t="shared" si="58"/>
        <v>14399848</v>
      </c>
      <c r="Y118">
        <f t="shared" si="59"/>
        <v>9167476</v>
      </c>
      <c r="Z118">
        <f t="shared" si="60"/>
        <v>42211009</v>
      </c>
      <c r="AA118">
        <f t="shared" si="61"/>
        <v>27833148</v>
      </c>
      <c r="AB118">
        <f t="shared" si="62"/>
        <v>38936521</v>
      </c>
      <c r="AC118">
        <f t="shared" si="63"/>
        <v>43900229</v>
      </c>
      <c r="AD118">
        <f t="shared" si="64"/>
        <v>108032116</v>
      </c>
      <c r="AE118">
        <f t="shared" si="65"/>
        <v>68777242</v>
      </c>
      <c r="AF118">
        <f t="shared" si="66"/>
        <v>18352656</v>
      </c>
      <c r="AG118">
        <f t="shared" si="67"/>
        <v>25674012</v>
      </c>
      <c r="AH118">
        <f t="shared" si="68"/>
        <v>28946988</v>
      </c>
      <c r="AI118">
        <f t="shared" si="69"/>
        <v>71234352</v>
      </c>
      <c r="AJ118">
        <f t="shared" si="70"/>
        <v>45350424</v>
      </c>
      <c r="AK118">
        <f t="shared" si="71"/>
        <v>35916049</v>
      </c>
      <c r="AL118">
        <f t="shared" si="72"/>
        <v>40494701</v>
      </c>
      <c r="AM118">
        <f t="shared" si="73"/>
        <v>99651604</v>
      </c>
      <c r="AN118">
        <f t="shared" si="74"/>
        <v>63441898</v>
      </c>
      <c r="AO118">
        <f t="shared" si="75"/>
        <v>45657049</v>
      </c>
      <c r="AP118">
        <f t="shared" si="76"/>
        <v>112355396</v>
      </c>
      <c r="AQ118">
        <f t="shared" si="77"/>
        <v>71529602</v>
      </c>
      <c r="AR118">
        <f t="shared" si="78"/>
        <v>276490384</v>
      </c>
      <c r="AS118">
        <f t="shared" si="79"/>
        <v>176024008</v>
      </c>
      <c r="AT118">
        <f t="shared" si="80"/>
        <v>112063396</v>
      </c>
      <c r="AU118">
        <f t="shared" si="81"/>
        <v>1637978</v>
      </c>
      <c r="AV118">
        <f t="shared" si="82"/>
        <v>25114</v>
      </c>
      <c r="AW118">
        <f t="shared" si="83"/>
        <v>188413</v>
      </c>
      <c r="AX118">
        <f t="shared" si="84"/>
        <v>124236</v>
      </c>
      <c r="AY118">
        <f t="shared" si="85"/>
        <v>173797</v>
      </c>
      <c r="AZ118">
        <f t="shared" si="86"/>
        <v>195953</v>
      </c>
      <c r="BA118">
        <f t="shared" si="87"/>
        <v>482212</v>
      </c>
      <c r="BB118">
        <f t="shared" si="88"/>
        <v>306994</v>
      </c>
      <c r="BC118">
        <f t="shared" si="89"/>
        <v>841</v>
      </c>
    </row>
    <row r="119" spans="1:55" ht="15.75" x14ac:dyDescent="0.25">
      <c r="A119" s="160">
        <v>54127</v>
      </c>
      <c r="B119" s="152">
        <v>1169</v>
      </c>
      <c r="C119" s="151">
        <v>6696</v>
      </c>
      <c r="D119" s="151">
        <v>4253</v>
      </c>
      <c r="E119" s="151">
        <v>4972</v>
      </c>
      <c r="F119" s="151">
        <v>5876</v>
      </c>
      <c r="G119" s="151">
        <v>14571</v>
      </c>
      <c r="H119" s="151">
        <v>12089</v>
      </c>
      <c r="I119" s="151">
        <v>42</v>
      </c>
      <c r="K119">
        <f t="shared" si="45"/>
        <v>2929732129</v>
      </c>
      <c r="L119">
        <f t="shared" si="46"/>
        <v>63274463</v>
      </c>
      <c r="M119">
        <f t="shared" si="47"/>
        <v>362434392</v>
      </c>
      <c r="N119">
        <f t="shared" si="48"/>
        <v>230202131</v>
      </c>
      <c r="O119">
        <f t="shared" si="49"/>
        <v>269119444</v>
      </c>
      <c r="P119">
        <f t="shared" si="50"/>
        <v>318050252</v>
      </c>
      <c r="Q119">
        <f t="shared" si="51"/>
        <v>788684517</v>
      </c>
      <c r="R119">
        <f t="shared" si="52"/>
        <v>654341303</v>
      </c>
      <c r="S119">
        <f t="shared" si="53"/>
        <v>1366561</v>
      </c>
      <c r="T119">
        <f t="shared" si="54"/>
        <v>7827624</v>
      </c>
      <c r="U119">
        <f t="shared" si="55"/>
        <v>4971757</v>
      </c>
      <c r="V119">
        <f t="shared" si="56"/>
        <v>5812268</v>
      </c>
      <c r="W119">
        <f t="shared" si="57"/>
        <v>6869044</v>
      </c>
      <c r="X119">
        <f t="shared" si="58"/>
        <v>17033499</v>
      </c>
      <c r="Y119">
        <f t="shared" si="59"/>
        <v>14132041</v>
      </c>
      <c r="Z119">
        <f t="shared" si="60"/>
        <v>44836416</v>
      </c>
      <c r="AA119">
        <f t="shared" si="61"/>
        <v>28478088</v>
      </c>
      <c r="AB119">
        <f t="shared" si="62"/>
        <v>33292512</v>
      </c>
      <c r="AC119">
        <f t="shared" si="63"/>
        <v>39345696</v>
      </c>
      <c r="AD119">
        <f t="shared" si="64"/>
        <v>97567416</v>
      </c>
      <c r="AE119">
        <f t="shared" si="65"/>
        <v>80947944</v>
      </c>
      <c r="AF119">
        <f t="shared" si="66"/>
        <v>18088009</v>
      </c>
      <c r="AG119">
        <f t="shared" si="67"/>
        <v>21145916</v>
      </c>
      <c r="AH119">
        <f t="shared" si="68"/>
        <v>24990628</v>
      </c>
      <c r="AI119">
        <f t="shared" si="69"/>
        <v>61970463</v>
      </c>
      <c r="AJ119">
        <f t="shared" si="70"/>
        <v>51414517</v>
      </c>
      <c r="AK119">
        <f t="shared" si="71"/>
        <v>24720784</v>
      </c>
      <c r="AL119">
        <f t="shared" si="72"/>
        <v>29215472</v>
      </c>
      <c r="AM119">
        <f t="shared" si="73"/>
        <v>72447012</v>
      </c>
      <c r="AN119">
        <f t="shared" si="74"/>
        <v>60106508</v>
      </c>
      <c r="AO119">
        <f t="shared" si="75"/>
        <v>34527376</v>
      </c>
      <c r="AP119">
        <f t="shared" si="76"/>
        <v>85619196</v>
      </c>
      <c r="AQ119">
        <f t="shared" si="77"/>
        <v>71034964</v>
      </c>
      <c r="AR119">
        <f t="shared" si="78"/>
        <v>212314041</v>
      </c>
      <c r="AS119">
        <f t="shared" si="79"/>
        <v>176148819</v>
      </c>
      <c r="AT119">
        <f t="shared" si="80"/>
        <v>146143921</v>
      </c>
      <c r="AU119">
        <f t="shared" si="81"/>
        <v>2273334</v>
      </c>
      <c r="AV119">
        <f t="shared" si="82"/>
        <v>49098</v>
      </c>
      <c r="AW119">
        <f t="shared" si="83"/>
        <v>281232</v>
      </c>
      <c r="AX119">
        <f t="shared" si="84"/>
        <v>178626</v>
      </c>
      <c r="AY119">
        <f t="shared" si="85"/>
        <v>208824</v>
      </c>
      <c r="AZ119">
        <f t="shared" si="86"/>
        <v>246792</v>
      </c>
      <c r="BA119">
        <f t="shared" si="87"/>
        <v>611982</v>
      </c>
      <c r="BB119">
        <f t="shared" si="88"/>
        <v>507738</v>
      </c>
      <c r="BC119">
        <f t="shared" si="89"/>
        <v>1764</v>
      </c>
    </row>
    <row r="120" spans="1:55" ht="15.75" x14ac:dyDescent="0.25">
      <c r="A120" s="160">
        <v>85344</v>
      </c>
      <c r="B120" s="152">
        <v>1915</v>
      </c>
      <c r="C120" s="151">
        <v>12819</v>
      </c>
      <c r="D120" s="151">
        <v>3903</v>
      </c>
      <c r="E120" s="151">
        <v>9475</v>
      </c>
      <c r="F120" s="151">
        <v>8634</v>
      </c>
      <c r="G120" s="151">
        <v>22087</v>
      </c>
      <c r="H120" s="151">
        <v>18027</v>
      </c>
      <c r="I120" s="151">
        <v>10</v>
      </c>
      <c r="K120">
        <f t="shared" si="45"/>
        <v>7283598336</v>
      </c>
      <c r="L120">
        <f t="shared" si="46"/>
        <v>163433760</v>
      </c>
      <c r="M120">
        <f t="shared" si="47"/>
        <v>1094024736</v>
      </c>
      <c r="N120">
        <f t="shared" si="48"/>
        <v>333097632</v>
      </c>
      <c r="O120">
        <f t="shared" si="49"/>
        <v>808634400</v>
      </c>
      <c r="P120">
        <f t="shared" si="50"/>
        <v>736860096</v>
      </c>
      <c r="Q120">
        <f t="shared" si="51"/>
        <v>1884992928</v>
      </c>
      <c r="R120">
        <f t="shared" si="52"/>
        <v>1538496288</v>
      </c>
      <c r="S120">
        <f t="shared" si="53"/>
        <v>3667225</v>
      </c>
      <c r="T120">
        <f t="shared" si="54"/>
        <v>24548385</v>
      </c>
      <c r="U120">
        <f t="shared" si="55"/>
        <v>7474245</v>
      </c>
      <c r="V120">
        <f t="shared" si="56"/>
        <v>18144625</v>
      </c>
      <c r="W120">
        <f t="shared" si="57"/>
        <v>16534110</v>
      </c>
      <c r="X120">
        <f t="shared" si="58"/>
        <v>42296605</v>
      </c>
      <c r="Y120">
        <f t="shared" si="59"/>
        <v>34521705</v>
      </c>
      <c r="Z120">
        <f t="shared" si="60"/>
        <v>164326761</v>
      </c>
      <c r="AA120">
        <f t="shared" si="61"/>
        <v>50032557</v>
      </c>
      <c r="AB120">
        <f t="shared" si="62"/>
        <v>121460025</v>
      </c>
      <c r="AC120">
        <f t="shared" si="63"/>
        <v>110679246</v>
      </c>
      <c r="AD120">
        <f t="shared" si="64"/>
        <v>283133253</v>
      </c>
      <c r="AE120">
        <f t="shared" si="65"/>
        <v>231088113</v>
      </c>
      <c r="AF120">
        <f t="shared" si="66"/>
        <v>15233409</v>
      </c>
      <c r="AG120">
        <f t="shared" si="67"/>
        <v>36980925</v>
      </c>
      <c r="AH120">
        <f t="shared" si="68"/>
        <v>33698502</v>
      </c>
      <c r="AI120">
        <f t="shared" si="69"/>
        <v>86205561</v>
      </c>
      <c r="AJ120">
        <f t="shared" si="70"/>
        <v>70359381</v>
      </c>
      <c r="AK120">
        <f t="shared" si="71"/>
        <v>89775625</v>
      </c>
      <c r="AL120">
        <f t="shared" si="72"/>
        <v>81807150</v>
      </c>
      <c r="AM120">
        <f t="shared" si="73"/>
        <v>209274325</v>
      </c>
      <c r="AN120">
        <f t="shared" si="74"/>
        <v>170805825</v>
      </c>
      <c r="AO120">
        <f t="shared" si="75"/>
        <v>74545956</v>
      </c>
      <c r="AP120">
        <f t="shared" si="76"/>
        <v>190699158</v>
      </c>
      <c r="AQ120">
        <f t="shared" si="77"/>
        <v>155645118</v>
      </c>
      <c r="AR120">
        <f t="shared" si="78"/>
        <v>487835569</v>
      </c>
      <c r="AS120">
        <f t="shared" si="79"/>
        <v>398162349</v>
      </c>
      <c r="AT120">
        <f t="shared" si="80"/>
        <v>324972729</v>
      </c>
      <c r="AU120">
        <f t="shared" si="81"/>
        <v>853440</v>
      </c>
      <c r="AV120">
        <f t="shared" si="82"/>
        <v>19150</v>
      </c>
      <c r="AW120">
        <f t="shared" si="83"/>
        <v>128190</v>
      </c>
      <c r="AX120">
        <f t="shared" si="84"/>
        <v>39030</v>
      </c>
      <c r="AY120">
        <f t="shared" si="85"/>
        <v>94750</v>
      </c>
      <c r="AZ120">
        <f t="shared" si="86"/>
        <v>86340</v>
      </c>
      <c r="BA120">
        <f t="shared" si="87"/>
        <v>220870</v>
      </c>
      <c r="BB120">
        <f t="shared" si="88"/>
        <v>180270</v>
      </c>
      <c r="BC120">
        <f t="shared" si="89"/>
        <v>100</v>
      </c>
    </row>
    <row r="121" spans="1:55" ht="15.75" x14ac:dyDescent="0.25">
      <c r="A121" s="160">
        <v>100794</v>
      </c>
      <c r="B121" s="152">
        <v>2197</v>
      </c>
      <c r="C121" s="151">
        <v>14973</v>
      </c>
      <c r="D121" s="151">
        <v>6193</v>
      </c>
      <c r="E121" s="151">
        <v>13002</v>
      </c>
      <c r="F121" s="151">
        <v>11911</v>
      </c>
      <c r="G121" s="151">
        <v>29903</v>
      </c>
      <c r="H121" s="151">
        <v>11345</v>
      </c>
      <c r="I121" s="151">
        <v>7</v>
      </c>
      <c r="K121">
        <f t="shared" si="45"/>
        <v>10159430436</v>
      </c>
      <c r="L121">
        <f t="shared" si="46"/>
        <v>221444418</v>
      </c>
      <c r="M121">
        <f t="shared" si="47"/>
        <v>1509188562</v>
      </c>
      <c r="N121">
        <f t="shared" si="48"/>
        <v>624217242</v>
      </c>
      <c r="O121">
        <f t="shared" si="49"/>
        <v>1310523588</v>
      </c>
      <c r="P121">
        <f t="shared" si="50"/>
        <v>1200557334</v>
      </c>
      <c r="Q121">
        <f t="shared" si="51"/>
        <v>3014042982</v>
      </c>
      <c r="R121">
        <f t="shared" si="52"/>
        <v>1143507930</v>
      </c>
      <c r="S121">
        <f t="shared" si="53"/>
        <v>4826809</v>
      </c>
      <c r="T121">
        <f t="shared" si="54"/>
        <v>32895681</v>
      </c>
      <c r="U121">
        <f t="shared" si="55"/>
        <v>13606021</v>
      </c>
      <c r="V121">
        <f t="shared" si="56"/>
        <v>28565394</v>
      </c>
      <c r="W121">
        <f t="shared" si="57"/>
        <v>26168467</v>
      </c>
      <c r="X121">
        <f t="shared" si="58"/>
        <v>65696891</v>
      </c>
      <c r="Y121">
        <f t="shared" si="59"/>
        <v>24924965</v>
      </c>
      <c r="Z121">
        <f t="shared" si="60"/>
        <v>224190729</v>
      </c>
      <c r="AA121">
        <f t="shared" si="61"/>
        <v>92727789</v>
      </c>
      <c r="AB121">
        <f t="shared" si="62"/>
        <v>194678946</v>
      </c>
      <c r="AC121">
        <f t="shared" si="63"/>
        <v>178343403</v>
      </c>
      <c r="AD121">
        <f t="shared" si="64"/>
        <v>447737619</v>
      </c>
      <c r="AE121">
        <f t="shared" si="65"/>
        <v>169868685</v>
      </c>
      <c r="AF121">
        <f t="shared" si="66"/>
        <v>38353249</v>
      </c>
      <c r="AG121">
        <f t="shared" si="67"/>
        <v>80521386</v>
      </c>
      <c r="AH121">
        <f t="shared" si="68"/>
        <v>73764823</v>
      </c>
      <c r="AI121">
        <f t="shared" si="69"/>
        <v>185189279</v>
      </c>
      <c r="AJ121">
        <f t="shared" si="70"/>
        <v>70259585</v>
      </c>
      <c r="AK121">
        <f t="shared" si="71"/>
        <v>169052004</v>
      </c>
      <c r="AL121">
        <f t="shared" si="72"/>
        <v>154866822</v>
      </c>
      <c r="AM121">
        <f t="shared" si="73"/>
        <v>388798806</v>
      </c>
      <c r="AN121">
        <f t="shared" si="74"/>
        <v>147507690</v>
      </c>
      <c r="AO121">
        <f t="shared" si="75"/>
        <v>141871921</v>
      </c>
      <c r="AP121">
        <f t="shared" si="76"/>
        <v>356174633</v>
      </c>
      <c r="AQ121">
        <f t="shared" si="77"/>
        <v>135130295</v>
      </c>
      <c r="AR121">
        <f t="shared" si="78"/>
        <v>894189409</v>
      </c>
      <c r="AS121">
        <f t="shared" si="79"/>
        <v>339249535</v>
      </c>
      <c r="AT121">
        <f t="shared" si="80"/>
        <v>128709025</v>
      </c>
      <c r="AU121">
        <f t="shared" si="81"/>
        <v>705558</v>
      </c>
      <c r="AV121">
        <f t="shared" si="82"/>
        <v>15379</v>
      </c>
      <c r="AW121">
        <f t="shared" si="83"/>
        <v>104811</v>
      </c>
      <c r="AX121">
        <f t="shared" si="84"/>
        <v>43351</v>
      </c>
      <c r="AY121">
        <f t="shared" si="85"/>
        <v>91014</v>
      </c>
      <c r="AZ121">
        <f t="shared" si="86"/>
        <v>83377</v>
      </c>
      <c r="BA121">
        <f t="shared" si="87"/>
        <v>209321</v>
      </c>
      <c r="BB121">
        <f t="shared" si="88"/>
        <v>79415</v>
      </c>
      <c r="BC121">
        <f t="shared" si="89"/>
        <v>49</v>
      </c>
    </row>
    <row r="122" spans="1:55" ht="15.75" x14ac:dyDescent="0.25">
      <c r="A122" s="160">
        <v>45901</v>
      </c>
      <c r="B122" s="152">
        <v>1405</v>
      </c>
      <c r="C122" s="151">
        <v>9650</v>
      </c>
      <c r="D122" s="151">
        <v>1757</v>
      </c>
      <c r="E122" s="151">
        <v>12122</v>
      </c>
      <c r="F122" s="151">
        <v>5684</v>
      </c>
      <c r="G122" s="151">
        <v>8140</v>
      </c>
      <c r="H122" s="151">
        <v>1879</v>
      </c>
      <c r="I122" s="151">
        <v>5</v>
      </c>
      <c r="K122">
        <f t="shared" si="45"/>
        <v>2106901801</v>
      </c>
      <c r="L122">
        <f t="shared" si="46"/>
        <v>64490905</v>
      </c>
      <c r="M122">
        <f t="shared" si="47"/>
        <v>442944650</v>
      </c>
      <c r="N122">
        <f t="shared" si="48"/>
        <v>80648057</v>
      </c>
      <c r="O122">
        <f t="shared" si="49"/>
        <v>556411922</v>
      </c>
      <c r="P122">
        <f t="shared" si="50"/>
        <v>260901284</v>
      </c>
      <c r="Q122">
        <f t="shared" si="51"/>
        <v>373634140</v>
      </c>
      <c r="R122">
        <f t="shared" si="52"/>
        <v>86247979</v>
      </c>
      <c r="S122">
        <f t="shared" si="53"/>
        <v>1974025</v>
      </c>
      <c r="T122">
        <f t="shared" si="54"/>
        <v>13558250</v>
      </c>
      <c r="U122">
        <f t="shared" si="55"/>
        <v>2468585</v>
      </c>
      <c r="V122">
        <f t="shared" si="56"/>
        <v>17031410</v>
      </c>
      <c r="W122">
        <f t="shared" si="57"/>
        <v>7986020</v>
      </c>
      <c r="X122">
        <f t="shared" si="58"/>
        <v>11436700</v>
      </c>
      <c r="Y122">
        <f t="shared" si="59"/>
        <v>2639995</v>
      </c>
      <c r="Z122">
        <f t="shared" si="60"/>
        <v>93122500</v>
      </c>
      <c r="AA122">
        <f t="shared" si="61"/>
        <v>16955050</v>
      </c>
      <c r="AB122">
        <f t="shared" si="62"/>
        <v>116977300</v>
      </c>
      <c r="AC122">
        <f t="shared" si="63"/>
        <v>54850600</v>
      </c>
      <c r="AD122">
        <f t="shared" si="64"/>
        <v>78551000</v>
      </c>
      <c r="AE122">
        <f t="shared" si="65"/>
        <v>18132350</v>
      </c>
      <c r="AF122">
        <f t="shared" si="66"/>
        <v>3087049</v>
      </c>
      <c r="AG122">
        <f t="shared" si="67"/>
        <v>21298354</v>
      </c>
      <c r="AH122">
        <f t="shared" si="68"/>
        <v>9986788</v>
      </c>
      <c r="AI122">
        <f t="shared" si="69"/>
        <v>14301980</v>
      </c>
      <c r="AJ122">
        <f t="shared" si="70"/>
        <v>3301403</v>
      </c>
      <c r="AK122">
        <f t="shared" si="71"/>
        <v>146942884</v>
      </c>
      <c r="AL122">
        <f t="shared" si="72"/>
        <v>68901448</v>
      </c>
      <c r="AM122">
        <f t="shared" si="73"/>
        <v>98673080</v>
      </c>
      <c r="AN122">
        <f t="shared" si="74"/>
        <v>22777238</v>
      </c>
      <c r="AO122">
        <f t="shared" si="75"/>
        <v>32307856</v>
      </c>
      <c r="AP122">
        <f t="shared" si="76"/>
        <v>46267760</v>
      </c>
      <c r="AQ122">
        <f t="shared" si="77"/>
        <v>10680236</v>
      </c>
      <c r="AR122">
        <f t="shared" si="78"/>
        <v>66259600</v>
      </c>
      <c r="AS122">
        <f t="shared" si="79"/>
        <v>15295060</v>
      </c>
      <c r="AT122">
        <f t="shared" si="80"/>
        <v>3530641</v>
      </c>
      <c r="AU122">
        <f t="shared" si="81"/>
        <v>229505</v>
      </c>
      <c r="AV122">
        <f t="shared" si="82"/>
        <v>7025</v>
      </c>
      <c r="AW122">
        <f t="shared" si="83"/>
        <v>48250</v>
      </c>
      <c r="AX122">
        <f t="shared" si="84"/>
        <v>8785</v>
      </c>
      <c r="AY122">
        <f t="shared" si="85"/>
        <v>60610</v>
      </c>
      <c r="AZ122">
        <f t="shared" si="86"/>
        <v>28420</v>
      </c>
      <c r="BA122">
        <f t="shared" si="87"/>
        <v>40700</v>
      </c>
      <c r="BB122">
        <f t="shared" si="88"/>
        <v>9395</v>
      </c>
      <c r="BC122">
        <f t="shared" si="89"/>
        <v>25</v>
      </c>
    </row>
    <row r="123" spans="1:55" ht="15.75" x14ac:dyDescent="0.25">
      <c r="A123" s="160">
        <v>42176</v>
      </c>
      <c r="B123" s="152">
        <v>1164</v>
      </c>
      <c r="C123" s="151">
        <v>7938</v>
      </c>
      <c r="D123" s="151">
        <v>2463</v>
      </c>
      <c r="E123" s="151">
        <v>8337</v>
      </c>
      <c r="F123" s="151">
        <v>5240</v>
      </c>
      <c r="G123" s="151">
        <v>10357</v>
      </c>
      <c r="H123" s="151">
        <v>3819</v>
      </c>
      <c r="I123" s="151">
        <v>7</v>
      </c>
      <c r="K123">
        <f t="shared" si="45"/>
        <v>1778814976</v>
      </c>
      <c r="L123">
        <f t="shared" si="46"/>
        <v>49092864</v>
      </c>
      <c r="M123">
        <f t="shared" si="47"/>
        <v>334793088</v>
      </c>
      <c r="N123">
        <f t="shared" si="48"/>
        <v>103879488</v>
      </c>
      <c r="O123">
        <f t="shared" si="49"/>
        <v>351621312</v>
      </c>
      <c r="P123">
        <f t="shared" si="50"/>
        <v>221002240</v>
      </c>
      <c r="Q123">
        <f t="shared" si="51"/>
        <v>436816832</v>
      </c>
      <c r="R123">
        <f t="shared" si="52"/>
        <v>161070144</v>
      </c>
      <c r="S123">
        <f t="shared" si="53"/>
        <v>1354896</v>
      </c>
      <c r="T123">
        <f t="shared" si="54"/>
        <v>9239832</v>
      </c>
      <c r="U123">
        <f t="shared" si="55"/>
        <v>2866932</v>
      </c>
      <c r="V123">
        <f t="shared" si="56"/>
        <v>9704268</v>
      </c>
      <c r="W123">
        <f t="shared" si="57"/>
        <v>6099360</v>
      </c>
      <c r="X123">
        <f t="shared" si="58"/>
        <v>12055548</v>
      </c>
      <c r="Y123">
        <f t="shared" si="59"/>
        <v>4445316</v>
      </c>
      <c r="Z123">
        <f t="shared" si="60"/>
        <v>63011844</v>
      </c>
      <c r="AA123">
        <f t="shared" si="61"/>
        <v>19551294</v>
      </c>
      <c r="AB123">
        <f t="shared" si="62"/>
        <v>66179106</v>
      </c>
      <c r="AC123">
        <f t="shared" si="63"/>
        <v>41595120</v>
      </c>
      <c r="AD123">
        <f t="shared" si="64"/>
        <v>82213866</v>
      </c>
      <c r="AE123">
        <f t="shared" si="65"/>
        <v>30315222</v>
      </c>
      <c r="AF123">
        <f t="shared" si="66"/>
        <v>6066369</v>
      </c>
      <c r="AG123">
        <f t="shared" si="67"/>
        <v>20534031</v>
      </c>
      <c r="AH123">
        <f t="shared" si="68"/>
        <v>12906120</v>
      </c>
      <c r="AI123">
        <f t="shared" si="69"/>
        <v>25509291</v>
      </c>
      <c r="AJ123">
        <f t="shared" si="70"/>
        <v>9406197</v>
      </c>
      <c r="AK123">
        <f t="shared" si="71"/>
        <v>69505569</v>
      </c>
      <c r="AL123">
        <f t="shared" si="72"/>
        <v>43685880</v>
      </c>
      <c r="AM123">
        <f t="shared" si="73"/>
        <v>86346309</v>
      </c>
      <c r="AN123">
        <f t="shared" si="74"/>
        <v>31839003</v>
      </c>
      <c r="AO123">
        <f t="shared" si="75"/>
        <v>27457600</v>
      </c>
      <c r="AP123">
        <f t="shared" si="76"/>
        <v>54270680</v>
      </c>
      <c r="AQ123">
        <f t="shared" si="77"/>
        <v>20011560</v>
      </c>
      <c r="AR123">
        <f t="shared" si="78"/>
        <v>107267449</v>
      </c>
      <c r="AS123">
        <f t="shared" si="79"/>
        <v>39553383</v>
      </c>
      <c r="AT123">
        <f t="shared" si="80"/>
        <v>14584761</v>
      </c>
      <c r="AU123">
        <f t="shared" si="81"/>
        <v>295232</v>
      </c>
      <c r="AV123">
        <f t="shared" si="82"/>
        <v>8148</v>
      </c>
      <c r="AW123">
        <f t="shared" si="83"/>
        <v>55566</v>
      </c>
      <c r="AX123">
        <f t="shared" si="84"/>
        <v>17241</v>
      </c>
      <c r="AY123">
        <f t="shared" si="85"/>
        <v>58359</v>
      </c>
      <c r="AZ123">
        <f t="shared" si="86"/>
        <v>36680</v>
      </c>
      <c r="BA123">
        <f t="shared" si="87"/>
        <v>72499</v>
      </c>
      <c r="BB123">
        <f t="shared" si="88"/>
        <v>26733</v>
      </c>
      <c r="BC123">
        <f t="shared" si="89"/>
        <v>49</v>
      </c>
    </row>
    <row r="124" spans="1:55" ht="15.75" x14ac:dyDescent="0.25">
      <c r="A124" s="160">
        <v>50866</v>
      </c>
      <c r="B124" s="152">
        <v>1190</v>
      </c>
      <c r="C124" s="151">
        <v>7797</v>
      </c>
      <c r="D124" s="151">
        <v>3699</v>
      </c>
      <c r="E124" s="151">
        <v>7618</v>
      </c>
      <c r="F124" s="151">
        <v>6988</v>
      </c>
      <c r="G124" s="151">
        <v>15189</v>
      </c>
      <c r="H124" s="151">
        <v>4934</v>
      </c>
      <c r="I124" s="151">
        <v>8</v>
      </c>
      <c r="K124">
        <f t="shared" si="45"/>
        <v>2587349956</v>
      </c>
      <c r="L124">
        <f t="shared" si="46"/>
        <v>60530540</v>
      </c>
      <c r="M124">
        <f t="shared" si="47"/>
        <v>396602202</v>
      </c>
      <c r="N124">
        <f t="shared" si="48"/>
        <v>188153334</v>
      </c>
      <c r="O124">
        <f t="shared" si="49"/>
        <v>387497188</v>
      </c>
      <c r="P124">
        <f t="shared" si="50"/>
        <v>355451608</v>
      </c>
      <c r="Q124">
        <f t="shared" si="51"/>
        <v>772603674</v>
      </c>
      <c r="R124">
        <f t="shared" si="52"/>
        <v>250972844</v>
      </c>
      <c r="S124">
        <f t="shared" si="53"/>
        <v>1416100</v>
      </c>
      <c r="T124">
        <f t="shared" si="54"/>
        <v>9278430</v>
      </c>
      <c r="U124">
        <f t="shared" si="55"/>
        <v>4401810</v>
      </c>
      <c r="V124">
        <f t="shared" si="56"/>
        <v>9065420</v>
      </c>
      <c r="W124">
        <f t="shared" si="57"/>
        <v>8315720</v>
      </c>
      <c r="X124">
        <f t="shared" si="58"/>
        <v>18074910</v>
      </c>
      <c r="Y124">
        <f t="shared" si="59"/>
        <v>5871460</v>
      </c>
      <c r="Z124">
        <f t="shared" si="60"/>
        <v>60793209</v>
      </c>
      <c r="AA124">
        <f t="shared" si="61"/>
        <v>28841103</v>
      </c>
      <c r="AB124">
        <f t="shared" si="62"/>
        <v>59397546</v>
      </c>
      <c r="AC124">
        <f t="shared" si="63"/>
        <v>54485436</v>
      </c>
      <c r="AD124">
        <f t="shared" si="64"/>
        <v>118428633</v>
      </c>
      <c r="AE124">
        <f t="shared" si="65"/>
        <v>38470398</v>
      </c>
      <c r="AF124">
        <f t="shared" si="66"/>
        <v>13682601</v>
      </c>
      <c r="AG124">
        <f t="shared" si="67"/>
        <v>28178982</v>
      </c>
      <c r="AH124">
        <f t="shared" si="68"/>
        <v>25848612</v>
      </c>
      <c r="AI124">
        <f t="shared" si="69"/>
        <v>56184111</v>
      </c>
      <c r="AJ124">
        <f t="shared" si="70"/>
        <v>18250866</v>
      </c>
      <c r="AK124">
        <f t="shared" si="71"/>
        <v>58033924</v>
      </c>
      <c r="AL124">
        <f t="shared" si="72"/>
        <v>53234584</v>
      </c>
      <c r="AM124">
        <f t="shared" si="73"/>
        <v>115709802</v>
      </c>
      <c r="AN124">
        <f t="shared" si="74"/>
        <v>37587212</v>
      </c>
      <c r="AO124">
        <f t="shared" si="75"/>
        <v>48832144</v>
      </c>
      <c r="AP124">
        <f t="shared" si="76"/>
        <v>106140732</v>
      </c>
      <c r="AQ124">
        <f t="shared" si="77"/>
        <v>34478792</v>
      </c>
      <c r="AR124">
        <f t="shared" si="78"/>
        <v>230705721</v>
      </c>
      <c r="AS124">
        <f t="shared" si="79"/>
        <v>74942526</v>
      </c>
      <c r="AT124">
        <f t="shared" si="80"/>
        <v>24344356</v>
      </c>
      <c r="AU124">
        <f t="shared" si="81"/>
        <v>406928</v>
      </c>
      <c r="AV124">
        <f t="shared" si="82"/>
        <v>9520</v>
      </c>
      <c r="AW124">
        <f t="shared" si="83"/>
        <v>62376</v>
      </c>
      <c r="AX124">
        <f t="shared" si="84"/>
        <v>29592</v>
      </c>
      <c r="AY124">
        <f t="shared" si="85"/>
        <v>60944</v>
      </c>
      <c r="AZ124">
        <f t="shared" si="86"/>
        <v>55904</v>
      </c>
      <c r="BA124">
        <f t="shared" si="87"/>
        <v>121512</v>
      </c>
      <c r="BB124">
        <f t="shared" si="88"/>
        <v>39472</v>
      </c>
      <c r="BC124">
        <f t="shared" si="89"/>
        <v>64</v>
      </c>
    </row>
    <row r="125" spans="1:55" ht="15.75" x14ac:dyDescent="0.25">
      <c r="A125" s="160">
        <v>60375</v>
      </c>
      <c r="B125" s="152">
        <v>1183</v>
      </c>
      <c r="C125" s="151">
        <v>8586</v>
      </c>
      <c r="D125" s="151">
        <v>4888</v>
      </c>
      <c r="E125" s="151">
        <v>9548</v>
      </c>
      <c r="F125" s="151">
        <v>7815</v>
      </c>
      <c r="G125" s="151">
        <v>17062</v>
      </c>
      <c r="H125" s="151">
        <v>7662</v>
      </c>
      <c r="I125" s="151">
        <v>18</v>
      </c>
      <c r="K125">
        <f t="shared" si="45"/>
        <v>3645140625</v>
      </c>
      <c r="L125">
        <f t="shared" si="46"/>
        <v>71423625</v>
      </c>
      <c r="M125">
        <f t="shared" si="47"/>
        <v>518379750</v>
      </c>
      <c r="N125">
        <f t="shared" si="48"/>
        <v>295113000</v>
      </c>
      <c r="O125">
        <f t="shared" si="49"/>
        <v>576460500</v>
      </c>
      <c r="P125">
        <f t="shared" si="50"/>
        <v>471830625</v>
      </c>
      <c r="Q125">
        <f t="shared" si="51"/>
        <v>1030118250</v>
      </c>
      <c r="R125">
        <f t="shared" si="52"/>
        <v>462593250</v>
      </c>
      <c r="S125">
        <f t="shared" si="53"/>
        <v>1399489</v>
      </c>
      <c r="T125">
        <f t="shared" si="54"/>
        <v>10157238</v>
      </c>
      <c r="U125">
        <f t="shared" si="55"/>
        <v>5782504</v>
      </c>
      <c r="V125">
        <f t="shared" si="56"/>
        <v>11295284</v>
      </c>
      <c r="W125">
        <f t="shared" si="57"/>
        <v>9245145</v>
      </c>
      <c r="X125">
        <f t="shared" si="58"/>
        <v>20184346</v>
      </c>
      <c r="Y125">
        <f t="shared" si="59"/>
        <v>9064146</v>
      </c>
      <c r="Z125">
        <f t="shared" si="60"/>
        <v>73719396</v>
      </c>
      <c r="AA125">
        <f t="shared" si="61"/>
        <v>41968368</v>
      </c>
      <c r="AB125">
        <f t="shared" si="62"/>
        <v>81979128</v>
      </c>
      <c r="AC125">
        <f t="shared" si="63"/>
        <v>67099590</v>
      </c>
      <c r="AD125">
        <f t="shared" si="64"/>
        <v>146494332</v>
      </c>
      <c r="AE125">
        <f t="shared" si="65"/>
        <v>65785932</v>
      </c>
      <c r="AF125">
        <f t="shared" si="66"/>
        <v>23892544</v>
      </c>
      <c r="AG125">
        <f t="shared" si="67"/>
        <v>46670624</v>
      </c>
      <c r="AH125">
        <f t="shared" si="68"/>
        <v>38199720</v>
      </c>
      <c r="AI125">
        <f t="shared" si="69"/>
        <v>83399056</v>
      </c>
      <c r="AJ125">
        <f t="shared" si="70"/>
        <v>37451856</v>
      </c>
      <c r="AK125">
        <f t="shared" si="71"/>
        <v>91164304</v>
      </c>
      <c r="AL125">
        <f t="shared" si="72"/>
        <v>74617620</v>
      </c>
      <c r="AM125">
        <f t="shared" si="73"/>
        <v>162907976</v>
      </c>
      <c r="AN125">
        <f t="shared" si="74"/>
        <v>73156776</v>
      </c>
      <c r="AO125">
        <f t="shared" si="75"/>
        <v>61074225</v>
      </c>
      <c r="AP125">
        <f t="shared" si="76"/>
        <v>133339530</v>
      </c>
      <c r="AQ125">
        <f t="shared" si="77"/>
        <v>59878530</v>
      </c>
      <c r="AR125">
        <f t="shared" si="78"/>
        <v>291111844</v>
      </c>
      <c r="AS125">
        <f t="shared" si="79"/>
        <v>130729044</v>
      </c>
      <c r="AT125">
        <f t="shared" si="80"/>
        <v>58706244</v>
      </c>
      <c r="AU125">
        <f t="shared" si="81"/>
        <v>1086750</v>
      </c>
      <c r="AV125">
        <f t="shared" si="82"/>
        <v>21294</v>
      </c>
      <c r="AW125">
        <f t="shared" si="83"/>
        <v>154548</v>
      </c>
      <c r="AX125">
        <f t="shared" si="84"/>
        <v>87984</v>
      </c>
      <c r="AY125">
        <f t="shared" si="85"/>
        <v>171864</v>
      </c>
      <c r="AZ125">
        <f t="shared" si="86"/>
        <v>140670</v>
      </c>
      <c r="BA125">
        <f t="shared" si="87"/>
        <v>307116</v>
      </c>
      <c r="BB125">
        <f t="shared" si="88"/>
        <v>137916</v>
      </c>
      <c r="BC125">
        <f t="shared" si="89"/>
        <v>324</v>
      </c>
    </row>
    <row r="126" spans="1:55" ht="15.75" x14ac:dyDescent="0.25">
      <c r="A126" s="160">
        <v>74093</v>
      </c>
      <c r="B126" s="152">
        <v>1673</v>
      </c>
      <c r="C126" s="151">
        <v>7056</v>
      </c>
      <c r="D126" s="151">
        <v>5033</v>
      </c>
      <c r="E126" s="151">
        <v>5495</v>
      </c>
      <c r="F126" s="151">
        <v>6911</v>
      </c>
      <c r="G126" s="151">
        <v>19492</v>
      </c>
      <c r="H126" s="151">
        <v>9264</v>
      </c>
      <c r="I126" s="151">
        <v>30</v>
      </c>
      <c r="K126">
        <f t="shared" si="45"/>
        <v>5489772649</v>
      </c>
      <c r="L126">
        <f t="shared" si="46"/>
        <v>123957589</v>
      </c>
      <c r="M126">
        <f t="shared" si="47"/>
        <v>522800208</v>
      </c>
      <c r="N126">
        <f t="shared" si="48"/>
        <v>372910069</v>
      </c>
      <c r="O126">
        <f t="shared" si="49"/>
        <v>407141035</v>
      </c>
      <c r="P126">
        <f t="shared" si="50"/>
        <v>512056723</v>
      </c>
      <c r="Q126">
        <f t="shared" si="51"/>
        <v>1444220756</v>
      </c>
      <c r="R126">
        <f t="shared" si="52"/>
        <v>686397552</v>
      </c>
      <c r="S126">
        <f t="shared" si="53"/>
        <v>2798929</v>
      </c>
      <c r="T126">
        <f t="shared" si="54"/>
        <v>11804688</v>
      </c>
      <c r="U126">
        <f t="shared" si="55"/>
        <v>8420209</v>
      </c>
      <c r="V126">
        <f t="shared" si="56"/>
        <v>9193135</v>
      </c>
      <c r="W126">
        <f t="shared" si="57"/>
        <v>11562103</v>
      </c>
      <c r="X126">
        <f t="shared" si="58"/>
        <v>32610116</v>
      </c>
      <c r="Y126">
        <f t="shared" si="59"/>
        <v>15498672</v>
      </c>
      <c r="Z126">
        <f t="shared" si="60"/>
        <v>49787136</v>
      </c>
      <c r="AA126">
        <f t="shared" si="61"/>
        <v>35512848</v>
      </c>
      <c r="AB126">
        <f t="shared" si="62"/>
        <v>38772720</v>
      </c>
      <c r="AC126">
        <f t="shared" si="63"/>
        <v>48764016</v>
      </c>
      <c r="AD126">
        <f t="shared" si="64"/>
        <v>137535552</v>
      </c>
      <c r="AE126">
        <f t="shared" si="65"/>
        <v>65366784</v>
      </c>
      <c r="AF126">
        <f t="shared" si="66"/>
        <v>25331089</v>
      </c>
      <c r="AG126">
        <f t="shared" si="67"/>
        <v>27656335</v>
      </c>
      <c r="AH126">
        <f t="shared" si="68"/>
        <v>34783063</v>
      </c>
      <c r="AI126">
        <f t="shared" si="69"/>
        <v>98103236</v>
      </c>
      <c r="AJ126">
        <f t="shared" si="70"/>
        <v>46625712</v>
      </c>
      <c r="AK126">
        <f t="shared" si="71"/>
        <v>30195025</v>
      </c>
      <c r="AL126">
        <f t="shared" si="72"/>
        <v>37975945</v>
      </c>
      <c r="AM126">
        <f t="shared" si="73"/>
        <v>107108540</v>
      </c>
      <c r="AN126">
        <f t="shared" si="74"/>
        <v>50905680</v>
      </c>
      <c r="AO126">
        <f t="shared" si="75"/>
        <v>47761921</v>
      </c>
      <c r="AP126">
        <f t="shared" si="76"/>
        <v>134709212</v>
      </c>
      <c r="AQ126">
        <f t="shared" si="77"/>
        <v>64023504</v>
      </c>
      <c r="AR126">
        <f t="shared" si="78"/>
        <v>379938064</v>
      </c>
      <c r="AS126">
        <f t="shared" si="79"/>
        <v>180573888</v>
      </c>
      <c r="AT126">
        <f t="shared" si="80"/>
        <v>85821696</v>
      </c>
      <c r="AU126">
        <f t="shared" si="81"/>
        <v>2222790</v>
      </c>
      <c r="AV126">
        <f t="shared" si="82"/>
        <v>50190</v>
      </c>
      <c r="AW126">
        <f t="shared" si="83"/>
        <v>211680</v>
      </c>
      <c r="AX126">
        <f t="shared" si="84"/>
        <v>150990</v>
      </c>
      <c r="AY126">
        <f t="shared" si="85"/>
        <v>164850</v>
      </c>
      <c r="AZ126">
        <f t="shared" si="86"/>
        <v>207330</v>
      </c>
      <c r="BA126">
        <f t="shared" si="87"/>
        <v>584760</v>
      </c>
      <c r="BB126">
        <f t="shared" si="88"/>
        <v>277920</v>
      </c>
      <c r="BC126">
        <f t="shared" si="89"/>
        <v>900</v>
      </c>
    </row>
    <row r="127" spans="1:55" ht="15.75" x14ac:dyDescent="0.25">
      <c r="A127" s="160">
        <v>82387</v>
      </c>
      <c r="B127" s="152">
        <v>1930</v>
      </c>
      <c r="C127" s="151">
        <v>8257</v>
      </c>
      <c r="D127" s="151">
        <v>5272</v>
      </c>
      <c r="E127" s="151">
        <v>6754</v>
      </c>
      <c r="F127" s="151">
        <v>8290</v>
      </c>
      <c r="G127" s="151">
        <v>20215</v>
      </c>
      <c r="H127" s="151">
        <v>12590</v>
      </c>
      <c r="I127" s="151">
        <v>27</v>
      </c>
      <c r="K127">
        <f t="shared" si="45"/>
        <v>6787617769</v>
      </c>
      <c r="L127">
        <f t="shared" si="46"/>
        <v>159006910</v>
      </c>
      <c r="M127">
        <f t="shared" si="47"/>
        <v>680269459</v>
      </c>
      <c r="N127">
        <f t="shared" si="48"/>
        <v>434344264</v>
      </c>
      <c r="O127">
        <f t="shared" si="49"/>
        <v>556441798</v>
      </c>
      <c r="P127">
        <f t="shared" si="50"/>
        <v>682988230</v>
      </c>
      <c r="Q127">
        <f t="shared" si="51"/>
        <v>1665453205</v>
      </c>
      <c r="R127">
        <f t="shared" si="52"/>
        <v>1037252330</v>
      </c>
      <c r="S127">
        <f t="shared" si="53"/>
        <v>3724900</v>
      </c>
      <c r="T127">
        <f t="shared" si="54"/>
        <v>15936010</v>
      </c>
      <c r="U127">
        <f t="shared" si="55"/>
        <v>10174960</v>
      </c>
      <c r="V127">
        <f t="shared" si="56"/>
        <v>13035220</v>
      </c>
      <c r="W127">
        <f t="shared" si="57"/>
        <v>15999700</v>
      </c>
      <c r="X127">
        <f t="shared" si="58"/>
        <v>39014950</v>
      </c>
      <c r="Y127">
        <f t="shared" si="59"/>
        <v>24298700</v>
      </c>
      <c r="Z127">
        <f t="shared" si="60"/>
        <v>68178049</v>
      </c>
      <c r="AA127">
        <f t="shared" si="61"/>
        <v>43530904</v>
      </c>
      <c r="AB127">
        <f t="shared" si="62"/>
        <v>55767778</v>
      </c>
      <c r="AC127">
        <f t="shared" si="63"/>
        <v>68450530</v>
      </c>
      <c r="AD127">
        <f t="shared" si="64"/>
        <v>166915255</v>
      </c>
      <c r="AE127">
        <f t="shared" si="65"/>
        <v>103955630</v>
      </c>
      <c r="AF127">
        <f t="shared" si="66"/>
        <v>27793984</v>
      </c>
      <c r="AG127">
        <f t="shared" si="67"/>
        <v>35607088</v>
      </c>
      <c r="AH127">
        <f t="shared" si="68"/>
        <v>43704880</v>
      </c>
      <c r="AI127">
        <f t="shared" si="69"/>
        <v>106573480</v>
      </c>
      <c r="AJ127">
        <f t="shared" si="70"/>
        <v>66374480</v>
      </c>
      <c r="AK127">
        <f t="shared" si="71"/>
        <v>45616516</v>
      </c>
      <c r="AL127">
        <f t="shared" si="72"/>
        <v>55990660</v>
      </c>
      <c r="AM127">
        <f t="shared" si="73"/>
        <v>136532110</v>
      </c>
      <c r="AN127">
        <f t="shared" si="74"/>
        <v>85032860</v>
      </c>
      <c r="AO127">
        <f t="shared" si="75"/>
        <v>68724100</v>
      </c>
      <c r="AP127">
        <f t="shared" si="76"/>
        <v>167582350</v>
      </c>
      <c r="AQ127">
        <f t="shared" si="77"/>
        <v>104371100</v>
      </c>
      <c r="AR127">
        <f t="shared" si="78"/>
        <v>408646225</v>
      </c>
      <c r="AS127">
        <f t="shared" si="79"/>
        <v>254506850</v>
      </c>
      <c r="AT127">
        <f t="shared" si="80"/>
        <v>158508100</v>
      </c>
      <c r="AU127">
        <f t="shared" si="81"/>
        <v>2224449</v>
      </c>
      <c r="AV127">
        <f t="shared" si="82"/>
        <v>52110</v>
      </c>
      <c r="AW127">
        <f t="shared" si="83"/>
        <v>222939</v>
      </c>
      <c r="AX127">
        <f t="shared" si="84"/>
        <v>142344</v>
      </c>
      <c r="AY127">
        <f t="shared" si="85"/>
        <v>182358</v>
      </c>
      <c r="AZ127">
        <f t="shared" si="86"/>
        <v>223830</v>
      </c>
      <c r="BA127">
        <f t="shared" si="87"/>
        <v>545805</v>
      </c>
      <c r="BB127">
        <f t="shared" si="88"/>
        <v>339930</v>
      </c>
      <c r="BC127">
        <f t="shared" si="89"/>
        <v>729</v>
      </c>
    </row>
    <row r="128" spans="1:55" ht="15.75" x14ac:dyDescent="0.25">
      <c r="A128" s="160">
        <v>112412</v>
      </c>
      <c r="B128" s="152">
        <v>2352</v>
      </c>
      <c r="C128" s="151">
        <v>11743</v>
      </c>
      <c r="D128" s="151">
        <v>6841</v>
      </c>
      <c r="E128" s="151">
        <v>8905</v>
      </c>
      <c r="F128" s="151">
        <v>10284</v>
      </c>
      <c r="G128" s="151">
        <v>28709</v>
      </c>
      <c r="H128" s="151">
        <v>21253</v>
      </c>
      <c r="I128" s="151">
        <v>62</v>
      </c>
      <c r="K128">
        <f t="shared" si="45"/>
        <v>12636457744</v>
      </c>
      <c r="L128">
        <f t="shared" si="46"/>
        <v>264393024</v>
      </c>
      <c r="M128">
        <f t="shared" si="47"/>
        <v>1320054116</v>
      </c>
      <c r="N128">
        <f t="shared" si="48"/>
        <v>769010492</v>
      </c>
      <c r="O128">
        <f t="shared" si="49"/>
        <v>1001028860</v>
      </c>
      <c r="P128">
        <f t="shared" si="50"/>
        <v>1156045008</v>
      </c>
      <c r="Q128">
        <f t="shared" si="51"/>
        <v>3227236108</v>
      </c>
      <c r="R128">
        <f t="shared" si="52"/>
        <v>2389092236</v>
      </c>
      <c r="S128">
        <f t="shared" si="53"/>
        <v>5531904</v>
      </c>
      <c r="T128">
        <f t="shared" si="54"/>
        <v>27619536</v>
      </c>
      <c r="U128">
        <f t="shared" si="55"/>
        <v>16090032</v>
      </c>
      <c r="V128">
        <f t="shared" si="56"/>
        <v>20944560</v>
      </c>
      <c r="W128">
        <f t="shared" si="57"/>
        <v>24187968</v>
      </c>
      <c r="X128">
        <f t="shared" si="58"/>
        <v>67523568</v>
      </c>
      <c r="Y128">
        <f t="shared" si="59"/>
        <v>49987056</v>
      </c>
      <c r="Z128">
        <f t="shared" si="60"/>
        <v>137898049</v>
      </c>
      <c r="AA128">
        <f t="shared" si="61"/>
        <v>80333863</v>
      </c>
      <c r="AB128">
        <f t="shared" si="62"/>
        <v>104571415</v>
      </c>
      <c r="AC128">
        <f t="shared" si="63"/>
        <v>120765012</v>
      </c>
      <c r="AD128">
        <f t="shared" si="64"/>
        <v>337129787</v>
      </c>
      <c r="AE128">
        <f t="shared" si="65"/>
        <v>249573979</v>
      </c>
      <c r="AF128">
        <f t="shared" si="66"/>
        <v>46799281</v>
      </c>
      <c r="AG128">
        <f t="shared" si="67"/>
        <v>60919105</v>
      </c>
      <c r="AH128">
        <f t="shared" si="68"/>
        <v>70352844</v>
      </c>
      <c r="AI128">
        <f t="shared" si="69"/>
        <v>196398269</v>
      </c>
      <c r="AJ128">
        <f t="shared" si="70"/>
        <v>145391773</v>
      </c>
      <c r="AK128">
        <f t="shared" si="71"/>
        <v>79299025</v>
      </c>
      <c r="AL128">
        <f t="shared" si="72"/>
        <v>91579020</v>
      </c>
      <c r="AM128">
        <f t="shared" si="73"/>
        <v>255653645</v>
      </c>
      <c r="AN128">
        <f t="shared" si="74"/>
        <v>189257965</v>
      </c>
      <c r="AO128">
        <f t="shared" si="75"/>
        <v>105760656</v>
      </c>
      <c r="AP128">
        <f t="shared" si="76"/>
        <v>295243356</v>
      </c>
      <c r="AQ128">
        <f t="shared" si="77"/>
        <v>218565852</v>
      </c>
      <c r="AR128">
        <f t="shared" si="78"/>
        <v>824206681</v>
      </c>
      <c r="AS128">
        <f t="shared" si="79"/>
        <v>610152377</v>
      </c>
      <c r="AT128">
        <f t="shared" si="80"/>
        <v>451690009</v>
      </c>
      <c r="AU128">
        <f t="shared" si="81"/>
        <v>6969544</v>
      </c>
      <c r="AV128">
        <f t="shared" si="82"/>
        <v>145824</v>
      </c>
      <c r="AW128">
        <f t="shared" si="83"/>
        <v>728066</v>
      </c>
      <c r="AX128">
        <f t="shared" si="84"/>
        <v>424142</v>
      </c>
      <c r="AY128">
        <f t="shared" si="85"/>
        <v>552110</v>
      </c>
      <c r="AZ128">
        <f t="shared" si="86"/>
        <v>637608</v>
      </c>
      <c r="BA128">
        <f t="shared" si="87"/>
        <v>1779958</v>
      </c>
      <c r="BB128">
        <f t="shared" si="88"/>
        <v>1317686</v>
      </c>
      <c r="BC128">
        <f t="shared" si="89"/>
        <v>3844</v>
      </c>
    </row>
    <row r="129" spans="1:55" ht="15.75" x14ac:dyDescent="0.25">
      <c r="A129" s="160">
        <v>167212</v>
      </c>
      <c r="B129" s="152">
        <v>5632</v>
      </c>
      <c r="C129" s="151">
        <v>15232</v>
      </c>
      <c r="D129" s="151">
        <v>9109</v>
      </c>
      <c r="E129" s="151">
        <v>8741</v>
      </c>
      <c r="F129" s="151">
        <v>12163</v>
      </c>
      <c r="G129" s="151">
        <v>31511</v>
      </c>
      <c r="H129" s="151">
        <v>13479</v>
      </c>
      <c r="I129" s="151">
        <v>34</v>
      </c>
      <c r="K129">
        <f t="shared" si="45"/>
        <v>27959852944</v>
      </c>
      <c r="L129">
        <f t="shared" si="46"/>
        <v>941737984</v>
      </c>
      <c r="M129">
        <f t="shared" si="47"/>
        <v>2546973184</v>
      </c>
      <c r="N129">
        <f t="shared" si="48"/>
        <v>1523134108</v>
      </c>
      <c r="O129">
        <f t="shared" si="49"/>
        <v>1461600092</v>
      </c>
      <c r="P129">
        <f t="shared" si="50"/>
        <v>2033799556</v>
      </c>
      <c r="Q129">
        <f t="shared" si="51"/>
        <v>5269017332</v>
      </c>
      <c r="R129">
        <f t="shared" si="52"/>
        <v>2253850548</v>
      </c>
      <c r="S129">
        <f t="shared" si="53"/>
        <v>31719424</v>
      </c>
      <c r="T129">
        <f t="shared" si="54"/>
        <v>85786624</v>
      </c>
      <c r="U129">
        <f t="shared" si="55"/>
        <v>51301888</v>
      </c>
      <c r="V129">
        <f t="shared" si="56"/>
        <v>49229312</v>
      </c>
      <c r="W129">
        <f t="shared" si="57"/>
        <v>68502016</v>
      </c>
      <c r="X129">
        <f t="shared" si="58"/>
        <v>177469952</v>
      </c>
      <c r="Y129">
        <f t="shared" si="59"/>
        <v>75913728</v>
      </c>
      <c r="Z129">
        <f t="shared" si="60"/>
        <v>232013824</v>
      </c>
      <c r="AA129">
        <f t="shared" si="61"/>
        <v>138748288</v>
      </c>
      <c r="AB129">
        <f t="shared" si="62"/>
        <v>133142912</v>
      </c>
      <c r="AC129">
        <f t="shared" si="63"/>
        <v>185266816</v>
      </c>
      <c r="AD129">
        <f t="shared" si="64"/>
        <v>479975552</v>
      </c>
      <c r="AE129">
        <f t="shared" si="65"/>
        <v>205312128</v>
      </c>
      <c r="AF129">
        <f t="shared" si="66"/>
        <v>82973881</v>
      </c>
      <c r="AG129">
        <f t="shared" si="67"/>
        <v>79621769</v>
      </c>
      <c r="AH129">
        <f t="shared" si="68"/>
        <v>110792767</v>
      </c>
      <c r="AI129">
        <f t="shared" si="69"/>
        <v>287033699</v>
      </c>
      <c r="AJ129">
        <f t="shared" si="70"/>
        <v>122780211</v>
      </c>
      <c r="AK129">
        <f t="shared" si="71"/>
        <v>76405081</v>
      </c>
      <c r="AL129">
        <f t="shared" si="72"/>
        <v>106316783</v>
      </c>
      <c r="AM129">
        <f t="shared" si="73"/>
        <v>275437651</v>
      </c>
      <c r="AN129">
        <f t="shared" si="74"/>
        <v>117819939</v>
      </c>
      <c r="AO129">
        <f t="shared" si="75"/>
        <v>147938569</v>
      </c>
      <c r="AP129">
        <f t="shared" si="76"/>
        <v>383268293</v>
      </c>
      <c r="AQ129">
        <f t="shared" si="77"/>
        <v>163945077</v>
      </c>
      <c r="AR129">
        <f t="shared" si="78"/>
        <v>992943121</v>
      </c>
      <c r="AS129">
        <f t="shared" si="79"/>
        <v>424736769</v>
      </c>
      <c r="AT129">
        <f t="shared" si="80"/>
        <v>181683441</v>
      </c>
      <c r="AU129">
        <f t="shared" si="81"/>
        <v>5685208</v>
      </c>
      <c r="AV129">
        <f t="shared" si="82"/>
        <v>191488</v>
      </c>
      <c r="AW129">
        <f t="shared" si="83"/>
        <v>517888</v>
      </c>
      <c r="AX129">
        <f t="shared" si="84"/>
        <v>309706</v>
      </c>
      <c r="AY129">
        <f t="shared" si="85"/>
        <v>297194</v>
      </c>
      <c r="AZ129">
        <f t="shared" si="86"/>
        <v>413542</v>
      </c>
      <c r="BA129">
        <f t="shared" si="87"/>
        <v>1071374</v>
      </c>
      <c r="BB129">
        <f t="shared" si="88"/>
        <v>458286</v>
      </c>
      <c r="BC129">
        <f t="shared" si="89"/>
        <v>1156</v>
      </c>
    </row>
    <row r="130" spans="1:55" ht="15.75" x14ac:dyDescent="0.25">
      <c r="A130" s="160">
        <v>105861</v>
      </c>
      <c r="B130" s="152">
        <v>3399</v>
      </c>
      <c r="C130" s="151">
        <v>7507</v>
      </c>
      <c r="D130" s="151">
        <v>5981</v>
      </c>
      <c r="E130" s="151">
        <v>7371</v>
      </c>
      <c r="F130" s="151">
        <v>9722</v>
      </c>
      <c r="G130" s="151">
        <v>30004</v>
      </c>
      <c r="H130" s="151">
        <v>8127</v>
      </c>
      <c r="I130" s="151">
        <v>28</v>
      </c>
      <c r="K130">
        <f t="shared" si="45"/>
        <v>11206551321</v>
      </c>
      <c r="L130">
        <f t="shared" si="46"/>
        <v>359821539</v>
      </c>
      <c r="M130">
        <f t="shared" si="47"/>
        <v>794698527</v>
      </c>
      <c r="N130">
        <f t="shared" si="48"/>
        <v>633154641</v>
      </c>
      <c r="O130">
        <f t="shared" si="49"/>
        <v>780301431</v>
      </c>
      <c r="P130">
        <f t="shared" si="50"/>
        <v>1029180642</v>
      </c>
      <c r="Q130">
        <f t="shared" si="51"/>
        <v>3176253444</v>
      </c>
      <c r="R130">
        <f t="shared" si="52"/>
        <v>860332347</v>
      </c>
      <c r="S130">
        <f t="shared" si="53"/>
        <v>11553201</v>
      </c>
      <c r="T130">
        <f t="shared" si="54"/>
        <v>25516293</v>
      </c>
      <c r="U130">
        <f t="shared" si="55"/>
        <v>20329419</v>
      </c>
      <c r="V130">
        <f t="shared" si="56"/>
        <v>25054029</v>
      </c>
      <c r="W130">
        <f t="shared" si="57"/>
        <v>33045078</v>
      </c>
      <c r="X130">
        <f t="shared" si="58"/>
        <v>101983596</v>
      </c>
      <c r="Y130">
        <f t="shared" si="59"/>
        <v>27623673</v>
      </c>
      <c r="Z130">
        <f t="shared" si="60"/>
        <v>56355049</v>
      </c>
      <c r="AA130">
        <f t="shared" si="61"/>
        <v>44899367</v>
      </c>
      <c r="AB130">
        <f t="shared" si="62"/>
        <v>55334097</v>
      </c>
      <c r="AC130">
        <f t="shared" si="63"/>
        <v>72983054</v>
      </c>
      <c r="AD130">
        <f t="shared" si="64"/>
        <v>225240028</v>
      </c>
      <c r="AE130">
        <f t="shared" si="65"/>
        <v>61009389</v>
      </c>
      <c r="AF130">
        <f t="shared" si="66"/>
        <v>35772361</v>
      </c>
      <c r="AG130">
        <f t="shared" si="67"/>
        <v>44085951</v>
      </c>
      <c r="AH130">
        <f t="shared" si="68"/>
        <v>58147282</v>
      </c>
      <c r="AI130">
        <f t="shared" si="69"/>
        <v>179453924</v>
      </c>
      <c r="AJ130">
        <f t="shared" si="70"/>
        <v>48607587</v>
      </c>
      <c r="AK130">
        <f t="shared" si="71"/>
        <v>54331641</v>
      </c>
      <c r="AL130">
        <f t="shared" si="72"/>
        <v>71660862</v>
      </c>
      <c r="AM130">
        <f t="shared" si="73"/>
        <v>221159484</v>
      </c>
      <c r="AN130">
        <f t="shared" si="74"/>
        <v>59904117</v>
      </c>
      <c r="AO130">
        <f t="shared" si="75"/>
        <v>94517284</v>
      </c>
      <c r="AP130">
        <f t="shared" si="76"/>
        <v>291698888</v>
      </c>
      <c r="AQ130">
        <f t="shared" si="77"/>
        <v>79010694</v>
      </c>
      <c r="AR130">
        <f t="shared" si="78"/>
        <v>900240016</v>
      </c>
      <c r="AS130">
        <f t="shared" si="79"/>
        <v>243842508</v>
      </c>
      <c r="AT130">
        <f t="shared" si="80"/>
        <v>66048129</v>
      </c>
      <c r="AU130">
        <f t="shared" si="81"/>
        <v>2964108</v>
      </c>
      <c r="AV130">
        <f t="shared" si="82"/>
        <v>95172</v>
      </c>
      <c r="AW130">
        <f t="shared" si="83"/>
        <v>210196</v>
      </c>
      <c r="AX130">
        <f t="shared" si="84"/>
        <v>167468</v>
      </c>
      <c r="AY130">
        <f t="shared" si="85"/>
        <v>206388</v>
      </c>
      <c r="AZ130">
        <f t="shared" si="86"/>
        <v>272216</v>
      </c>
      <c r="BA130">
        <f t="shared" si="87"/>
        <v>840112</v>
      </c>
      <c r="BB130">
        <f t="shared" si="88"/>
        <v>227556</v>
      </c>
      <c r="BC130">
        <f t="shared" si="89"/>
        <v>784</v>
      </c>
    </row>
    <row r="131" spans="1:55" ht="15.75" x14ac:dyDescent="0.25">
      <c r="A131" s="160">
        <v>211748</v>
      </c>
      <c r="B131" s="152">
        <v>7064</v>
      </c>
      <c r="C131" s="151">
        <v>32907</v>
      </c>
      <c r="D131" s="151">
        <v>8148</v>
      </c>
      <c r="E131" s="151">
        <v>21120</v>
      </c>
      <c r="F131" s="151">
        <v>19466</v>
      </c>
      <c r="G131" s="151">
        <v>42015</v>
      </c>
      <c r="H131" s="151">
        <v>13270</v>
      </c>
      <c r="I131" s="151">
        <v>52</v>
      </c>
      <c r="K131">
        <f t="shared" ref="K131:K156" si="90">A131*A131</f>
        <v>44837215504</v>
      </c>
      <c r="L131">
        <f t="shared" ref="L131:L156" si="91">A131*B131</f>
        <v>1495787872</v>
      </c>
      <c r="M131">
        <f t="shared" ref="M131:M156" si="92">A131*C131</f>
        <v>6967991436</v>
      </c>
      <c r="N131">
        <f t="shared" ref="N131:N156" si="93">A131*D131</f>
        <v>1725322704</v>
      </c>
      <c r="O131">
        <f t="shared" ref="O131:O156" si="94">A131*E131</f>
        <v>4472117760</v>
      </c>
      <c r="P131">
        <f t="shared" ref="P131:P156" si="95">A131*F131</f>
        <v>4121886568</v>
      </c>
      <c r="Q131">
        <f t="shared" ref="Q131:Q156" si="96">A131*G131</f>
        <v>8896592220</v>
      </c>
      <c r="R131">
        <f t="shared" ref="R131:R156" si="97">A131*H131</f>
        <v>2809895960</v>
      </c>
      <c r="S131">
        <f t="shared" ref="S131:S156" si="98">B131*B131</f>
        <v>49900096</v>
      </c>
      <c r="T131">
        <f t="shared" ref="T131:T156" si="99">B131*C131</f>
        <v>232455048</v>
      </c>
      <c r="U131">
        <f t="shared" ref="U131:U156" si="100">B131*D131</f>
        <v>57557472</v>
      </c>
      <c r="V131">
        <f t="shared" ref="V131:V156" si="101">B131*E131</f>
        <v>149191680</v>
      </c>
      <c r="W131">
        <f t="shared" ref="W131:W156" si="102">B131*F131</f>
        <v>137507824</v>
      </c>
      <c r="X131">
        <f t="shared" ref="X131:X156" si="103">B131*G131</f>
        <v>296793960</v>
      </c>
      <c r="Y131">
        <f t="shared" ref="Y131:Y156" si="104">B131*H131</f>
        <v>93739280</v>
      </c>
      <c r="Z131">
        <f t="shared" ref="Z131:Z156" si="105">C131*C131</f>
        <v>1082870649</v>
      </c>
      <c r="AA131">
        <f t="shared" ref="AA131:AA156" si="106">C131*D131</f>
        <v>268126236</v>
      </c>
      <c r="AB131">
        <f t="shared" ref="AB131:AB156" si="107">C131*E131</f>
        <v>694995840</v>
      </c>
      <c r="AC131">
        <f t="shared" ref="AC131:AC156" si="108">C131*F131</f>
        <v>640567662</v>
      </c>
      <c r="AD131">
        <f t="shared" ref="AD131:AD156" si="109">C131*G131</f>
        <v>1382587605</v>
      </c>
      <c r="AE131">
        <f t="shared" ref="AE131:AE156" si="110">C131*H131</f>
        <v>436675890</v>
      </c>
      <c r="AF131">
        <f t="shared" ref="AF131:AF156" si="111">D131*D131</f>
        <v>66389904</v>
      </c>
      <c r="AG131">
        <f t="shared" ref="AG131:AG156" si="112">D131*E131</f>
        <v>172085760</v>
      </c>
      <c r="AH131">
        <f t="shared" ref="AH131:AH156" si="113">D131*F131</f>
        <v>158608968</v>
      </c>
      <c r="AI131">
        <f t="shared" ref="AI131:AI156" si="114">D131*G131</f>
        <v>342338220</v>
      </c>
      <c r="AJ131">
        <f t="shared" ref="AJ131:AJ156" si="115">D131*H131</f>
        <v>108123960</v>
      </c>
      <c r="AK131">
        <f t="shared" ref="AK131:AK156" si="116">E131*E131</f>
        <v>446054400</v>
      </c>
      <c r="AL131">
        <f t="shared" ref="AL131:AL156" si="117">E131*F131</f>
        <v>411121920</v>
      </c>
      <c r="AM131">
        <f t="shared" ref="AM131:AM156" si="118">E131*G131</f>
        <v>887356800</v>
      </c>
      <c r="AN131">
        <f t="shared" ref="AN131:AN156" si="119">E131*H131</f>
        <v>280262400</v>
      </c>
      <c r="AO131">
        <f t="shared" ref="AO131:AO156" si="120">F131*F131</f>
        <v>378925156</v>
      </c>
      <c r="AP131">
        <f t="shared" ref="AP131:AP156" si="121">F131*G131</f>
        <v>817863990</v>
      </c>
      <c r="AQ131">
        <f t="shared" ref="AQ131:AQ156" si="122">F131*H131</f>
        <v>258313820</v>
      </c>
      <c r="AR131">
        <f t="shared" ref="AR131:AR156" si="123">G131*G131</f>
        <v>1765260225</v>
      </c>
      <c r="AS131">
        <f t="shared" ref="AS131:AS156" si="124">G131*H131</f>
        <v>557539050</v>
      </c>
      <c r="AT131">
        <f t="shared" ref="AT131:AT156" si="125">H131*H131</f>
        <v>176092900</v>
      </c>
      <c r="AU131">
        <f t="shared" ref="AU131:AU156" si="126">A131*I131</f>
        <v>11010896</v>
      </c>
      <c r="AV131">
        <f t="shared" ref="AV131:AV156" si="127">B131*I131</f>
        <v>367328</v>
      </c>
      <c r="AW131">
        <f t="shared" ref="AW131:AW156" si="128">C131*I131</f>
        <v>1711164</v>
      </c>
      <c r="AX131">
        <f t="shared" ref="AX131:AX156" si="129">D131*I131</f>
        <v>423696</v>
      </c>
      <c r="AY131">
        <f t="shared" ref="AY131:AY156" si="130">E131*I131</f>
        <v>1098240</v>
      </c>
      <c r="AZ131">
        <f t="shared" ref="AZ131:AZ156" si="131">F131*I131</f>
        <v>1012232</v>
      </c>
      <c r="BA131">
        <f t="shared" ref="BA131:BA156" si="132">G131*I131</f>
        <v>2184780</v>
      </c>
      <c r="BB131">
        <f t="shared" ref="BB131:BB156" si="133">H131*I131</f>
        <v>690040</v>
      </c>
      <c r="BC131">
        <f t="shared" ref="BC131:BC156" si="134">I131*I131</f>
        <v>2704</v>
      </c>
    </row>
    <row r="132" spans="1:55" ht="15.75" x14ac:dyDescent="0.25">
      <c r="A132" s="160">
        <v>61321</v>
      </c>
      <c r="B132" s="152">
        <v>2227</v>
      </c>
      <c r="C132" s="151">
        <v>4735</v>
      </c>
      <c r="D132" s="151">
        <v>3657</v>
      </c>
      <c r="E132" s="151">
        <v>5351</v>
      </c>
      <c r="F132" s="151">
        <v>6472</v>
      </c>
      <c r="G132" s="151">
        <v>14908</v>
      </c>
      <c r="H132" s="151">
        <v>5448</v>
      </c>
      <c r="I132" s="151">
        <v>15</v>
      </c>
      <c r="K132">
        <f t="shared" si="90"/>
        <v>3760265041</v>
      </c>
      <c r="L132">
        <f t="shared" si="91"/>
        <v>136561867</v>
      </c>
      <c r="M132">
        <f t="shared" si="92"/>
        <v>290354935</v>
      </c>
      <c r="N132">
        <f t="shared" si="93"/>
        <v>224250897</v>
      </c>
      <c r="O132">
        <f t="shared" si="94"/>
        <v>328128671</v>
      </c>
      <c r="P132">
        <f t="shared" si="95"/>
        <v>396869512</v>
      </c>
      <c r="Q132">
        <f t="shared" si="96"/>
        <v>914173468</v>
      </c>
      <c r="R132">
        <f t="shared" si="97"/>
        <v>334076808</v>
      </c>
      <c r="S132">
        <f t="shared" si="98"/>
        <v>4959529</v>
      </c>
      <c r="T132">
        <f t="shared" si="99"/>
        <v>10544845</v>
      </c>
      <c r="U132">
        <f t="shared" si="100"/>
        <v>8144139</v>
      </c>
      <c r="V132">
        <f t="shared" si="101"/>
        <v>11916677</v>
      </c>
      <c r="W132">
        <f t="shared" si="102"/>
        <v>14413144</v>
      </c>
      <c r="X132">
        <f t="shared" si="103"/>
        <v>33200116</v>
      </c>
      <c r="Y132">
        <f t="shared" si="104"/>
        <v>12132696</v>
      </c>
      <c r="Z132">
        <f t="shared" si="105"/>
        <v>22420225</v>
      </c>
      <c r="AA132">
        <f t="shared" si="106"/>
        <v>17315895</v>
      </c>
      <c r="AB132">
        <f t="shared" si="107"/>
        <v>25336985</v>
      </c>
      <c r="AC132">
        <f t="shared" si="108"/>
        <v>30644920</v>
      </c>
      <c r="AD132">
        <f t="shared" si="109"/>
        <v>70589380</v>
      </c>
      <c r="AE132">
        <f t="shared" si="110"/>
        <v>25796280</v>
      </c>
      <c r="AF132">
        <f t="shared" si="111"/>
        <v>13373649</v>
      </c>
      <c r="AG132">
        <f t="shared" si="112"/>
        <v>19568607</v>
      </c>
      <c r="AH132">
        <f t="shared" si="113"/>
        <v>23668104</v>
      </c>
      <c r="AI132">
        <f t="shared" si="114"/>
        <v>54518556</v>
      </c>
      <c r="AJ132">
        <f t="shared" si="115"/>
        <v>19923336</v>
      </c>
      <c r="AK132">
        <f t="shared" si="116"/>
        <v>28633201</v>
      </c>
      <c r="AL132">
        <f t="shared" si="117"/>
        <v>34631672</v>
      </c>
      <c r="AM132">
        <f t="shared" si="118"/>
        <v>79772708</v>
      </c>
      <c r="AN132">
        <f t="shared" si="119"/>
        <v>29152248</v>
      </c>
      <c r="AO132">
        <f t="shared" si="120"/>
        <v>41886784</v>
      </c>
      <c r="AP132">
        <f t="shared" si="121"/>
        <v>96484576</v>
      </c>
      <c r="AQ132">
        <f t="shared" si="122"/>
        <v>35259456</v>
      </c>
      <c r="AR132">
        <f t="shared" si="123"/>
        <v>222248464</v>
      </c>
      <c r="AS132">
        <f t="shared" si="124"/>
        <v>81218784</v>
      </c>
      <c r="AT132">
        <f t="shared" si="125"/>
        <v>29680704</v>
      </c>
      <c r="AU132">
        <f t="shared" si="126"/>
        <v>919815</v>
      </c>
      <c r="AV132">
        <f t="shared" si="127"/>
        <v>33405</v>
      </c>
      <c r="AW132">
        <f t="shared" si="128"/>
        <v>71025</v>
      </c>
      <c r="AX132">
        <f t="shared" si="129"/>
        <v>54855</v>
      </c>
      <c r="AY132">
        <f t="shared" si="130"/>
        <v>80265</v>
      </c>
      <c r="AZ132">
        <f t="shared" si="131"/>
        <v>97080</v>
      </c>
      <c r="BA132">
        <f t="shared" si="132"/>
        <v>223620</v>
      </c>
      <c r="BB132">
        <f t="shared" si="133"/>
        <v>81720</v>
      </c>
      <c r="BC132">
        <f t="shared" si="134"/>
        <v>225</v>
      </c>
    </row>
    <row r="133" spans="1:55" ht="15.75" x14ac:dyDescent="0.25">
      <c r="A133" s="160">
        <v>141265</v>
      </c>
      <c r="B133" s="152">
        <v>5059</v>
      </c>
      <c r="C133" s="151">
        <v>11839</v>
      </c>
      <c r="D133" s="151">
        <v>9421</v>
      </c>
      <c r="E133" s="151">
        <v>8318</v>
      </c>
      <c r="F133" s="151">
        <v>11732</v>
      </c>
      <c r="G133" s="151">
        <v>36716</v>
      </c>
      <c r="H133" s="151">
        <v>19346</v>
      </c>
      <c r="I133" s="151">
        <v>8</v>
      </c>
      <c r="K133">
        <f t="shared" si="90"/>
        <v>19955800225</v>
      </c>
      <c r="L133">
        <f t="shared" si="91"/>
        <v>714659635</v>
      </c>
      <c r="M133">
        <f t="shared" si="92"/>
        <v>1672436335</v>
      </c>
      <c r="N133">
        <f t="shared" si="93"/>
        <v>1330857565</v>
      </c>
      <c r="O133">
        <f t="shared" si="94"/>
        <v>1175042270</v>
      </c>
      <c r="P133">
        <f t="shared" si="95"/>
        <v>1657320980</v>
      </c>
      <c r="Q133">
        <f t="shared" si="96"/>
        <v>5186685740</v>
      </c>
      <c r="R133">
        <f t="shared" si="97"/>
        <v>2732912690</v>
      </c>
      <c r="S133">
        <f t="shared" si="98"/>
        <v>25593481</v>
      </c>
      <c r="T133">
        <f t="shared" si="99"/>
        <v>59893501</v>
      </c>
      <c r="U133">
        <f t="shared" si="100"/>
        <v>47660839</v>
      </c>
      <c r="V133">
        <f t="shared" si="101"/>
        <v>42080762</v>
      </c>
      <c r="W133">
        <f t="shared" si="102"/>
        <v>59352188</v>
      </c>
      <c r="X133">
        <f t="shared" si="103"/>
        <v>185746244</v>
      </c>
      <c r="Y133">
        <f t="shared" si="104"/>
        <v>97871414</v>
      </c>
      <c r="Z133">
        <f t="shared" si="105"/>
        <v>140161921</v>
      </c>
      <c r="AA133">
        <f t="shared" si="106"/>
        <v>111535219</v>
      </c>
      <c r="AB133">
        <f t="shared" si="107"/>
        <v>98476802</v>
      </c>
      <c r="AC133">
        <f t="shared" si="108"/>
        <v>138895148</v>
      </c>
      <c r="AD133">
        <f t="shared" si="109"/>
        <v>434680724</v>
      </c>
      <c r="AE133">
        <f t="shared" si="110"/>
        <v>229037294</v>
      </c>
      <c r="AF133">
        <f t="shared" si="111"/>
        <v>88755241</v>
      </c>
      <c r="AG133">
        <f t="shared" si="112"/>
        <v>78363878</v>
      </c>
      <c r="AH133">
        <f t="shared" si="113"/>
        <v>110527172</v>
      </c>
      <c r="AI133">
        <f t="shared" si="114"/>
        <v>345901436</v>
      </c>
      <c r="AJ133">
        <f t="shared" si="115"/>
        <v>182258666</v>
      </c>
      <c r="AK133">
        <f t="shared" si="116"/>
        <v>69189124</v>
      </c>
      <c r="AL133">
        <f t="shared" si="117"/>
        <v>97586776</v>
      </c>
      <c r="AM133">
        <f t="shared" si="118"/>
        <v>305403688</v>
      </c>
      <c r="AN133">
        <f t="shared" si="119"/>
        <v>160920028</v>
      </c>
      <c r="AO133">
        <f t="shared" si="120"/>
        <v>137639824</v>
      </c>
      <c r="AP133">
        <f t="shared" si="121"/>
        <v>430752112</v>
      </c>
      <c r="AQ133">
        <f t="shared" si="122"/>
        <v>226967272</v>
      </c>
      <c r="AR133">
        <f t="shared" si="123"/>
        <v>1348064656</v>
      </c>
      <c r="AS133">
        <f t="shared" si="124"/>
        <v>710307736</v>
      </c>
      <c r="AT133">
        <f t="shared" si="125"/>
        <v>374267716</v>
      </c>
      <c r="AU133">
        <f t="shared" si="126"/>
        <v>1130120</v>
      </c>
      <c r="AV133">
        <f t="shared" si="127"/>
        <v>40472</v>
      </c>
      <c r="AW133">
        <f t="shared" si="128"/>
        <v>94712</v>
      </c>
      <c r="AX133">
        <f t="shared" si="129"/>
        <v>75368</v>
      </c>
      <c r="AY133">
        <f t="shared" si="130"/>
        <v>66544</v>
      </c>
      <c r="AZ133">
        <f t="shared" si="131"/>
        <v>93856</v>
      </c>
      <c r="BA133">
        <f t="shared" si="132"/>
        <v>293728</v>
      </c>
      <c r="BB133">
        <f t="shared" si="133"/>
        <v>154768</v>
      </c>
      <c r="BC133">
        <f t="shared" si="134"/>
        <v>64</v>
      </c>
    </row>
    <row r="134" spans="1:55" ht="15.75" x14ac:dyDescent="0.25">
      <c r="A134" s="160">
        <v>111246</v>
      </c>
      <c r="B134" s="152">
        <v>2596</v>
      </c>
      <c r="C134" s="151">
        <v>14381</v>
      </c>
      <c r="D134" s="151">
        <v>4818</v>
      </c>
      <c r="E134" s="151">
        <v>13034</v>
      </c>
      <c r="F134" s="151">
        <v>10840</v>
      </c>
      <c r="G134" s="151">
        <v>23107</v>
      </c>
      <c r="H134" s="151">
        <v>19206</v>
      </c>
      <c r="I134" s="151">
        <v>34</v>
      </c>
      <c r="K134">
        <f t="shared" si="90"/>
        <v>12375672516</v>
      </c>
      <c r="L134">
        <f t="shared" si="91"/>
        <v>288794616</v>
      </c>
      <c r="M134">
        <f t="shared" si="92"/>
        <v>1599828726</v>
      </c>
      <c r="N134">
        <f t="shared" si="93"/>
        <v>535983228</v>
      </c>
      <c r="O134">
        <f t="shared" si="94"/>
        <v>1449980364</v>
      </c>
      <c r="P134">
        <f t="shared" si="95"/>
        <v>1205906640</v>
      </c>
      <c r="Q134">
        <f t="shared" si="96"/>
        <v>2570561322</v>
      </c>
      <c r="R134">
        <f t="shared" si="97"/>
        <v>2136590676</v>
      </c>
      <c r="S134">
        <f t="shared" si="98"/>
        <v>6739216</v>
      </c>
      <c r="T134">
        <f t="shared" si="99"/>
        <v>37333076</v>
      </c>
      <c r="U134">
        <f t="shared" si="100"/>
        <v>12507528</v>
      </c>
      <c r="V134">
        <f t="shared" si="101"/>
        <v>33836264</v>
      </c>
      <c r="W134">
        <f t="shared" si="102"/>
        <v>28140640</v>
      </c>
      <c r="X134">
        <f t="shared" si="103"/>
        <v>59985772</v>
      </c>
      <c r="Y134">
        <f t="shared" si="104"/>
        <v>49858776</v>
      </c>
      <c r="Z134">
        <f t="shared" si="105"/>
        <v>206813161</v>
      </c>
      <c r="AA134">
        <f t="shared" si="106"/>
        <v>69287658</v>
      </c>
      <c r="AB134">
        <f t="shared" si="107"/>
        <v>187441954</v>
      </c>
      <c r="AC134">
        <f t="shared" si="108"/>
        <v>155890040</v>
      </c>
      <c r="AD134">
        <f t="shared" si="109"/>
        <v>332301767</v>
      </c>
      <c r="AE134">
        <f t="shared" si="110"/>
        <v>276201486</v>
      </c>
      <c r="AF134">
        <f t="shared" si="111"/>
        <v>23213124</v>
      </c>
      <c r="AG134">
        <f t="shared" si="112"/>
        <v>62797812</v>
      </c>
      <c r="AH134">
        <f t="shared" si="113"/>
        <v>52227120</v>
      </c>
      <c r="AI134">
        <f t="shared" si="114"/>
        <v>111329526</v>
      </c>
      <c r="AJ134">
        <f t="shared" si="115"/>
        <v>92534508</v>
      </c>
      <c r="AK134">
        <f t="shared" si="116"/>
        <v>169885156</v>
      </c>
      <c r="AL134">
        <f t="shared" si="117"/>
        <v>141288560</v>
      </c>
      <c r="AM134">
        <f t="shared" si="118"/>
        <v>301176638</v>
      </c>
      <c r="AN134">
        <f t="shared" si="119"/>
        <v>250331004</v>
      </c>
      <c r="AO134">
        <f t="shared" si="120"/>
        <v>117505600</v>
      </c>
      <c r="AP134">
        <f t="shared" si="121"/>
        <v>250479880</v>
      </c>
      <c r="AQ134">
        <f t="shared" si="122"/>
        <v>208193040</v>
      </c>
      <c r="AR134">
        <f t="shared" si="123"/>
        <v>533933449</v>
      </c>
      <c r="AS134">
        <f t="shared" si="124"/>
        <v>443793042</v>
      </c>
      <c r="AT134">
        <f t="shared" si="125"/>
        <v>368870436</v>
      </c>
      <c r="AU134">
        <f t="shared" si="126"/>
        <v>3782364</v>
      </c>
      <c r="AV134">
        <f t="shared" si="127"/>
        <v>88264</v>
      </c>
      <c r="AW134">
        <f t="shared" si="128"/>
        <v>488954</v>
      </c>
      <c r="AX134">
        <f t="shared" si="129"/>
        <v>163812</v>
      </c>
      <c r="AY134">
        <f t="shared" si="130"/>
        <v>443156</v>
      </c>
      <c r="AZ134">
        <f t="shared" si="131"/>
        <v>368560</v>
      </c>
      <c r="BA134">
        <f t="shared" si="132"/>
        <v>785638</v>
      </c>
      <c r="BB134">
        <f t="shared" si="133"/>
        <v>653004</v>
      </c>
      <c r="BC134">
        <f t="shared" si="134"/>
        <v>1156</v>
      </c>
    </row>
    <row r="135" spans="1:55" ht="15.75" x14ac:dyDescent="0.25">
      <c r="A135" s="160">
        <v>229492</v>
      </c>
      <c r="B135" s="152">
        <v>9404</v>
      </c>
      <c r="C135" s="151">
        <v>36631</v>
      </c>
      <c r="D135" s="151">
        <v>6539</v>
      </c>
      <c r="E135" s="151">
        <v>24382</v>
      </c>
      <c r="F135" s="151">
        <v>23083</v>
      </c>
      <c r="G135" s="151">
        <v>47383</v>
      </c>
      <c r="H135" s="151">
        <v>16641</v>
      </c>
      <c r="I135" s="151">
        <v>43</v>
      </c>
      <c r="K135">
        <f t="shared" si="90"/>
        <v>52666578064</v>
      </c>
      <c r="L135">
        <f t="shared" si="91"/>
        <v>2158142768</v>
      </c>
      <c r="M135">
        <f t="shared" si="92"/>
        <v>8406521452</v>
      </c>
      <c r="N135">
        <f t="shared" si="93"/>
        <v>1500648188</v>
      </c>
      <c r="O135">
        <f t="shared" si="94"/>
        <v>5595473944</v>
      </c>
      <c r="P135">
        <f t="shared" si="95"/>
        <v>5297363836</v>
      </c>
      <c r="Q135">
        <f t="shared" si="96"/>
        <v>10874019436</v>
      </c>
      <c r="R135">
        <f t="shared" si="97"/>
        <v>3818976372</v>
      </c>
      <c r="S135">
        <f t="shared" si="98"/>
        <v>88435216</v>
      </c>
      <c r="T135">
        <f t="shared" si="99"/>
        <v>344477924</v>
      </c>
      <c r="U135">
        <f t="shared" si="100"/>
        <v>61492756</v>
      </c>
      <c r="V135">
        <f t="shared" si="101"/>
        <v>229288328</v>
      </c>
      <c r="W135">
        <f t="shared" si="102"/>
        <v>217072532</v>
      </c>
      <c r="X135">
        <f t="shared" si="103"/>
        <v>445589732</v>
      </c>
      <c r="Y135">
        <f t="shared" si="104"/>
        <v>156491964</v>
      </c>
      <c r="Z135">
        <f t="shared" si="105"/>
        <v>1341830161</v>
      </c>
      <c r="AA135">
        <f t="shared" si="106"/>
        <v>239530109</v>
      </c>
      <c r="AB135">
        <f t="shared" si="107"/>
        <v>893137042</v>
      </c>
      <c r="AC135">
        <f t="shared" si="108"/>
        <v>845553373</v>
      </c>
      <c r="AD135">
        <f t="shared" si="109"/>
        <v>1735686673</v>
      </c>
      <c r="AE135">
        <f t="shared" si="110"/>
        <v>609576471</v>
      </c>
      <c r="AF135">
        <f t="shared" si="111"/>
        <v>42758521</v>
      </c>
      <c r="AG135">
        <f t="shared" si="112"/>
        <v>159433898</v>
      </c>
      <c r="AH135">
        <f t="shared" si="113"/>
        <v>150939737</v>
      </c>
      <c r="AI135">
        <f t="shared" si="114"/>
        <v>309837437</v>
      </c>
      <c r="AJ135">
        <f t="shared" si="115"/>
        <v>108815499</v>
      </c>
      <c r="AK135">
        <f t="shared" si="116"/>
        <v>594481924</v>
      </c>
      <c r="AL135">
        <f t="shared" si="117"/>
        <v>562809706</v>
      </c>
      <c r="AM135">
        <f t="shared" si="118"/>
        <v>1155292306</v>
      </c>
      <c r="AN135">
        <f t="shared" si="119"/>
        <v>405740862</v>
      </c>
      <c r="AO135">
        <f t="shared" si="120"/>
        <v>532824889</v>
      </c>
      <c r="AP135">
        <f t="shared" si="121"/>
        <v>1093741789</v>
      </c>
      <c r="AQ135">
        <f t="shared" si="122"/>
        <v>384124203</v>
      </c>
      <c r="AR135">
        <f t="shared" si="123"/>
        <v>2245148689</v>
      </c>
      <c r="AS135">
        <f t="shared" si="124"/>
        <v>788500503</v>
      </c>
      <c r="AT135">
        <f t="shared" si="125"/>
        <v>276922881</v>
      </c>
      <c r="AU135">
        <f t="shared" si="126"/>
        <v>9868156</v>
      </c>
      <c r="AV135">
        <f t="shared" si="127"/>
        <v>404372</v>
      </c>
      <c r="AW135">
        <f t="shared" si="128"/>
        <v>1575133</v>
      </c>
      <c r="AX135">
        <f t="shared" si="129"/>
        <v>281177</v>
      </c>
      <c r="AY135">
        <f t="shared" si="130"/>
        <v>1048426</v>
      </c>
      <c r="AZ135">
        <f t="shared" si="131"/>
        <v>992569</v>
      </c>
      <c r="BA135">
        <f t="shared" si="132"/>
        <v>2037469</v>
      </c>
      <c r="BB135">
        <f t="shared" si="133"/>
        <v>715563</v>
      </c>
      <c r="BC135">
        <f t="shared" si="134"/>
        <v>1849</v>
      </c>
    </row>
    <row r="136" spans="1:55" ht="15.75" x14ac:dyDescent="0.25">
      <c r="A136" s="160">
        <v>101443</v>
      </c>
      <c r="B136" s="152">
        <v>6228</v>
      </c>
      <c r="C136" s="151">
        <v>14727</v>
      </c>
      <c r="D136" s="151">
        <v>6291</v>
      </c>
      <c r="E136" s="151">
        <v>18983</v>
      </c>
      <c r="F136" s="151">
        <v>11725</v>
      </c>
      <c r="G136" s="151">
        <v>20238</v>
      </c>
      <c r="H136" s="151">
        <v>4714</v>
      </c>
      <c r="I136" s="151">
        <v>31</v>
      </c>
      <c r="K136">
        <f t="shared" si="90"/>
        <v>10290682249</v>
      </c>
      <c r="L136">
        <f t="shared" si="91"/>
        <v>631787004</v>
      </c>
      <c r="M136">
        <f t="shared" si="92"/>
        <v>1493951061</v>
      </c>
      <c r="N136">
        <f t="shared" si="93"/>
        <v>638177913</v>
      </c>
      <c r="O136">
        <f t="shared" si="94"/>
        <v>1925692469</v>
      </c>
      <c r="P136">
        <f t="shared" si="95"/>
        <v>1189419175</v>
      </c>
      <c r="Q136">
        <f t="shared" si="96"/>
        <v>2053003434</v>
      </c>
      <c r="R136">
        <f t="shared" si="97"/>
        <v>478202302</v>
      </c>
      <c r="S136">
        <f t="shared" si="98"/>
        <v>38787984</v>
      </c>
      <c r="T136">
        <f t="shared" si="99"/>
        <v>91719756</v>
      </c>
      <c r="U136">
        <f t="shared" si="100"/>
        <v>39180348</v>
      </c>
      <c r="V136">
        <f t="shared" si="101"/>
        <v>118226124</v>
      </c>
      <c r="W136">
        <f t="shared" si="102"/>
        <v>73023300</v>
      </c>
      <c r="X136">
        <f t="shared" si="103"/>
        <v>126042264</v>
      </c>
      <c r="Y136">
        <f t="shared" si="104"/>
        <v>29358792</v>
      </c>
      <c r="Z136">
        <f t="shared" si="105"/>
        <v>216884529</v>
      </c>
      <c r="AA136">
        <f t="shared" si="106"/>
        <v>92647557</v>
      </c>
      <c r="AB136">
        <f t="shared" si="107"/>
        <v>279562641</v>
      </c>
      <c r="AC136">
        <f t="shared" si="108"/>
        <v>172674075</v>
      </c>
      <c r="AD136">
        <f t="shared" si="109"/>
        <v>298045026</v>
      </c>
      <c r="AE136">
        <f t="shared" si="110"/>
        <v>69423078</v>
      </c>
      <c r="AF136">
        <f t="shared" si="111"/>
        <v>39576681</v>
      </c>
      <c r="AG136">
        <f t="shared" si="112"/>
        <v>119422053</v>
      </c>
      <c r="AH136">
        <f t="shared" si="113"/>
        <v>73761975</v>
      </c>
      <c r="AI136">
        <f t="shared" si="114"/>
        <v>127317258</v>
      </c>
      <c r="AJ136">
        <f t="shared" si="115"/>
        <v>29655774</v>
      </c>
      <c r="AK136">
        <f t="shared" si="116"/>
        <v>360354289</v>
      </c>
      <c r="AL136">
        <f t="shared" si="117"/>
        <v>222575675</v>
      </c>
      <c r="AM136">
        <f t="shared" si="118"/>
        <v>384177954</v>
      </c>
      <c r="AN136">
        <f t="shared" si="119"/>
        <v>89485862</v>
      </c>
      <c r="AO136">
        <f t="shared" si="120"/>
        <v>137475625</v>
      </c>
      <c r="AP136">
        <f t="shared" si="121"/>
        <v>237290550</v>
      </c>
      <c r="AQ136">
        <f t="shared" si="122"/>
        <v>55271650</v>
      </c>
      <c r="AR136">
        <f t="shared" si="123"/>
        <v>409576644</v>
      </c>
      <c r="AS136">
        <f t="shared" si="124"/>
        <v>95401932</v>
      </c>
      <c r="AT136">
        <f t="shared" si="125"/>
        <v>22221796</v>
      </c>
      <c r="AU136">
        <f t="shared" si="126"/>
        <v>3144733</v>
      </c>
      <c r="AV136">
        <f t="shared" si="127"/>
        <v>193068</v>
      </c>
      <c r="AW136">
        <f t="shared" si="128"/>
        <v>456537</v>
      </c>
      <c r="AX136">
        <f t="shared" si="129"/>
        <v>195021</v>
      </c>
      <c r="AY136">
        <f t="shared" si="130"/>
        <v>588473</v>
      </c>
      <c r="AZ136">
        <f t="shared" si="131"/>
        <v>363475</v>
      </c>
      <c r="BA136">
        <f t="shared" si="132"/>
        <v>627378</v>
      </c>
      <c r="BB136">
        <f t="shared" si="133"/>
        <v>146134</v>
      </c>
      <c r="BC136">
        <f t="shared" si="134"/>
        <v>961</v>
      </c>
    </row>
    <row r="137" spans="1:55" ht="15.75" x14ac:dyDescent="0.25">
      <c r="A137" s="160">
        <v>83888</v>
      </c>
      <c r="B137" s="152">
        <v>3877</v>
      </c>
      <c r="C137" s="151">
        <v>10096</v>
      </c>
      <c r="D137" s="151">
        <v>3060</v>
      </c>
      <c r="E137" s="151">
        <v>15108</v>
      </c>
      <c r="F137" s="151">
        <v>8877</v>
      </c>
      <c r="G137" s="151">
        <v>16911</v>
      </c>
      <c r="H137" s="151">
        <v>5090</v>
      </c>
      <c r="I137" s="151">
        <v>10</v>
      </c>
      <c r="K137">
        <f t="shared" si="90"/>
        <v>7037196544</v>
      </c>
      <c r="L137">
        <f t="shared" si="91"/>
        <v>325233776</v>
      </c>
      <c r="M137">
        <f t="shared" si="92"/>
        <v>846933248</v>
      </c>
      <c r="N137">
        <f t="shared" si="93"/>
        <v>256697280</v>
      </c>
      <c r="O137">
        <f t="shared" si="94"/>
        <v>1267379904</v>
      </c>
      <c r="P137">
        <f t="shared" si="95"/>
        <v>744673776</v>
      </c>
      <c r="Q137">
        <f t="shared" si="96"/>
        <v>1418629968</v>
      </c>
      <c r="R137">
        <f t="shared" si="97"/>
        <v>426989920</v>
      </c>
      <c r="S137">
        <f t="shared" si="98"/>
        <v>15031129</v>
      </c>
      <c r="T137">
        <f t="shared" si="99"/>
        <v>39142192</v>
      </c>
      <c r="U137">
        <f t="shared" si="100"/>
        <v>11863620</v>
      </c>
      <c r="V137">
        <f t="shared" si="101"/>
        <v>58573716</v>
      </c>
      <c r="W137">
        <f t="shared" si="102"/>
        <v>34416129</v>
      </c>
      <c r="X137">
        <f t="shared" si="103"/>
        <v>65563947</v>
      </c>
      <c r="Y137">
        <f t="shared" si="104"/>
        <v>19733930</v>
      </c>
      <c r="Z137">
        <f t="shared" si="105"/>
        <v>101929216</v>
      </c>
      <c r="AA137">
        <f t="shared" si="106"/>
        <v>30893760</v>
      </c>
      <c r="AB137">
        <f t="shared" si="107"/>
        <v>152530368</v>
      </c>
      <c r="AC137">
        <f t="shared" si="108"/>
        <v>89622192</v>
      </c>
      <c r="AD137">
        <f t="shared" si="109"/>
        <v>170733456</v>
      </c>
      <c r="AE137">
        <f t="shared" si="110"/>
        <v>51388640</v>
      </c>
      <c r="AF137">
        <f t="shared" si="111"/>
        <v>9363600</v>
      </c>
      <c r="AG137">
        <f t="shared" si="112"/>
        <v>46230480</v>
      </c>
      <c r="AH137">
        <f t="shared" si="113"/>
        <v>27163620</v>
      </c>
      <c r="AI137">
        <f t="shared" si="114"/>
        <v>51747660</v>
      </c>
      <c r="AJ137">
        <f t="shared" si="115"/>
        <v>15575400</v>
      </c>
      <c r="AK137">
        <f t="shared" si="116"/>
        <v>228251664</v>
      </c>
      <c r="AL137">
        <f t="shared" si="117"/>
        <v>134113716</v>
      </c>
      <c r="AM137">
        <f t="shared" si="118"/>
        <v>255491388</v>
      </c>
      <c r="AN137">
        <f t="shared" si="119"/>
        <v>76899720</v>
      </c>
      <c r="AO137">
        <f t="shared" si="120"/>
        <v>78801129</v>
      </c>
      <c r="AP137">
        <f t="shared" si="121"/>
        <v>150118947</v>
      </c>
      <c r="AQ137">
        <f t="shared" si="122"/>
        <v>45183930</v>
      </c>
      <c r="AR137">
        <f t="shared" si="123"/>
        <v>285981921</v>
      </c>
      <c r="AS137">
        <f t="shared" si="124"/>
        <v>86076990</v>
      </c>
      <c r="AT137">
        <f t="shared" si="125"/>
        <v>25908100</v>
      </c>
      <c r="AU137">
        <f t="shared" si="126"/>
        <v>838880</v>
      </c>
      <c r="AV137">
        <f t="shared" si="127"/>
        <v>38770</v>
      </c>
      <c r="AW137">
        <f t="shared" si="128"/>
        <v>100960</v>
      </c>
      <c r="AX137">
        <f t="shared" si="129"/>
        <v>30600</v>
      </c>
      <c r="AY137">
        <f t="shared" si="130"/>
        <v>151080</v>
      </c>
      <c r="AZ137">
        <f t="shared" si="131"/>
        <v>88770</v>
      </c>
      <c r="BA137">
        <f t="shared" si="132"/>
        <v>169110</v>
      </c>
      <c r="BB137">
        <f t="shared" si="133"/>
        <v>50900</v>
      </c>
      <c r="BC137">
        <f t="shared" si="134"/>
        <v>100</v>
      </c>
    </row>
    <row r="138" spans="1:55" ht="15.75" x14ac:dyDescent="0.25">
      <c r="A138" s="160">
        <v>105529</v>
      </c>
      <c r="B138" s="152">
        <v>4328</v>
      </c>
      <c r="C138" s="151">
        <v>9926</v>
      </c>
      <c r="D138" s="151">
        <v>6759</v>
      </c>
      <c r="E138" s="151">
        <v>11731</v>
      </c>
      <c r="F138" s="151">
        <v>11064</v>
      </c>
      <c r="G138" s="151">
        <v>24691</v>
      </c>
      <c r="H138" s="151">
        <v>6723</v>
      </c>
      <c r="I138" s="151">
        <v>33</v>
      </c>
      <c r="K138">
        <f t="shared" si="90"/>
        <v>11136369841</v>
      </c>
      <c r="L138">
        <f t="shared" si="91"/>
        <v>456729512</v>
      </c>
      <c r="M138">
        <f t="shared" si="92"/>
        <v>1047480854</v>
      </c>
      <c r="N138">
        <f t="shared" si="93"/>
        <v>713270511</v>
      </c>
      <c r="O138">
        <f t="shared" si="94"/>
        <v>1237960699</v>
      </c>
      <c r="P138">
        <f t="shared" si="95"/>
        <v>1167572856</v>
      </c>
      <c r="Q138">
        <f t="shared" si="96"/>
        <v>2605616539</v>
      </c>
      <c r="R138">
        <f t="shared" si="97"/>
        <v>709471467</v>
      </c>
      <c r="S138">
        <f t="shared" si="98"/>
        <v>18731584</v>
      </c>
      <c r="T138">
        <f t="shared" si="99"/>
        <v>42959728</v>
      </c>
      <c r="U138">
        <f t="shared" si="100"/>
        <v>29252952</v>
      </c>
      <c r="V138">
        <f t="shared" si="101"/>
        <v>50771768</v>
      </c>
      <c r="W138">
        <f t="shared" si="102"/>
        <v>47884992</v>
      </c>
      <c r="X138">
        <f t="shared" si="103"/>
        <v>106862648</v>
      </c>
      <c r="Y138">
        <f t="shared" si="104"/>
        <v>29097144</v>
      </c>
      <c r="Z138">
        <f t="shared" si="105"/>
        <v>98525476</v>
      </c>
      <c r="AA138">
        <f t="shared" si="106"/>
        <v>67089834</v>
      </c>
      <c r="AB138">
        <f t="shared" si="107"/>
        <v>116441906</v>
      </c>
      <c r="AC138">
        <f t="shared" si="108"/>
        <v>109821264</v>
      </c>
      <c r="AD138">
        <f t="shared" si="109"/>
        <v>245082866</v>
      </c>
      <c r="AE138">
        <f t="shared" si="110"/>
        <v>66732498</v>
      </c>
      <c r="AF138">
        <f t="shared" si="111"/>
        <v>45684081</v>
      </c>
      <c r="AG138">
        <f t="shared" si="112"/>
        <v>79289829</v>
      </c>
      <c r="AH138">
        <f t="shared" si="113"/>
        <v>74781576</v>
      </c>
      <c r="AI138">
        <f t="shared" si="114"/>
        <v>166886469</v>
      </c>
      <c r="AJ138">
        <f t="shared" si="115"/>
        <v>45440757</v>
      </c>
      <c r="AK138">
        <f t="shared" si="116"/>
        <v>137616361</v>
      </c>
      <c r="AL138">
        <f t="shared" si="117"/>
        <v>129791784</v>
      </c>
      <c r="AM138">
        <f t="shared" si="118"/>
        <v>289650121</v>
      </c>
      <c r="AN138">
        <f t="shared" si="119"/>
        <v>78867513</v>
      </c>
      <c r="AO138">
        <f t="shared" si="120"/>
        <v>122412096</v>
      </c>
      <c r="AP138">
        <f t="shared" si="121"/>
        <v>273181224</v>
      </c>
      <c r="AQ138">
        <f t="shared" si="122"/>
        <v>74383272</v>
      </c>
      <c r="AR138">
        <f t="shared" si="123"/>
        <v>609645481</v>
      </c>
      <c r="AS138">
        <f t="shared" si="124"/>
        <v>165997593</v>
      </c>
      <c r="AT138">
        <f t="shared" si="125"/>
        <v>45198729</v>
      </c>
      <c r="AU138">
        <f t="shared" si="126"/>
        <v>3482457</v>
      </c>
      <c r="AV138">
        <f t="shared" si="127"/>
        <v>142824</v>
      </c>
      <c r="AW138">
        <f t="shared" si="128"/>
        <v>327558</v>
      </c>
      <c r="AX138">
        <f t="shared" si="129"/>
        <v>223047</v>
      </c>
      <c r="AY138">
        <f t="shared" si="130"/>
        <v>387123</v>
      </c>
      <c r="AZ138">
        <f t="shared" si="131"/>
        <v>365112</v>
      </c>
      <c r="BA138">
        <f t="shared" si="132"/>
        <v>814803</v>
      </c>
      <c r="BB138">
        <f t="shared" si="133"/>
        <v>221859</v>
      </c>
      <c r="BC138">
        <f t="shared" si="134"/>
        <v>1089</v>
      </c>
    </row>
    <row r="139" spans="1:55" ht="15.75" x14ac:dyDescent="0.25">
      <c r="A139" s="160">
        <v>93115</v>
      </c>
      <c r="B139" s="152">
        <v>2341</v>
      </c>
      <c r="C139" s="151">
        <v>10830</v>
      </c>
      <c r="D139" s="151">
        <v>6000</v>
      </c>
      <c r="E139" s="151">
        <v>8533</v>
      </c>
      <c r="F139" s="151">
        <v>9681</v>
      </c>
      <c r="G139" s="151">
        <v>23926</v>
      </c>
      <c r="H139" s="151">
        <v>10960</v>
      </c>
      <c r="I139" s="151">
        <v>36</v>
      </c>
      <c r="K139">
        <f t="shared" si="90"/>
        <v>8670403225</v>
      </c>
      <c r="L139">
        <f t="shared" si="91"/>
        <v>217982215</v>
      </c>
      <c r="M139">
        <f t="shared" si="92"/>
        <v>1008435450</v>
      </c>
      <c r="N139">
        <f t="shared" si="93"/>
        <v>558690000</v>
      </c>
      <c r="O139">
        <f t="shared" si="94"/>
        <v>794550295</v>
      </c>
      <c r="P139">
        <f t="shared" si="95"/>
        <v>901446315</v>
      </c>
      <c r="Q139">
        <f t="shared" si="96"/>
        <v>2227869490</v>
      </c>
      <c r="R139">
        <f t="shared" si="97"/>
        <v>1020540400</v>
      </c>
      <c r="S139">
        <f t="shared" si="98"/>
        <v>5480281</v>
      </c>
      <c r="T139">
        <f t="shared" si="99"/>
        <v>25353030</v>
      </c>
      <c r="U139">
        <f t="shared" si="100"/>
        <v>14046000</v>
      </c>
      <c r="V139">
        <f t="shared" si="101"/>
        <v>19975753</v>
      </c>
      <c r="W139">
        <f t="shared" si="102"/>
        <v>22663221</v>
      </c>
      <c r="X139">
        <f t="shared" si="103"/>
        <v>56010766</v>
      </c>
      <c r="Y139">
        <f t="shared" si="104"/>
        <v>25657360</v>
      </c>
      <c r="Z139">
        <f t="shared" si="105"/>
        <v>117288900</v>
      </c>
      <c r="AA139">
        <f t="shared" si="106"/>
        <v>64980000</v>
      </c>
      <c r="AB139">
        <f t="shared" si="107"/>
        <v>92412390</v>
      </c>
      <c r="AC139">
        <f t="shared" si="108"/>
        <v>104845230</v>
      </c>
      <c r="AD139">
        <f t="shared" si="109"/>
        <v>259118580</v>
      </c>
      <c r="AE139">
        <f t="shared" si="110"/>
        <v>118696800</v>
      </c>
      <c r="AF139">
        <f t="shared" si="111"/>
        <v>36000000</v>
      </c>
      <c r="AG139">
        <f t="shared" si="112"/>
        <v>51198000</v>
      </c>
      <c r="AH139">
        <f t="shared" si="113"/>
        <v>58086000</v>
      </c>
      <c r="AI139">
        <f t="shared" si="114"/>
        <v>143556000</v>
      </c>
      <c r="AJ139">
        <f t="shared" si="115"/>
        <v>65760000</v>
      </c>
      <c r="AK139">
        <f t="shared" si="116"/>
        <v>72812089</v>
      </c>
      <c r="AL139">
        <f t="shared" si="117"/>
        <v>82607973</v>
      </c>
      <c r="AM139">
        <f t="shared" si="118"/>
        <v>204160558</v>
      </c>
      <c r="AN139">
        <f t="shared" si="119"/>
        <v>93521680</v>
      </c>
      <c r="AO139">
        <f t="shared" si="120"/>
        <v>93721761</v>
      </c>
      <c r="AP139">
        <f t="shared" si="121"/>
        <v>231627606</v>
      </c>
      <c r="AQ139">
        <f t="shared" si="122"/>
        <v>106103760</v>
      </c>
      <c r="AR139">
        <f t="shared" si="123"/>
        <v>572453476</v>
      </c>
      <c r="AS139">
        <f t="shared" si="124"/>
        <v>262228960</v>
      </c>
      <c r="AT139">
        <f t="shared" si="125"/>
        <v>120121600</v>
      </c>
      <c r="AU139">
        <f t="shared" si="126"/>
        <v>3352140</v>
      </c>
      <c r="AV139">
        <f t="shared" si="127"/>
        <v>84276</v>
      </c>
      <c r="AW139">
        <f t="shared" si="128"/>
        <v>389880</v>
      </c>
      <c r="AX139">
        <f t="shared" si="129"/>
        <v>216000</v>
      </c>
      <c r="AY139">
        <f t="shared" si="130"/>
        <v>307188</v>
      </c>
      <c r="AZ139">
        <f t="shared" si="131"/>
        <v>348516</v>
      </c>
      <c r="BA139">
        <f t="shared" si="132"/>
        <v>861336</v>
      </c>
      <c r="BB139">
        <f t="shared" si="133"/>
        <v>394560</v>
      </c>
      <c r="BC139">
        <f t="shared" si="134"/>
        <v>1296</v>
      </c>
    </row>
    <row r="140" spans="1:55" ht="15.75" x14ac:dyDescent="0.25">
      <c r="A140" s="160">
        <v>121718</v>
      </c>
      <c r="B140" s="152">
        <v>4917</v>
      </c>
      <c r="C140" s="151">
        <v>18537</v>
      </c>
      <c r="D140" s="151">
        <v>4596</v>
      </c>
      <c r="E140" s="151">
        <v>19038</v>
      </c>
      <c r="F140" s="151">
        <v>12417</v>
      </c>
      <c r="G140" s="151">
        <v>20158</v>
      </c>
      <c r="H140" s="151">
        <v>5985</v>
      </c>
      <c r="I140" s="151">
        <v>32</v>
      </c>
      <c r="K140">
        <f t="shared" si="90"/>
        <v>14815271524</v>
      </c>
      <c r="L140">
        <f t="shared" si="91"/>
        <v>598487406</v>
      </c>
      <c r="M140">
        <f t="shared" si="92"/>
        <v>2256286566</v>
      </c>
      <c r="N140">
        <f t="shared" si="93"/>
        <v>559415928</v>
      </c>
      <c r="O140">
        <f t="shared" si="94"/>
        <v>2317267284</v>
      </c>
      <c r="P140">
        <f t="shared" si="95"/>
        <v>1511372406</v>
      </c>
      <c r="Q140">
        <f t="shared" si="96"/>
        <v>2453591444</v>
      </c>
      <c r="R140">
        <f t="shared" si="97"/>
        <v>728482230</v>
      </c>
      <c r="S140">
        <f t="shared" si="98"/>
        <v>24176889</v>
      </c>
      <c r="T140">
        <f t="shared" si="99"/>
        <v>91146429</v>
      </c>
      <c r="U140">
        <f t="shared" si="100"/>
        <v>22598532</v>
      </c>
      <c r="V140">
        <f t="shared" si="101"/>
        <v>93609846</v>
      </c>
      <c r="W140">
        <f t="shared" si="102"/>
        <v>61054389</v>
      </c>
      <c r="X140">
        <f t="shared" si="103"/>
        <v>99116886</v>
      </c>
      <c r="Y140">
        <f t="shared" si="104"/>
        <v>29428245</v>
      </c>
      <c r="Z140">
        <f t="shared" si="105"/>
        <v>343620369</v>
      </c>
      <c r="AA140">
        <f t="shared" si="106"/>
        <v>85196052</v>
      </c>
      <c r="AB140">
        <f t="shared" si="107"/>
        <v>352907406</v>
      </c>
      <c r="AC140">
        <f t="shared" si="108"/>
        <v>230173929</v>
      </c>
      <c r="AD140">
        <f t="shared" si="109"/>
        <v>373668846</v>
      </c>
      <c r="AE140">
        <f t="shared" si="110"/>
        <v>110943945</v>
      </c>
      <c r="AF140">
        <f t="shared" si="111"/>
        <v>21123216</v>
      </c>
      <c r="AG140">
        <f t="shared" si="112"/>
        <v>87498648</v>
      </c>
      <c r="AH140">
        <f t="shared" si="113"/>
        <v>57068532</v>
      </c>
      <c r="AI140">
        <f t="shared" si="114"/>
        <v>92646168</v>
      </c>
      <c r="AJ140">
        <f t="shared" si="115"/>
        <v>27507060</v>
      </c>
      <c r="AK140">
        <f t="shared" si="116"/>
        <v>362445444</v>
      </c>
      <c r="AL140">
        <f t="shared" si="117"/>
        <v>236394846</v>
      </c>
      <c r="AM140">
        <f t="shared" si="118"/>
        <v>383768004</v>
      </c>
      <c r="AN140">
        <f t="shared" si="119"/>
        <v>113942430</v>
      </c>
      <c r="AO140">
        <f t="shared" si="120"/>
        <v>154181889</v>
      </c>
      <c r="AP140">
        <f t="shared" si="121"/>
        <v>250301886</v>
      </c>
      <c r="AQ140">
        <f t="shared" si="122"/>
        <v>74315745</v>
      </c>
      <c r="AR140">
        <f t="shared" si="123"/>
        <v>406344964</v>
      </c>
      <c r="AS140">
        <f t="shared" si="124"/>
        <v>120645630</v>
      </c>
      <c r="AT140">
        <f t="shared" si="125"/>
        <v>35820225</v>
      </c>
      <c r="AU140">
        <f t="shared" si="126"/>
        <v>3894976</v>
      </c>
      <c r="AV140">
        <f t="shared" si="127"/>
        <v>157344</v>
      </c>
      <c r="AW140">
        <f t="shared" si="128"/>
        <v>593184</v>
      </c>
      <c r="AX140">
        <f t="shared" si="129"/>
        <v>147072</v>
      </c>
      <c r="AY140">
        <f t="shared" si="130"/>
        <v>609216</v>
      </c>
      <c r="AZ140">
        <f t="shared" si="131"/>
        <v>397344</v>
      </c>
      <c r="BA140">
        <f t="shared" si="132"/>
        <v>645056</v>
      </c>
      <c r="BB140">
        <f t="shared" si="133"/>
        <v>191520</v>
      </c>
      <c r="BC140">
        <f t="shared" si="134"/>
        <v>1024</v>
      </c>
    </row>
    <row r="141" spans="1:55" ht="15.75" x14ac:dyDescent="0.25">
      <c r="A141" s="160">
        <v>194139</v>
      </c>
      <c r="B141" s="152">
        <v>11704</v>
      </c>
      <c r="C141" s="151">
        <v>20086</v>
      </c>
      <c r="D141" s="151">
        <v>11430</v>
      </c>
      <c r="E141" s="151">
        <v>40694</v>
      </c>
      <c r="F141" s="151">
        <v>23639</v>
      </c>
      <c r="G141" s="151">
        <v>25866</v>
      </c>
      <c r="H141" s="151">
        <v>5466</v>
      </c>
      <c r="I141" s="151">
        <v>26</v>
      </c>
      <c r="K141">
        <f t="shared" si="90"/>
        <v>37689951321</v>
      </c>
      <c r="L141">
        <f t="shared" si="91"/>
        <v>2272202856</v>
      </c>
      <c r="M141">
        <f t="shared" si="92"/>
        <v>3899475954</v>
      </c>
      <c r="N141">
        <f t="shared" si="93"/>
        <v>2219008770</v>
      </c>
      <c r="O141">
        <f t="shared" si="94"/>
        <v>7900292466</v>
      </c>
      <c r="P141">
        <f t="shared" si="95"/>
        <v>4589251821</v>
      </c>
      <c r="Q141">
        <f t="shared" si="96"/>
        <v>5021599374</v>
      </c>
      <c r="R141">
        <f t="shared" si="97"/>
        <v>1061163774</v>
      </c>
      <c r="S141">
        <f t="shared" si="98"/>
        <v>136983616</v>
      </c>
      <c r="T141">
        <f t="shared" si="99"/>
        <v>235086544</v>
      </c>
      <c r="U141">
        <f t="shared" si="100"/>
        <v>133776720</v>
      </c>
      <c r="V141">
        <f t="shared" si="101"/>
        <v>476282576</v>
      </c>
      <c r="W141">
        <f t="shared" si="102"/>
        <v>276670856</v>
      </c>
      <c r="X141">
        <f t="shared" si="103"/>
        <v>302735664</v>
      </c>
      <c r="Y141">
        <f t="shared" si="104"/>
        <v>63974064</v>
      </c>
      <c r="Z141">
        <f t="shared" si="105"/>
        <v>403447396</v>
      </c>
      <c r="AA141">
        <f t="shared" si="106"/>
        <v>229582980</v>
      </c>
      <c r="AB141">
        <f t="shared" si="107"/>
        <v>817379684</v>
      </c>
      <c r="AC141">
        <f t="shared" si="108"/>
        <v>474812954</v>
      </c>
      <c r="AD141">
        <f t="shared" si="109"/>
        <v>519544476</v>
      </c>
      <c r="AE141">
        <f t="shared" si="110"/>
        <v>109790076</v>
      </c>
      <c r="AF141">
        <f t="shared" si="111"/>
        <v>130644900</v>
      </c>
      <c r="AG141">
        <f t="shared" si="112"/>
        <v>465132420</v>
      </c>
      <c r="AH141">
        <f t="shared" si="113"/>
        <v>270193770</v>
      </c>
      <c r="AI141">
        <f t="shared" si="114"/>
        <v>295648380</v>
      </c>
      <c r="AJ141">
        <f t="shared" si="115"/>
        <v>62476380</v>
      </c>
      <c r="AK141">
        <f t="shared" si="116"/>
        <v>1656001636</v>
      </c>
      <c r="AL141">
        <f t="shared" si="117"/>
        <v>961965466</v>
      </c>
      <c r="AM141">
        <f t="shared" si="118"/>
        <v>1052591004</v>
      </c>
      <c r="AN141">
        <f t="shared" si="119"/>
        <v>222433404</v>
      </c>
      <c r="AO141">
        <f t="shared" si="120"/>
        <v>558802321</v>
      </c>
      <c r="AP141">
        <f t="shared" si="121"/>
        <v>611446374</v>
      </c>
      <c r="AQ141">
        <f t="shared" si="122"/>
        <v>129210774</v>
      </c>
      <c r="AR141">
        <f t="shared" si="123"/>
        <v>669049956</v>
      </c>
      <c r="AS141">
        <f t="shared" si="124"/>
        <v>141383556</v>
      </c>
      <c r="AT141">
        <f t="shared" si="125"/>
        <v>29877156</v>
      </c>
      <c r="AU141">
        <f t="shared" si="126"/>
        <v>5047614</v>
      </c>
      <c r="AV141">
        <f t="shared" si="127"/>
        <v>304304</v>
      </c>
      <c r="AW141">
        <f t="shared" si="128"/>
        <v>522236</v>
      </c>
      <c r="AX141">
        <f t="shared" si="129"/>
        <v>297180</v>
      </c>
      <c r="AY141">
        <f t="shared" si="130"/>
        <v>1058044</v>
      </c>
      <c r="AZ141">
        <f t="shared" si="131"/>
        <v>614614</v>
      </c>
      <c r="BA141">
        <f t="shared" si="132"/>
        <v>672516</v>
      </c>
      <c r="BB141">
        <f t="shared" si="133"/>
        <v>142116</v>
      </c>
      <c r="BC141">
        <f t="shared" si="134"/>
        <v>676</v>
      </c>
    </row>
    <row r="142" spans="1:55" ht="15.75" x14ac:dyDescent="0.25">
      <c r="A142" s="160">
        <v>161357</v>
      </c>
      <c r="B142" s="152">
        <v>4614</v>
      </c>
      <c r="C142" s="151">
        <v>22733</v>
      </c>
      <c r="D142" s="151">
        <v>9241</v>
      </c>
      <c r="E142" s="151">
        <v>33709</v>
      </c>
      <c r="F142" s="151">
        <v>18481</v>
      </c>
      <c r="G142" s="151">
        <v>33016</v>
      </c>
      <c r="H142" s="151">
        <v>5946</v>
      </c>
      <c r="I142" s="151">
        <v>46</v>
      </c>
      <c r="K142">
        <f t="shared" si="90"/>
        <v>26036081449</v>
      </c>
      <c r="L142">
        <f t="shared" si="91"/>
        <v>744501198</v>
      </c>
      <c r="M142">
        <f t="shared" si="92"/>
        <v>3668128681</v>
      </c>
      <c r="N142">
        <f t="shared" si="93"/>
        <v>1491100037</v>
      </c>
      <c r="O142">
        <f t="shared" si="94"/>
        <v>5439183113</v>
      </c>
      <c r="P142">
        <f t="shared" si="95"/>
        <v>2982038717</v>
      </c>
      <c r="Q142">
        <f t="shared" si="96"/>
        <v>5327362712</v>
      </c>
      <c r="R142">
        <f t="shared" si="97"/>
        <v>959428722</v>
      </c>
      <c r="S142">
        <f t="shared" si="98"/>
        <v>21288996</v>
      </c>
      <c r="T142">
        <f t="shared" si="99"/>
        <v>104890062</v>
      </c>
      <c r="U142">
        <f t="shared" si="100"/>
        <v>42637974</v>
      </c>
      <c r="V142">
        <f t="shared" si="101"/>
        <v>155533326</v>
      </c>
      <c r="W142">
        <f t="shared" si="102"/>
        <v>85271334</v>
      </c>
      <c r="X142">
        <f t="shared" si="103"/>
        <v>152335824</v>
      </c>
      <c r="Y142">
        <f t="shared" si="104"/>
        <v>27434844</v>
      </c>
      <c r="Z142">
        <f t="shared" si="105"/>
        <v>516789289</v>
      </c>
      <c r="AA142">
        <f t="shared" si="106"/>
        <v>210075653</v>
      </c>
      <c r="AB142">
        <f t="shared" si="107"/>
        <v>766306697</v>
      </c>
      <c r="AC142">
        <f t="shared" si="108"/>
        <v>420128573</v>
      </c>
      <c r="AD142">
        <f t="shared" si="109"/>
        <v>750552728</v>
      </c>
      <c r="AE142">
        <f t="shared" si="110"/>
        <v>135170418</v>
      </c>
      <c r="AF142">
        <f t="shared" si="111"/>
        <v>85396081</v>
      </c>
      <c r="AG142">
        <f t="shared" si="112"/>
        <v>311504869</v>
      </c>
      <c r="AH142">
        <f t="shared" si="113"/>
        <v>170782921</v>
      </c>
      <c r="AI142">
        <f t="shared" si="114"/>
        <v>305100856</v>
      </c>
      <c r="AJ142">
        <f t="shared" si="115"/>
        <v>54946986</v>
      </c>
      <c r="AK142">
        <f t="shared" si="116"/>
        <v>1136296681</v>
      </c>
      <c r="AL142">
        <f t="shared" si="117"/>
        <v>622976029</v>
      </c>
      <c r="AM142">
        <f t="shared" si="118"/>
        <v>1112936344</v>
      </c>
      <c r="AN142">
        <f t="shared" si="119"/>
        <v>200433714</v>
      </c>
      <c r="AO142">
        <f t="shared" si="120"/>
        <v>341547361</v>
      </c>
      <c r="AP142">
        <f t="shared" si="121"/>
        <v>610168696</v>
      </c>
      <c r="AQ142">
        <f t="shared" si="122"/>
        <v>109888026</v>
      </c>
      <c r="AR142">
        <f t="shared" si="123"/>
        <v>1090056256</v>
      </c>
      <c r="AS142">
        <f t="shared" si="124"/>
        <v>196313136</v>
      </c>
      <c r="AT142">
        <f t="shared" si="125"/>
        <v>35354916</v>
      </c>
      <c r="AU142">
        <f t="shared" si="126"/>
        <v>7422422</v>
      </c>
      <c r="AV142">
        <f t="shared" si="127"/>
        <v>212244</v>
      </c>
      <c r="AW142">
        <f t="shared" si="128"/>
        <v>1045718</v>
      </c>
      <c r="AX142">
        <f t="shared" si="129"/>
        <v>425086</v>
      </c>
      <c r="AY142">
        <f t="shared" si="130"/>
        <v>1550614</v>
      </c>
      <c r="AZ142">
        <f t="shared" si="131"/>
        <v>850126</v>
      </c>
      <c r="BA142">
        <f t="shared" si="132"/>
        <v>1518736</v>
      </c>
      <c r="BB142">
        <f t="shared" si="133"/>
        <v>273516</v>
      </c>
      <c r="BC142">
        <f t="shared" si="134"/>
        <v>2116</v>
      </c>
    </row>
    <row r="143" spans="1:55" ht="15.75" x14ac:dyDescent="0.25">
      <c r="A143" s="160">
        <v>57264</v>
      </c>
      <c r="B143" s="152">
        <v>1908</v>
      </c>
      <c r="C143" s="151">
        <v>9539</v>
      </c>
      <c r="D143" s="151">
        <v>2713</v>
      </c>
      <c r="E143" s="151">
        <v>8457</v>
      </c>
      <c r="F143" s="151">
        <v>5421</v>
      </c>
      <c r="G143" s="151">
        <v>13482</v>
      </c>
      <c r="H143" s="151">
        <v>6073</v>
      </c>
      <c r="I143" s="151">
        <v>25</v>
      </c>
      <c r="K143">
        <f t="shared" si="90"/>
        <v>3279165696</v>
      </c>
      <c r="L143">
        <f t="shared" si="91"/>
        <v>109259712</v>
      </c>
      <c r="M143">
        <f t="shared" si="92"/>
        <v>546241296</v>
      </c>
      <c r="N143">
        <f t="shared" si="93"/>
        <v>155357232</v>
      </c>
      <c r="O143">
        <f t="shared" si="94"/>
        <v>484281648</v>
      </c>
      <c r="P143">
        <f t="shared" si="95"/>
        <v>310428144</v>
      </c>
      <c r="Q143">
        <f t="shared" si="96"/>
        <v>772033248</v>
      </c>
      <c r="R143">
        <f t="shared" si="97"/>
        <v>347764272</v>
      </c>
      <c r="S143">
        <f t="shared" si="98"/>
        <v>3640464</v>
      </c>
      <c r="T143">
        <f t="shared" si="99"/>
        <v>18200412</v>
      </c>
      <c r="U143">
        <f t="shared" si="100"/>
        <v>5176404</v>
      </c>
      <c r="V143">
        <f t="shared" si="101"/>
        <v>16135956</v>
      </c>
      <c r="W143">
        <f t="shared" si="102"/>
        <v>10343268</v>
      </c>
      <c r="X143">
        <f t="shared" si="103"/>
        <v>25723656</v>
      </c>
      <c r="Y143">
        <f t="shared" si="104"/>
        <v>11587284</v>
      </c>
      <c r="Z143">
        <f t="shared" si="105"/>
        <v>90992521</v>
      </c>
      <c r="AA143">
        <f t="shared" si="106"/>
        <v>25879307</v>
      </c>
      <c r="AB143">
        <f t="shared" si="107"/>
        <v>80671323</v>
      </c>
      <c r="AC143">
        <f t="shared" si="108"/>
        <v>51710919</v>
      </c>
      <c r="AD143">
        <f t="shared" si="109"/>
        <v>128604798</v>
      </c>
      <c r="AE143">
        <f t="shared" si="110"/>
        <v>57930347</v>
      </c>
      <c r="AF143">
        <f t="shared" si="111"/>
        <v>7360369</v>
      </c>
      <c r="AG143">
        <f t="shared" si="112"/>
        <v>22943841</v>
      </c>
      <c r="AH143">
        <f t="shared" si="113"/>
        <v>14707173</v>
      </c>
      <c r="AI143">
        <f t="shared" si="114"/>
        <v>36576666</v>
      </c>
      <c r="AJ143">
        <f t="shared" si="115"/>
        <v>16476049</v>
      </c>
      <c r="AK143">
        <f t="shared" si="116"/>
        <v>71520849</v>
      </c>
      <c r="AL143">
        <f t="shared" si="117"/>
        <v>45845397</v>
      </c>
      <c r="AM143">
        <f t="shared" si="118"/>
        <v>114017274</v>
      </c>
      <c r="AN143">
        <f t="shared" si="119"/>
        <v>51359361</v>
      </c>
      <c r="AO143">
        <f t="shared" si="120"/>
        <v>29387241</v>
      </c>
      <c r="AP143">
        <f t="shared" si="121"/>
        <v>73085922</v>
      </c>
      <c r="AQ143">
        <f t="shared" si="122"/>
        <v>32921733</v>
      </c>
      <c r="AR143">
        <f t="shared" si="123"/>
        <v>181764324</v>
      </c>
      <c r="AS143">
        <f t="shared" si="124"/>
        <v>81876186</v>
      </c>
      <c r="AT143">
        <f t="shared" si="125"/>
        <v>36881329</v>
      </c>
      <c r="AU143">
        <f t="shared" si="126"/>
        <v>1431600</v>
      </c>
      <c r="AV143">
        <f t="shared" si="127"/>
        <v>47700</v>
      </c>
      <c r="AW143">
        <f t="shared" si="128"/>
        <v>238475</v>
      </c>
      <c r="AX143">
        <f t="shared" si="129"/>
        <v>67825</v>
      </c>
      <c r="AY143">
        <f t="shared" si="130"/>
        <v>211425</v>
      </c>
      <c r="AZ143">
        <f t="shared" si="131"/>
        <v>135525</v>
      </c>
      <c r="BA143">
        <f t="shared" si="132"/>
        <v>337050</v>
      </c>
      <c r="BB143">
        <f t="shared" si="133"/>
        <v>151825</v>
      </c>
      <c r="BC143">
        <f t="shared" si="134"/>
        <v>625</v>
      </c>
    </row>
    <row r="144" spans="1:55" ht="15.75" x14ac:dyDescent="0.25">
      <c r="A144" s="160">
        <v>61480</v>
      </c>
      <c r="B144" s="152">
        <v>1550</v>
      </c>
      <c r="C144" s="151">
        <v>7509</v>
      </c>
      <c r="D144" s="151">
        <v>4578</v>
      </c>
      <c r="E144" s="151">
        <v>10436</v>
      </c>
      <c r="F144" s="151">
        <v>8321</v>
      </c>
      <c r="G144" s="151">
        <v>17068</v>
      </c>
      <c r="H144" s="151">
        <v>4094</v>
      </c>
      <c r="I144" s="151">
        <v>56</v>
      </c>
      <c r="K144">
        <f t="shared" si="90"/>
        <v>3779790400</v>
      </c>
      <c r="L144">
        <f t="shared" si="91"/>
        <v>95294000</v>
      </c>
      <c r="M144">
        <f t="shared" si="92"/>
        <v>461653320</v>
      </c>
      <c r="N144">
        <f t="shared" si="93"/>
        <v>281455440</v>
      </c>
      <c r="O144">
        <f t="shared" si="94"/>
        <v>641605280</v>
      </c>
      <c r="P144">
        <f t="shared" si="95"/>
        <v>511575080</v>
      </c>
      <c r="Q144">
        <f t="shared" si="96"/>
        <v>1049340640</v>
      </c>
      <c r="R144">
        <f t="shared" si="97"/>
        <v>251699120</v>
      </c>
      <c r="S144">
        <f t="shared" si="98"/>
        <v>2402500</v>
      </c>
      <c r="T144">
        <f t="shared" si="99"/>
        <v>11638950</v>
      </c>
      <c r="U144">
        <f t="shared" si="100"/>
        <v>7095900</v>
      </c>
      <c r="V144">
        <f t="shared" si="101"/>
        <v>16175800</v>
      </c>
      <c r="W144">
        <f t="shared" si="102"/>
        <v>12897550</v>
      </c>
      <c r="X144">
        <f t="shared" si="103"/>
        <v>26455400</v>
      </c>
      <c r="Y144">
        <f t="shared" si="104"/>
        <v>6345700</v>
      </c>
      <c r="Z144">
        <f t="shared" si="105"/>
        <v>56385081</v>
      </c>
      <c r="AA144">
        <f t="shared" si="106"/>
        <v>34376202</v>
      </c>
      <c r="AB144">
        <f t="shared" si="107"/>
        <v>78363924</v>
      </c>
      <c r="AC144">
        <f t="shared" si="108"/>
        <v>62482389</v>
      </c>
      <c r="AD144">
        <f t="shared" si="109"/>
        <v>128163612</v>
      </c>
      <c r="AE144">
        <f t="shared" si="110"/>
        <v>30741846</v>
      </c>
      <c r="AF144">
        <f t="shared" si="111"/>
        <v>20958084</v>
      </c>
      <c r="AG144">
        <f t="shared" si="112"/>
        <v>47776008</v>
      </c>
      <c r="AH144">
        <f t="shared" si="113"/>
        <v>38093538</v>
      </c>
      <c r="AI144">
        <f t="shared" si="114"/>
        <v>78137304</v>
      </c>
      <c r="AJ144">
        <f t="shared" si="115"/>
        <v>18742332</v>
      </c>
      <c r="AK144">
        <f t="shared" si="116"/>
        <v>108910096</v>
      </c>
      <c r="AL144">
        <f t="shared" si="117"/>
        <v>86837956</v>
      </c>
      <c r="AM144">
        <f t="shared" si="118"/>
        <v>178121648</v>
      </c>
      <c r="AN144">
        <f t="shared" si="119"/>
        <v>42724984</v>
      </c>
      <c r="AO144">
        <f t="shared" si="120"/>
        <v>69239041</v>
      </c>
      <c r="AP144">
        <f t="shared" si="121"/>
        <v>142022828</v>
      </c>
      <c r="AQ144">
        <f t="shared" si="122"/>
        <v>34066174</v>
      </c>
      <c r="AR144">
        <f t="shared" si="123"/>
        <v>291316624</v>
      </c>
      <c r="AS144">
        <f t="shared" si="124"/>
        <v>69876392</v>
      </c>
      <c r="AT144">
        <f t="shared" si="125"/>
        <v>16760836</v>
      </c>
      <c r="AU144">
        <f t="shared" si="126"/>
        <v>3442880</v>
      </c>
      <c r="AV144">
        <f t="shared" si="127"/>
        <v>86800</v>
      </c>
      <c r="AW144">
        <f t="shared" si="128"/>
        <v>420504</v>
      </c>
      <c r="AX144">
        <f t="shared" si="129"/>
        <v>256368</v>
      </c>
      <c r="AY144">
        <f t="shared" si="130"/>
        <v>584416</v>
      </c>
      <c r="AZ144">
        <f t="shared" si="131"/>
        <v>465976</v>
      </c>
      <c r="BA144">
        <f t="shared" si="132"/>
        <v>955808</v>
      </c>
      <c r="BB144">
        <f t="shared" si="133"/>
        <v>229264</v>
      </c>
      <c r="BC144">
        <f t="shared" si="134"/>
        <v>3136</v>
      </c>
    </row>
    <row r="145" spans="1:55" ht="15.75" x14ac:dyDescent="0.25">
      <c r="A145" s="160">
        <v>70151</v>
      </c>
      <c r="B145" s="152">
        <v>1603</v>
      </c>
      <c r="C145" s="151">
        <v>7673</v>
      </c>
      <c r="D145" s="151">
        <v>4277</v>
      </c>
      <c r="E145" s="151">
        <v>8073</v>
      </c>
      <c r="F145" s="151">
        <v>6581</v>
      </c>
      <c r="G145" s="151">
        <v>18072</v>
      </c>
      <c r="H145" s="151">
        <v>11066</v>
      </c>
      <c r="I145" s="151">
        <v>31</v>
      </c>
      <c r="K145">
        <f t="shared" si="90"/>
        <v>4921162801</v>
      </c>
      <c r="L145">
        <f t="shared" si="91"/>
        <v>112452053</v>
      </c>
      <c r="M145">
        <f t="shared" si="92"/>
        <v>538268623</v>
      </c>
      <c r="N145">
        <f t="shared" si="93"/>
        <v>300035827</v>
      </c>
      <c r="O145">
        <f t="shared" si="94"/>
        <v>566329023</v>
      </c>
      <c r="P145">
        <f t="shared" si="95"/>
        <v>461663731</v>
      </c>
      <c r="Q145">
        <f t="shared" si="96"/>
        <v>1267768872</v>
      </c>
      <c r="R145">
        <f t="shared" si="97"/>
        <v>776290966</v>
      </c>
      <c r="S145">
        <f t="shared" si="98"/>
        <v>2569609</v>
      </c>
      <c r="T145">
        <f t="shared" si="99"/>
        <v>12299819</v>
      </c>
      <c r="U145">
        <f t="shared" si="100"/>
        <v>6856031</v>
      </c>
      <c r="V145">
        <f t="shared" si="101"/>
        <v>12941019</v>
      </c>
      <c r="W145">
        <f t="shared" si="102"/>
        <v>10549343</v>
      </c>
      <c r="X145">
        <f t="shared" si="103"/>
        <v>28969416</v>
      </c>
      <c r="Y145">
        <f t="shared" si="104"/>
        <v>17738798</v>
      </c>
      <c r="Z145">
        <f t="shared" si="105"/>
        <v>58874929</v>
      </c>
      <c r="AA145">
        <f t="shared" si="106"/>
        <v>32817421</v>
      </c>
      <c r="AB145">
        <f t="shared" si="107"/>
        <v>61944129</v>
      </c>
      <c r="AC145">
        <f t="shared" si="108"/>
        <v>50496013</v>
      </c>
      <c r="AD145">
        <f t="shared" si="109"/>
        <v>138666456</v>
      </c>
      <c r="AE145">
        <f t="shared" si="110"/>
        <v>84909418</v>
      </c>
      <c r="AF145">
        <f t="shared" si="111"/>
        <v>18292729</v>
      </c>
      <c r="AG145">
        <f t="shared" si="112"/>
        <v>34528221</v>
      </c>
      <c r="AH145">
        <f t="shared" si="113"/>
        <v>28146937</v>
      </c>
      <c r="AI145">
        <f t="shared" si="114"/>
        <v>77293944</v>
      </c>
      <c r="AJ145">
        <f t="shared" si="115"/>
        <v>47329282</v>
      </c>
      <c r="AK145">
        <f t="shared" si="116"/>
        <v>65173329</v>
      </c>
      <c r="AL145">
        <f t="shared" si="117"/>
        <v>53128413</v>
      </c>
      <c r="AM145">
        <f t="shared" si="118"/>
        <v>145895256</v>
      </c>
      <c r="AN145">
        <f t="shared" si="119"/>
        <v>89335818</v>
      </c>
      <c r="AO145">
        <f t="shared" si="120"/>
        <v>43309561</v>
      </c>
      <c r="AP145">
        <f t="shared" si="121"/>
        <v>118931832</v>
      </c>
      <c r="AQ145">
        <f t="shared" si="122"/>
        <v>72825346</v>
      </c>
      <c r="AR145">
        <f t="shared" si="123"/>
        <v>326597184</v>
      </c>
      <c r="AS145">
        <f t="shared" si="124"/>
        <v>199984752</v>
      </c>
      <c r="AT145">
        <f t="shared" si="125"/>
        <v>122456356</v>
      </c>
      <c r="AU145">
        <f t="shared" si="126"/>
        <v>2174681</v>
      </c>
      <c r="AV145">
        <f t="shared" si="127"/>
        <v>49693</v>
      </c>
      <c r="AW145">
        <f t="shared" si="128"/>
        <v>237863</v>
      </c>
      <c r="AX145">
        <f t="shared" si="129"/>
        <v>132587</v>
      </c>
      <c r="AY145">
        <f t="shared" si="130"/>
        <v>250263</v>
      </c>
      <c r="AZ145">
        <f t="shared" si="131"/>
        <v>204011</v>
      </c>
      <c r="BA145">
        <f t="shared" si="132"/>
        <v>560232</v>
      </c>
      <c r="BB145">
        <f t="shared" si="133"/>
        <v>343046</v>
      </c>
      <c r="BC145">
        <f t="shared" si="134"/>
        <v>961</v>
      </c>
    </row>
    <row r="146" spans="1:55" ht="15.75" x14ac:dyDescent="0.25">
      <c r="A146" s="160">
        <v>61500</v>
      </c>
      <c r="B146" s="152">
        <v>1720</v>
      </c>
      <c r="C146" s="151">
        <v>6073</v>
      </c>
      <c r="D146" s="151">
        <v>3449</v>
      </c>
      <c r="E146" s="151">
        <v>6164</v>
      </c>
      <c r="F146" s="151">
        <v>5992</v>
      </c>
      <c r="G146" s="151">
        <v>16173</v>
      </c>
      <c r="H146" s="151">
        <v>8371</v>
      </c>
      <c r="I146" s="151">
        <v>22</v>
      </c>
      <c r="K146">
        <f t="shared" si="90"/>
        <v>3782250000</v>
      </c>
      <c r="L146">
        <f t="shared" si="91"/>
        <v>105780000</v>
      </c>
      <c r="M146">
        <f t="shared" si="92"/>
        <v>373489500</v>
      </c>
      <c r="N146">
        <f t="shared" si="93"/>
        <v>212113500</v>
      </c>
      <c r="O146">
        <f t="shared" si="94"/>
        <v>379086000</v>
      </c>
      <c r="P146">
        <f t="shared" si="95"/>
        <v>368508000</v>
      </c>
      <c r="Q146">
        <f t="shared" si="96"/>
        <v>994639500</v>
      </c>
      <c r="R146">
        <f t="shared" si="97"/>
        <v>514816500</v>
      </c>
      <c r="S146">
        <f t="shared" si="98"/>
        <v>2958400</v>
      </c>
      <c r="T146">
        <f t="shared" si="99"/>
        <v>10445560</v>
      </c>
      <c r="U146">
        <f t="shared" si="100"/>
        <v>5932280</v>
      </c>
      <c r="V146">
        <f t="shared" si="101"/>
        <v>10602080</v>
      </c>
      <c r="W146">
        <f t="shared" si="102"/>
        <v>10306240</v>
      </c>
      <c r="X146">
        <f t="shared" si="103"/>
        <v>27817560</v>
      </c>
      <c r="Y146">
        <f t="shared" si="104"/>
        <v>14398120</v>
      </c>
      <c r="Z146">
        <f t="shared" si="105"/>
        <v>36881329</v>
      </c>
      <c r="AA146">
        <f t="shared" si="106"/>
        <v>20945777</v>
      </c>
      <c r="AB146">
        <f t="shared" si="107"/>
        <v>37433972</v>
      </c>
      <c r="AC146">
        <f t="shared" si="108"/>
        <v>36389416</v>
      </c>
      <c r="AD146">
        <f t="shared" si="109"/>
        <v>98218629</v>
      </c>
      <c r="AE146">
        <f t="shared" si="110"/>
        <v>50837083</v>
      </c>
      <c r="AF146">
        <f t="shared" si="111"/>
        <v>11895601</v>
      </c>
      <c r="AG146">
        <f t="shared" si="112"/>
        <v>21259636</v>
      </c>
      <c r="AH146">
        <f t="shared" si="113"/>
        <v>20666408</v>
      </c>
      <c r="AI146">
        <f t="shared" si="114"/>
        <v>55780677</v>
      </c>
      <c r="AJ146">
        <f t="shared" si="115"/>
        <v>28871579</v>
      </c>
      <c r="AK146">
        <f t="shared" si="116"/>
        <v>37994896</v>
      </c>
      <c r="AL146">
        <f t="shared" si="117"/>
        <v>36934688</v>
      </c>
      <c r="AM146">
        <f t="shared" si="118"/>
        <v>99690372</v>
      </c>
      <c r="AN146">
        <f t="shared" si="119"/>
        <v>51598844</v>
      </c>
      <c r="AO146">
        <f t="shared" si="120"/>
        <v>35904064</v>
      </c>
      <c r="AP146">
        <f t="shared" si="121"/>
        <v>96908616</v>
      </c>
      <c r="AQ146">
        <f t="shared" si="122"/>
        <v>50159032</v>
      </c>
      <c r="AR146">
        <f t="shared" si="123"/>
        <v>261565929</v>
      </c>
      <c r="AS146">
        <f t="shared" si="124"/>
        <v>135384183</v>
      </c>
      <c r="AT146">
        <f t="shared" si="125"/>
        <v>70073641</v>
      </c>
      <c r="AU146">
        <f t="shared" si="126"/>
        <v>1353000</v>
      </c>
      <c r="AV146">
        <f t="shared" si="127"/>
        <v>37840</v>
      </c>
      <c r="AW146">
        <f t="shared" si="128"/>
        <v>133606</v>
      </c>
      <c r="AX146">
        <f t="shared" si="129"/>
        <v>75878</v>
      </c>
      <c r="AY146">
        <f t="shared" si="130"/>
        <v>135608</v>
      </c>
      <c r="AZ146">
        <f t="shared" si="131"/>
        <v>131824</v>
      </c>
      <c r="BA146">
        <f t="shared" si="132"/>
        <v>355806</v>
      </c>
      <c r="BB146">
        <f t="shared" si="133"/>
        <v>184162</v>
      </c>
      <c r="BC146">
        <f t="shared" si="134"/>
        <v>484</v>
      </c>
    </row>
    <row r="147" spans="1:55" ht="15.75" x14ac:dyDescent="0.25">
      <c r="A147" s="160">
        <v>46451</v>
      </c>
      <c r="B147" s="152">
        <v>971</v>
      </c>
      <c r="C147" s="151">
        <v>4918</v>
      </c>
      <c r="D147" s="151">
        <v>2148</v>
      </c>
      <c r="E147" s="151">
        <v>2758</v>
      </c>
      <c r="F147" s="151">
        <v>3145</v>
      </c>
      <c r="G147" s="151">
        <v>9950</v>
      </c>
      <c r="H147" s="151">
        <v>8810</v>
      </c>
      <c r="I147" s="151">
        <v>32</v>
      </c>
      <c r="K147">
        <f t="shared" si="90"/>
        <v>2157695401</v>
      </c>
      <c r="L147">
        <f t="shared" si="91"/>
        <v>45103921</v>
      </c>
      <c r="M147">
        <f t="shared" si="92"/>
        <v>228446018</v>
      </c>
      <c r="N147">
        <f t="shared" si="93"/>
        <v>99776748</v>
      </c>
      <c r="O147">
        <f t="shared" si="94"/>
        <v>128111858</v>
      </c>
      <c r="P147">
        <f t="shared" si="95"/>
        <v>146088395</v>
      </c>
      <c r="Q147">
        <f t="shared" si="96"/>
        <v>462187450</v>
      </c>
      <c r="R147">
        <f t="shared" si="97"/>
        <v>409233310</v>
      </c>
      <c r="S147">
        <f t="shared" si="98"/>
        <v>942841</v>
      </c>
      <c r="T147">
        <f t="shared" si="99"/>
        <v>4775378</v>
      </c>
      <c r="U147">
        <f t="shared" si="100"/>
        <v>2085708</v>
      </c>
      <c r="V147">
        <f t="shared" si="101"/>
        <v>2678018</v>
      </c>
      <c r="W147">
        <f t="shared" si="102"/>
        <v>3053795</v>
      </c>
      <c r="X147">
        <f t="shared" si="103"/>
        <v>9661450</v>
      </c>
      <c r="Y147">
        <f t="shared" si="104"/>
        <v>8554510</v>
      </c>
      <c r="Z147">
        <f t="shared" si="105"/>
        <v>24186724</v>
      </c>
      <c r="AA147">
        <f t="shared" si="106"/>
        <v>10563864</v>
      </c>
      <c r="AB147">
        <f t="shared" si="107"/>
        <v>13563844</v>
      </c>
      <c r="AC147">
        <f t="shared" si="108"/>
        <v>15467110</v>
      </c>
      <c r="AD147">
        <f t="shared" si="109"/>
        <v>48934100</v>
      </c>
      <c r="AE147">
        <f t="shared" si="110"/>
        <v>43327580</v>
      </c>
      <c r="AF147">
        <f t="shared" si="111"/>
        <v>4613904</v>
      </c>
      <c r="AG147">
        <f t="shared" si="112"/>
        <v>5924184</v>
      </c>
      <c r="AH147">
        <f t="shared" si="113"/>
        <v>6755460</v>
      </c>
      <c r="AI147">
        <f t="shared" si="114"/>
        <v>21372600</v>
      </c>
      <c r="AJ147">
        <f t="shared" si="115"/>
        <v>18923880</v>
      </c>
      <c r="AK147">
        <f t="shared" si="116"/>
        <v>7606564</v>
      </c>
      <c r="AL147">
        <f t="shared" si="117"/>
        <v>8673910</v>
      </c>
      <c r="AM147">
        <f t="shared" si="118"/>
        <v>27442100</v>
      </c>
      <c r="AN147">
        <f t="shared" si="119"/>
        <v>24297980</v>
      </c>
      <c r="AO147">
        <f t="shared" si="120"/>
        <v>9891025</v>
      </c>
      <c r="AP147">
        <f t="shared" si="121"/>
        <v>31292750</v>
      </c>
      <c r="AQ147">
        <f t="shared" si="122"/>
        <v>27707450</v>
      </c>
      <c r="AR147">
        <f t="shared" si="123"/>
        <v>99002500</v>
      </c>
      <c r="AS147">
        <f t="shared" si="124"/>
        <v>87659500</v>
      </c>
      <c r="AT147">
        <f t="shared" si="125"/>
        <v>77616100</v>
      </c>
      <c r="AU147">
        <f t="shared" si="126"/>
        <v>1486432</v>
      </c>
      <c r="AV147">
        <f t="shared" si="127"/>
        <v>31072</v>
      </c>
      <c r="AW147">
        <f t="shared" si="128"/>
        <v>157376</v>
      </c>
      <c r="AX147">
        <f t="shared" si="129"/>
        <v>68736</v>
      </c>
      <c r="AY147">
        <f t="shared" si="130"/>
        <v>88256</v>
      </c>
      <c r="AZ147">
        <f t="shared" si="131"/>
        <v>100640</v>
      </c>
      <c r="BA147">
        <f t="shared" si="132"/>
        <v>318400</v>
      </c>
      <c r="BB147">
        <f t="shared" si="133"/>
        <v>281920</v>
      </c>
      <c r="BC147">
        <f t="shared" si="134"/>
        <v>1024</v>
      </c>
    </row>
    <row r="148" spans="1:55" ht="15.75" x14ac:dyDescent="0.25">
      <c r="A148" s="160">
        <v>50789</v>
      </c>
      <c r="B148" s="152">
        <v>1553</v>
      </c>
      <c r="C148" s="151">
        <v>5420</v>
      </c>
      <c r="D148" s="151">
        <v>3708</v>
      </c>
      <c r="E148" s="151">
        <v>3806</v>
      </c>
      <c r="F148" s="151">
        <v>4673</v>
      </c>
      <c r="G148" s="151">
        <v>13314</v>
      </c>
      <c r="H148" s="151">
        <v>9143</v>
      </c>
      <c r="I148" s="151">
        <v>27</v>
      </c>
      <c r="K148">
        <f t="shared" si="90"/>
        <v>2579522521</v>
      </c>
      <c r="L148">
        <f t="shared" si="91"/>
        <v>78875317</v>
      </c>
      <c r="M148">
        <f t="shared" si="92"/>
        <v>275276380</v>
      </c>
      <c r="N148">
        <f t="shared" si="93"/>
        <v>188325612</v>
      </c>
      <c r="O148">
        <f t="shared" si="94"/>
        <v>193302934</v>
      </c>
      <c r="P148">
        <f t="shared" si="95"/>
        <v>237336997</v>
      </c>
      <c r="Q148">
        <f t="shared" si="96"/>
        <v>676204746</v>
      </c>
      <c r="R148">
        <f t="shared" si="97"/>
        <v>464363827</v>
      </c>
      <c r="S148">
        <f t="shared" si="98"/>
        <v>2411809</v>
      </c>
      <c r="T148">
        <f t="shared" si="99"/>
        <v>8417260</v>
      </c>
      <c r="U148">
        <f t="shared" si="100"/>
        <v>5758524</v>
      </c>
      <c r="V148">
        <f t="shared" si="101"/>
        <v>5910718</v>
      </c>
      <c r="W148">
        <f t="shared" si="102"/>
        <v>7257169</v>
      </c>
      <c r="X148">
        <f t="shared" si="103"/>
        <v>20676642</v>
      </c>
      <c r="Y148">
        <f t="shared" si="104"/>
        <v>14199079</v>
      </c>
      <c r="Z148">
        <f t="shared" si="105"/>
        <v>29376400</v>
      </c>
      <c r="AA148">
        <f t="shared" si="106"/>
        <v>20097360</v>
      </c>
      <c r="AB148">
        <f t="shared" si="107"/>
        <v>20628520</v>
      </c>
      <c r="AC148">
        <f t="shared" si="108"/>
        <v>25327660</v>
      </c>
      <c r="AD148">
        <f t="shared" si="109"/>
        <v>72161880</v>
      </c>
      <c r="AE148">
        <f t="shared" si="110"/>
        <v>49555060</v>
      </c>
      <c r="AF148">
        <f t="shared" si="111"/>
        <v>13749264</v>
      </c>
      <c r="AG148">
        <f t="shared" si="112"/>
        <v>14112648</v>
      </c>
      <c r="AH148">
        <f t="shared" si="113"/>
        <v>17327484</v>
      </c>
      <c r="AI148">
        <f t="shared" si="114"/>
        <v>49368312</v>
      </c>
      <c r="AJ148">
        <f t="shared" si="115"/>
        <v>33902244</v>
      </c>
      <c r="AK148">
        <f t="shared" si="116"/>
        <v>14485636</v>
      </c>
      <c r="AL148">
        <f t="shared" si="117"/>
        <v>17785438</v>
      </c>
      <c r="AM148">
        <f t="shared" si="118"/>
        <v>50673084</v>
      </c>
      <c r="AN148">
        <f t="shared" si="119"/>
        <v>34798258</v>
      </c>
      <c r="AO148">
        <f t="shared" si="120"/>
        <v>21836929</v>
      </c>
      <c r="AP148">
        <f t="shared" si="121"/>
        <v>62216322</v>
      </c>
      <c r="AQ148">
        <f t="shared" si="122"/>
        <v>42725239</v>
      </c>
      <c r="AR148">
        <f t="shared" si="123"/>
        <v>177262596</v>
      </c>
      <c r="AS148">
        <f t="shared" si="124"/>
        <v>121729902</v>
      </c>
      <c r="AT148">
        <f t="shared" si="125"/>
        <v>83594449</v>
      </c>
      <c r="AU148">
        <f t="shared" si="126"/>
        <v>1371303</v>
      </c>
      <c r="AV148">
        <f t="shared" si="127"/>
        <v>41931</v>
      </c>
      <c r="AW148">
        <f t="shared" si="128"/>
        <v>146340</v>
      </c>
      <c r="AX148">
        <f t="shared" si="129"/>
        <v>100116</v>
      </c>
      <c r="AY148">
        <f t="shared" si="130"/>
        <v>102762</v>
      </c>
      <c r="AZ148">
        <f t="shared" si="131"/>
        <v>126171</v>
      </c>
      <c r="BA148">
        <f t="shared" si="132"/>
        <v>359478</v>
      </c>
      <c r="BB148">
        <f t="shared" si="133"/>
        <v>246861</v>
      </c>
      <c r="BC148">
        <f t="shared" si="134"/>
        <v>729</v>
      </c>
    </row>
    <row r="149" spans="1:55" ht="15.75" x14ac:dyDescent="0.25">
      <c r="A149" s="160">
        <v>58107</v>
      </c>
      <c r="B149" s="152">
        <v>870</v>
      </c>
      <c r="C149" s="151">
        <v>5394</v>
      </c>
      <c r="D149" s="151">
        <v>4053</v>
      </c>
      <c r="E149" s="151">
        <v>5303</v>
      </c>
      <c r="F149" s="151">
        <v>6255</v>
      </c>
      <c r="G149" s="151">
        <v>15646</v>
      </c>
      <c r="H149" s="151">
        <v>9984</v>
      </c>
      <c r="I149" s="151">
        <v>37</v>
      </c>
      <c r="K149">
        <f t="shared" si="90"/>
        <v>3376423449</v>
      </c>
      <c r="L149">
        <f t="shared" si="91"/>
        <v>50553090</v>
      </c>
      <c r="M149">
        <f t="shared" si="92"/>
        <v>313429158</v>
      </c>
      <c r="N149">
        <f t="shared" si="93"/>
        <v>235507671</v>
      </c>
      <c r="O149">
        <f t="shared" si="94"/>
        <v>308141421</v>
      </c>
      <c r="P149">
        <f t="shared" si="95"/>
        <v>363459285</v>
      </c>
      <c r="Q149">
        <f t="shared" si="96"/>
        <v>909142122</v>
      </c>
      <c r="R149">
        <f t="shared" si="97"/>
        <v>580140288</v>
      </c>
      <c r="S149">
        <f t="shared" si="98"/>
        <v>756900</v>
      </c>
      <c r="T149">
        <f t="shared" si="99"/>
        <v>4692780</v>
      </c>
      <c r="U149">
        <f t="shared" si="100"/>
        <v>3526110</v>
      </c>
      <c r="V149">
        <f t="shared" si="101"/>
        <v>4613610</v>
      </c>
      <c r="W149">
        <f t="shared" si="102"/>
        <v>5441850</v>
      </c>
      <c r="X149">
        <f t="shared" si="103"/>
        <v>13612020</v>
      </c>
      <c r="Y149">
        <f t="shared" si="104"/>
        <v>8686080</v>
      </c>
      <c r="Z149">
        <f t="shared" si="105"/>
        <v>29095236</v>
      </c>
      <c r="AA149">
        <f t="shared" si="106"/>
        <v>21861882</v>
      </c>
      <c r="AB149">
        <f t="shared" si="107"/>
        <v>28604382</v>
      </c>
      <c r="AC149">
        <f t="shared" si="108"/>
        <v>33739470</v>
      </c>
      <c r="AD149">
        <f t="shared" si="109"/>
        <v>84394524</v>
      </c>
      <c r="AE149">
        <f t="shared" si="110"/>
        <v>53853696</v>
      </c>
      <c r="AF149">
        <f t="shared" si="111"/>
        <v>16426809</v>
      </c>
      <c r="AG149">
        <f t="shared" si="112"/>
        <v>21493059</v>
      </c>
      <c r="AH149">
        <f t="shared" si="113"/>
        <v>25351515</v>
      </c>
      <c r="AI149">
        <f t="shared" si="114"/>
        <v>63413238</v>
      </c>
      <c r="AJ149">
        <f t="shared" si="115"/>
        <v>40465152</v>
      </c>
      <c r="AK149">
        <f t="shared" si="116"/>
        <v>28121809</v>
      </c>
      <c r="AL149">
        <f t="shared" si="117"/>
        <v>33170265</v>
      </c>
      <c r="AM149">
        <f t="shared" si="118"/>
        <v>82970738</v>
      </c>
      <c r="AN149">
        <f t="shared" si="119"/>
        <v>52945152</v>
      </c>
      <c r="AO149">
        <f t="shared" si="120"/>
        <v>39125025</v>
      </c>
      <c r="AP149">
        <f t="shared" si="121"/>
        <v>97865730</v>
      </c>
      <c r="AQ149">
        <f t="shared" si="122"/>
        <v>62449920</v>
      </c>
      <c r="AR149">
        <f t="shared" si="123"/>
        <v>244797316</v>
      </c>
      <c r="AS149">
        <f t="shared" si="124"/>
        <v>156209664</v>
      </c>
      <c r="AT149">
        <f t="shared" si="125"/>
        <v>99680256</v>
      </c>
      <c r="AU149">
        <f t="shared" si="126"/>
        <v>2149959</v>
      </c>
      <c r="AV149">
        <f t="shared" si="127"/>
        <v>32190</v>
      </c>
      <c r="AW149">
        <f t="shared" si="128"/>
        <v>199578</v>
      </c>
      <c r="AX149">
        <f t="shared" si="129"/>
        <v>149961</v>
      </c>
      <c r="AY149">
        <f t="shared" si="130"/>
        <v>196211</v>
      </c>
      <c r="AZ149">
        <f t="shared" si="131"/>
        <v>231435</v>
      </c>
      <c r="BA149">
        <f t="shared" si="132"/>
        <v>578902</v>
      </c>
      <c r="BB149">
        <f t="shared" si="133"/>
        <v>369408</v>
      </c>
      <c r="BC149">
        <f t="shared" si="134"/>
        <v>1369</v>
      </c>
    </row>
    <row r="150" spans="1:55" ht="15.75" x14ac:dyDescent="0.25">
      <c r="A150" s="160">
        <v>56194</v>
      </c>
      <c r="B150" s="152">
        <v>1298</v>
      </c>
      <c r="C150" s="151">
        <v>5918</v>
      </c>
      <c r="D150" s="151">
        <v>3987</v>
      </c>
      <c r="E150" s="151">
        <v>4240</v>
      </c>
      <c r="F150" s="151">
        <v>5471</v>
      </c>
      <c r="G150" s="151">
        <v>13627</v>
      </c>
      <c r="H150" s="151">
        <v>11552</v>
      </c>
      <c r="I150" s="151">
        <v>31</v>
      </c>
      <c r="K150">
        <f t="shared" si="90"/>
        <v>3157765636</v>
      </c>
      <c r="L150">
        <f t="shared" si="91"/>
        <v>72939812</v>
      </c>
      <c r="M150">
        <f t="shared" si="92"/>
        <v>332556092</v>
      </c>
      <c r="N150">
        <f t="shared" si="93"/>
        <v>224045478</v>
      </c>
      <c r="O150">
        <f t="shared" si="94"/>
        <v>238262560</v>
      </c>
      <c r="P150">
        <f t="shared" si="95"/>
        <v>307437374</v>
      </c>
      <c r="Q150">
        <f t="shared" si="96"/>
        <v>765755638</v>
      </c>
      <c r="R150">
        <f t="shared" si="97"/>
        <v>649153088</v>
      </c>
      <c r="S150">
        <f t="shared" si="98"/>
        <v>1684804</v>
      </c>
      <c r="T150">
        <f t="shared" si="99"/>
        <v>7681564</v>
      </c>
      <c r="U150">
        <f t="shared" si="100"/>
        <v>5175126</v>
      </c>
      <c r="V150">
        <f t="shared" si="101"/>
        <v>5503520</v>
      </c>
      <c r="W150">
        <f t="shared" si="102"/>
        <v>7101358</v>
      </c>
      <c r="X150">
        <f t="shared" si="103"/>
        <v>17687846</v>
      </c>
      <c r="Y150">
        <f t="shared" si="104"/>
        <v>14994496</v>
      </c>
      <c r="Z150">
        <f t="shared" si="105"/>
        <v>35022724</v>
      </c>
      <c r="AA150">
        <f t="shared" si="106"/>
        <v>23595066</v>
      </c>
      <c r="AB150">
        <f t="shared" si="107"/>
        <v>25092320</v>
      </c>
      <c r="AC150">
        <f t="shared" si="108"/>
        <v>32377378</v>
      </c>
      <c r="AD150">
        <f t="shared" si="109"/>
        <v>80644586</v>
      </c>
      <c r="AE150">
        <f t="shared" si="110"/>
        <v>68364736</v>
      </c>
      <c r="AF150">
        <f t="shared" si="111"/>
        <v>15896169</v>
      </c>
      <c r="AG150">
        <f t="shared" si="112"/>
        <v>16904880</v>
      </c>
      <c r="AH150">
        <f t="shared" si="113"/>
        <v>21812877</v>
      </c>
      <c r="AI150">
        <f t="shared" si="114"/>
        <v>54330849</v>
      </c>
      <c r="AJ150">
        <f t="shared" si="115"/>
        <v>46057824</v>
      </c>
      <c r="AK150">
        <f t="shared" si="116"/>
        <v>17977600</v>
      </c>
      <c r="AL150">
        <f t="shared" si="117"/>
        <v>23197040</v>
      </c>
      <c r="AM150">
        <f t="shared" si="118"/>
        <v>57778480</v>
      </c>
      <c r="AN150">
        <f t="shared" si="119"/>
        <v>48980480</v>
      </c>
      <c r="AO150">
        <f t="shared" si="120"/>
        <v>29931841</v>
      </c>
      <c r="AP150">
        <f t="shared" si="121"/>
        <v>74553317</v>
      </c>
      <c r="AQ150">
        <f t="shared" si="122"/>
        <v>63200992</v>
      </c>
      <c r="AR150">
        <f t="shared" si="123"/>
        <v>185695129</v>
      </c>
      <c r="AS150">
        <f t="shared" si="124"/>
        <v>157419104</v>
      </c>
      <c r="AT150">
        <f t="shared" si="125"/>
        <v>133448704</v>
      </c>
      <c r="AU150">
        <f t="shared" si="126"/>
        <v>1742014</v>
      </c>
      <c r="AV150">
        <f t="shared" si="127"/>
        <v>40238</v>
      </c>
      <c r="AW150">
        <f t="shared" si="128"/>
        <v>183458</v>
      </c>
      <c r="AX150">
        <f t="shared" si="129"/>
        <v>123597</v>
      </c>
      <c r="AY150">
        <f t="shared" si="130"/>
        <v>131440</v>
      </c>
      <c r="AZ150">
        <f t="shared" si="131"/>
        <v>169601</v>
      </c>
      <c r="BA150">
        <f t="shared" si="132"/>
        <v>422437</v>
      </c>
      <c r="BB150">
        <f t="shared" si="133"/>
        <v>358112</v>
      </c>
      <c r="BC150">
        <f t="shared" si="134"/>
        <v>961</v>
      </c>
    </row>
    <row r="151" spans="1:55" ht="15.75" x14ac:dyDescent="0.25">
      <c r="A151" s="160">
        <v>87451</v>
      </c>
      <c r="B151" s="152">
        <v>1887</v>
      </c>
      <c r="C151" s="151">
        <v>10915</v>
      </c>
      <c r="D151" s="151">
        <v>3624</v>
      </c>
      <c r="E151" s="151">
        <v>8103</v>
      </c>
      <c r="F151" s="151">
        <v>7898</v>
      </c>
      <c r="G151" s="151">
        <v>20220</v>
      </c>
      <c r="H151" s="151">
        <v>16368</v>
      </c>
      <c r="I151" s="151">
        <v>22</v>
      </c>
      <c r="K151">
        <f t="shared" si="90"/>
        <v>7647677401</v>
      </c>
      <c r="L151">
        <f t="shared" si="91"/>
        <v>165020037</v>
      </c>
      <c r="M151">
        <f t="shared" si="92"/>
        <v>954527665</v>
      </c>
      <c r="N151">
        <f t="shared" si="93"/>
        <v>316922424</v>
      </c>
      <c r="O151">
        <f t="shared" si="94"/>
        <v>708615453</v>
      </c>
      <c r="P151">
        <f t="shared" si="95"/>
        <v>690687998</v>
      </c>
      <c r="Q151">
        <f t="shared" si="96"/>
        <v>1768259220</v>
      </c>
      <c r="R151">
        <f t="shared" si="97"/>
        <v>1431397968</v>
      </c>
      <c r="S151">
        <f t="shared" si="98"/>
        <v>3560769</v>
      </c>
      <c r="T151">
        <f t="shared" si="99"/>
        <v>20596605</v>
      </c>
      <c r="U151">
        <f t="shared" si="100"/>
        <v>6838488</v>
      </c>
      <c r="V151">
        <f t="shared" si="101"/>
        <v>15290361</v>
      </c>
      <c r="W151">
        <f t="shared" si="102"/>
        <v>14903526</v>
      </c>
      <c r="X151">
        <f t="shared" si="103"/>
        <v>38155140</v>
      </c>
      <c r="Y151">
        <f t="shared" si="104"/>
        <v>30886416</v>
      </c>
      <c r="Z151">
        <f t="shared" si="105"/>
        <v>119137225</v>
      </c>
      <c r="AA151">
        <f t="shared" si="106"/>
        <v>39555960</v>
      </c>
      <c r="AB151">
        <f t="shared" si="107"/>
        <v>88444245</v>
      </c>
      <c r="AC151">
        <f t="shared" si="108"/>
        <v>86206670</v>
      </c>
      <c r="AD151">
        <f t="shared" si="109"/>
        <v>220701300</v>
      </c>
      <c r="AE151">
        <f t="shared" si="110"/>
        <v>178656720</v>
      </c>
      <c r="AF151">
        <f t="shared" si="111"/>
        <v>13133376</v>
      </c>
      <c r="AG151">
        <f t="shared" si="112"/>
        <v>29365272</v>
      </c>
      <c r="AH151">
        <f t="shared" si="113"/>
        <v>28622352</v>
      </c>
      <c r="AI151">
        <f t="shared" si="114"/>
        <v>73277280</v>
      </c>
      <c r="AJ151">
        <f t="shared" si="115"/>
        <v>59317632</v>
      </c>
      <c r="AK151">
        <f t="shared" si="116"/>
        <v>65658609</v>
      </c>
      <c r="AL151">
        <f t="shared" si="117"/>
        <v>63997494</v>
      </c>
      <c r="AM151">
        <f t="shared" si="118"/>
        <v>163842660</v>
      </c>
      <c r="AN151">
        <f t="shared" si="119"/>
        <v>132629904</v>
      </c>
      <c r="AO151">
        <f t="shared" si="120"/>
        <v>62378404</v>
      </c>
      <c r="AP151">
        <f t="shared" si="121"/>
        <v>159697560</v>
      </c>
      <c r="AQ151">
        <f t="shared" si="122"/>
        <v>129274464</v>
      </c>
      <c r="AR151">
        <f t="shared" si="123"/>
        <v>408848400</v>
      </c>
      <c r="AS151">
        <f t="shared" si="124"/>
        <v>330960960</v>
      </c>
      <c r="AT151">
        <f t="shared" si="125"/>
        <v>267911424</v>
      </c>
      <c r="AU151">
        <f t="shared" si="126"/>
        <v>1923922</v>
      </c>
      <c r="AV151">
        <f t="shared" si="127"/>
        <v>41514</v>
      </c>
      <c r="AW151">
        <f t="shared" si="128"/>
        <v>240130</v>
      </c>
      <c r="AX151">
        <f t="shared" si="129"/>
        <v>79728</v>
      </c>
      <c r="AY151">
        <f t="shared" si="130"/>
        <v>178266</v>
      </c>
      <c r="AZ151">
        <f t="shared" si="131"/>
        <v>173756</v>
      </c>
      <c r="BA151">
        <f t="shared" si="132"/>
        <v>444840</v>
      </c>
      <c r="BB151">
        <f t="shared" si="133"/>
        <v>360096</v>
      </c>
      <c r="BC151">
        <f t="shared" si="134"/>
        <v>484</v>
      </c>
    </row>
    <row r="152" spans="1:55" ht="15.75" x14ac:dyDescent="0.25">
      <c r="A152" s="160">
        <v>103223</v>
      </c>
      <c r="B152" s="152">
        <v>2213</v>
      </c>
      <c r="C152" s="151">
        <v>13345</v>
      </c>
      <c r="D152" s="151">
        <v>5548</v>
      </c>
      <c r="E152" s="151">
        <v>10448</v>
      </c>
      <c r="F152" s="151">
        <v>10444</v>
      </c>
      <c r="G152" s="151">
        <v>26770</v>
      </c>
      <c r="H152" s="151">
        <v>10198</v>
      </c>
      <c r="I152" s="151">
        <v>28</v>
      </c>
      <c r="K152">
        <f t="shared" si="90"/>
        <v>10654987729</v>
      </c>
      <c r="L152">
        <f t="shared" si="91"/>
        <v>228432499</v>
      </c>
      <c r="M152">
        <f t="shared" si="92"/>
        <v>1377510935</v>
      </c>
      <c r="N152">
        <f t="shared" si="93"/>
        <v>572681204</v>
      </c>
      <c r="O152">
        <f t="shared" si="94"/>
        <v>1078473904</v>
      </c>
      <c r="P152">
        <f t="shared" si="95"/>
        <v>1078061012</v>
      </c>
      <c r="Q152">
        <f t="shared" si="96"/>
        <v>2763279710</v>
      </c>
      <c r="R152">
        <f t="shared" si="97"/>
        <v>1052668154</v>
      </c>
      <c r="S152">
        <f t="shared" si="98"/>
        <v>4897369</v>
      </c>
      <c r="T152">
        <f t="shared" si="99"/>
        <v>29532485</v>
      </c>
      <c r="U152">
        <f t="shared" si="100"/>
        <v>12277724</v>
      </c>
      <c r="V152">
        <f t="shared" si="101"/>
        <v>23121424</v>
      </c>
      <c r="W152">
        <f t="shared" si="102"/>
        <v>23112572</v>
      </c>
      <c r="X152">
        <f t="shared" si="103"/>
        <v>59242010</v>
      </c>
      <c r="Y152">
        <f t="shared" si="104"/>
        <v>22568174</v>
      </c>
      <c r="Z152">
        <f t="shared" si="105"/>
        <v>178089025</v>
      </c>
      <c r="AA152">
        <f t="shared" si="106"/>
        <v>74038060</v>
      </c>
      <c r="AB152">
        <f t="shared" si="107"/>
        <v>139428560</v>
      </c>
      <c r="AC152">
        <f t="shared" si="108"/>
        <v>139375180</v>
      </c>
      <c r="AD152">
        <f t="shared" si="109"/>
        <v>357245650</v>
      </c>
      <c r="AE152">
        <f t="shared" si="110"/>
        <v>136092310</v>
      </c>
      <c r="AF152">
        <f t="shared" si="111"/>
        <v>30780304</v>
      </c>
      <c r="AG152">
        <f t="shared" si="112"/>
        <v>57965504</v>
      </c>
      <c r="AH152">
        <f t="shared" si="113"/>
        <v>57943312</v>
      </c>
      <c r="AI152">
        <f t="shared" si="114"/>
        <v>148519960</v>
      </c>
      <c r="AJ152">
        <f t="shared" si="115"/>
        <v>56578504</v>
      </c>
      <c r="AK152">
        <f t="shared" si="116"/>
        <v>109160704</v>
      </c>
      <c r="AL152">
        <f t="shared" si="117"/>
        <v>109118912</v>
      </c>
      <c r="AM152">
        <f t="shared" si="118"/>
        <v>279692960</v>
      </c>
      <c r="AN152">
        <f t="shared" si="119"/>
        <v>106548704</v>
      </c>
      <c r="AO152">
        <f t="shared" si="120"/>
        <v>109077136</v>
      </c>
      <c r="AP152">
        <f t="shared" si="121"/>
        <v>279585880</v>
      </c>
      <c r="AQ152">
        <f t="shared" si="122"/>
        <v>106507912</v>
      </c>
      <c r="AR152">
        <f t="shared" si="123"/>
        <v>716632900</v>
      </c>
      <c r="AS152">
        <f t="shared" si="124"/>
        <v>273000460</v>
      </c>
      <c r="AT152">
        <f t="shared" si="125"/>
        <v>103999204</v>
      </c>
      <c r="AU152">
        <f t="shared" si="126"/>
        <v>2890244</v>
      </c>
      <c r="AV152">
        <f t="shared" si="127"/>
        <v>61964</v>
      </c>
      <c r="AW152">
        <f t="shared" si="128"/>
        <v>373660</v>
      </c>
      <c r="AX152">
        <f t="shared" si="129"/>
        <v>155344</v>
      </c>
      <c r="AY152">
        <f t="shared" si="130"/>
        <v>292544</v>
      </c>
      <c r="AZ152">
        <f t="shared" si="131"/>
        <v>292432</v>
      </c>
      <c r="BA152">
        <f t="shared" si="132"/>
        <v>749560</v>
      </c>
      <c r="BB152">
        <f t="shared" si="133"/>
        <v>285544</v>
      </c>
      <c r="BC152">
        <f t="shared" si="134"/>
        <v>784</v>
      </c>
    </row>
    <row r="153" spans="1:55" ht="15.75" x14ac:dyDescent="0.25">
      <c r="A153" s="160">
        <v>46931</v>
      </c>
      <c r="B153" s="152">
        <v>1513</v>
      </c>
      <c r="C153" s="151">
        <v>8860</v>
      </c>
      <c r="D153" s="151">
        <v>1756</v>
      </c>
      <c r="E153" s="151">
        <v>10623</v>
      </c>
      <c r="F153" s="151">
        <v>5139</v>
      </c>
      <c r="G153" s="151">
        <v>7419</v>
      </c>
      <c r="H153" s="151">
        <v>1694</v>
      </c>
      <c r="I153" s="151">
        <v>6</v>
      </c>
      <c r="K153">
        <f t="shared" si="90"/>
        <v>2202518761</v>
      </c>
      <c r="L153">
        <f t="shared" si="91"/>
        <v>71006603</v>
      </c>
      <c r="M153">
        <f t="shared" si="92"/>
        <v>415808660</v>
      </c>
      <c r="N153">
        <f t="shared" si="93"/>
        <v>82410836</v>
      </c>
      <c r="O153">
        <f t="shared" si="94"/>
        <v>498548013</v>
      </c>
      <c r="P153">
        <f t="shared" si="95"/>
        <v>241178409</v>
      </c>
      <c r="Q153">
        <f t="shared" si="96"/>
        <v>348181089</v>
      </c>
      <c r="R153">
        <f t="shared" si="97"/>
        <v>79501114</v>
      </c>
      <c r="S153">
        <f t="shared" si="98"/>
        <v>2289169</v>
      </c>
      <c r="T153">
        <f t="shared" si="99"/>
        <v>13405180</v>
      </c>
      <c r="U153">
        <f t="shared" si="100"/>
        <v>2656828</v>
      </c>
      <c r="V153">
        <f t="shared" si="101"/>
        <v>16072599</v>
      </c>
      <c r="W153">
        <f t="shared" si="102"/>
        <v>7775307</v>
      </c>
      <c r="X153">
        <f t="shared" si="103"/>
        <v>11224947</v>
      </c>
      <c r="Y153">
        <f t="shared" si="104"/>
        <v>2563022</v>
      </c>
      <c r="Z153">
        <f t="shared" si="105"/>
        <v>78499600</v>
      </c>
      <c r="AA153">
        <f t="shared" si="106"/>
        <v>15558160</v>
      </c>
      <c r="AB153">
        <f t="shared" si="107"/>
        <v>94119780</v>
      </c>
      <c r="AC153">
        <f t="shared" si="108"/>
        <v>45531540</v>
      </c>
      <c r="AD153">
        <f t="shared" si="109"/>
        <v>65732340</v>
      </c>
      <c r="AE153">
        <f t="shared" si="110"/>
        <v>15008840</v>
      </c>
      <c r="AF153">
        <f t="shared" si="111"/>
        <v>3083536</v>
      </c>
      <c r="AG153">
        <f t="shared" si="112"/>
        <v>18653988</v>
      </c>
      <c r="AH153">
        <f t="shared" si="113"/>
        <v>9024084</v>
      </c>
      <c r="AI153">
        <f t="shared" si="114"/>
        <v>13027764</v>
      </c>
      <c r="AJ153">
        <f t="shared" si="115"/>
        <v>2974664</v>
      </c>
      <c r="AK153">
        <f t="shared" si="116"/>
        <v>112848129</v>
      </c>
      <c r="AL153">
        <f t="shared" si="117"/>
        <v>54591597</v>
      </c>
      <c r="AM153">
        <f t="shared" si="118"/>
        <v>78812037</v>
      </c>
      <c r="AN153">
        <f t="shared" si="119"/>
        <v>17995362</v>
      </c>
      <c r="AO153">
        <f t="shared" si="120"/>
        <v>26409321</v>
      </c>
      <c r="AP153">
        <f t="shared" si="121"/>
        <v>38126241</v>
      </c>
      <c r="AQ153">
        <f t="shared" si="122"/>
        <v>8705466</v>
      </c>
      <c r="AR153">
        <f t="shared" si="123"/>
        <v>55041561</v>
      </c>
      <c r="AS153">
        <f t="shared" si="124"/>
        <v>12567786</v>
      </c>
      <c r="AT153">
        <f t="shared" si="125"/>
        <v>2869636</v>
      </c>
      <c r="AU153">
        <f t="shared" si="126"/>
        <v>281586</v>
      </c>
      <c r="AV153">
        <f t="shared" si="127"/>
        <v>9078</v>
      </c>
      <c r="AW153">
        <f t="shared" si="128"/>
        <v>53160</v>
      </c>
      <c r="AX153">
        <f t="shared" si="129"/>
        <v>10536</v>
      </c>
      <c r="AY153">
        <f t="shared" si="130"/>
        <v>63738</v>
      </c>
      <c r="AZ153">
        <f t="shared" si="131"/>
        <v>30834</v>
      </c>
      <c r="BA153">
        <f t="shared" si="132"/>
        <v>44514</v>
      </c>
      <c r="BB153">
        <f t="shared" si="133"/>
        <v>10164</v>
      </c>
      <c r="BC153">
        <f t="shared" si="134"/>
        <v>36</v>
      </c>
    </row>
    <row r="154" spans="1:55" ht="15.75" x14ac:dyDescent="0.25">
      <c r="A154" s="160">
        <v>43414</v>
      </c>
      <c r="B154" s="152">
        <v>1193</v>
      </c>
      <c r="C154" s="151">
        <v>7326</v>
      </c>
      <c r="D154" s="151">
        <v>2357</v>
      </c>
      <c r="E154" s="151">
        <v>7723</v>
      </c>
      <c r="F154" s="151">
        <v>4969</v>
      </c>
      <c r="G154" s="151">
        <v>9784</v>
      </c>
      <c r="H154" s="151">
        <v>3507</v>
      </c>
      <c r="I154" s="151">
        <v>9</v>
      </c>
      <c r="K154">
        <f t="shared" si="90"/>
        <v>1884775396</v>
      </c>
      <c r="L154">
        <f t="shared" si="91"/>
        <v>51792902</v>
      </c>
      <c r="M154">
        <f t="shared" si="92"/>
        <v>318050964</v>
      </c>
      <c r="N154">
        <f t="shared" si="93"/>
        <v>102326798</v>
      </c>
      <c r="O154">
        <f t="shared" si="94"/>
        <v>335286322</v>
      </c>
      <c r="P154">
        <f t="shared" si="95"/>
        <v>215724166</v>
      </c>
      <c r="Q154">
        <f t="shared" si="96"/>
        <v>424762576</v>
      </c>
      <c r="R154">
        <f t="shared" si="97"/>
        <v>152252898</v>
      </c>
      <c r="S154">
        <f t="shared" si="98"/>
        <v>1423249</v>
      </c>
      <c r="T154">
        <f t="shared" si="99"/>
        <v>8739918</v>
      </c>
      <c r="U154">
        <f t="shared" si="100"/>
        <v>2811901</v>
      </c>
      <c r="V154">
        <f t="shared" si="101"/>
        <v>9213539</v>
      </c>
      <c r="W154">
        <f t="shared" si="102"/>
        <v>5928017</v>
      </c>
      <c r="X154">
        <f t="shared" si="103"/>
        <v>11672312</v>
      </c>
      <c r="Y154">
        <f t="shared" si="104"/>
        <v>4183851</v>
      </c>
      <c r="Z154">
        <f t="shared" si="105"/>
        <v>53670276</v>
      </c>
      <c r="AA154">
        <f t="shared" si="106"/>
        <v>17267382</v>
      </c>
      <c r="AB154">
        <f t="shared" si="107"/>
        <v>56578698</v>
      </c>
      <c r="AC154">
        <f t="shared" si="108"/>
        <v>36402894</v>
      </c>
      <c r="AD154">
        <f t="shared" si="109"/>
        <v>71677584</v>
      </c>
      <c r="AE154">
        <f t="shared" si="110"/>
        <v>25692282</v>
      </c>
      <c r="AF154">
        <f t="shared" si="111"/>
        <v>5555449</v>
      </c>
      <c r="AG154">
        <f t="shared" si="112"/>
        <v>18203111</v>
      </c>
      <c r="AH154">
        <f t="shared" si="113"/>
        <v>11711933</v>
      </c>
      <c r="AI154">
        <f t="shared" si="114"/>
        <v>23060888</v>
      </c>
      <c r="AJ154">
        <f t="shared" si="115"/>
        <v>8265999</v>
      </c>
      <c r="AK154">
        <f t="shared" si="116"/>
        <v>59644729</v>
      </c>
      <c r="AL154">
        <f t="shared" si="117"/>
        <v>38375587</v>
      </c>
      <c r="AM154">
        <f t="shared" si="118"/>
        <v>75561832</v>
      </c>
      <c r="AN154">
        <f t="shared" si="119"/>
        <v>27084561</v>
      </c>
      <c r="AO154">
        <f t="shared" si="120"/>
        <v>24690961</v>
      </c>
      <c r="AP154">
        <f t="shared" si="121"/>
        <v>48616696</v>
      </c>
      <c r="AQ154">
        <f t="shared" si="122"/>
        <v>17426283</v>
      </c>
      <c r="AR154">
        <f t="shared" si="123"/>
        <v>95726656</v>
      </c>
      <c r="AS154">
        <f t="shared" si="124"/>
        <v>34312488</v>
      </c>
      <c r="AT154">
        <f t="shared" si="125"/>
        <v>12299049</v>
      </c>
      <c r="AU154">
        <f t="shared" si="126"/>
        <v>390726</v>
      </c>
      <c r="AV154">
        <f t="shared" si="127"/>
        <v>10737</v>
      </c>
      <c r="AW154">
        <f t="shared" si="128"/>
        <v>65934</v>
      </c>
      <c r="AX154">
        <f t="shared" si="129"/>
        <v>21213</v>
      </c>
      <c r="AY154">
        <f t="shared" si="130"/>
        <v>69507</v>
      </c>
      <c r="AZ154">
        <f t="shared" si="131"/>
        <v>44721</v>
      </c>
      <c r="BA154">
        <f t="shared" si="132"/>
        <v>88056</v>
      </c>
      <c r="BB154">
        <f t="shared" si="133"/>
        <v>31563</v>
      </c>
      <c r="BC154">
        <f t="shared" si="134"/>
        <v>81</v>
      </c>
    </row>
    <row r="155" spans="1:55" ht="15.75" x14ac:dyDescent="0.25">
      <c r="A155" s="160">
        <v>53078</v>
      </c>
      <c r="B155" s="152">
        <v>1109</v>
      </c>
      <c r="C155" s="151">
        <v>7386</v>
      </c>
      <c r="D155" s="151">
        <v>3433</v>
      </c>
      <c r="E155" s="151">
        <v>6785</v>
      </c>
      <c r="F155" s="151">
        <v>6661</v>
      </c>
      <c r="G155" s="151">
        <v>14779</v>
      </c>
      <c r="H155" s="151">
        <v>4922</v>
      </c>
      <c r="I155" s="151">
        <v>23</v>
      </c>
      <c r="K155">
        <f t="shared" si="90"/>
        <v>2817274084</v>
      </c>
      <c r="L155">
        <f t="shared" si="91"/>
        <v>58863502</v>
      </c>
      <c r="M155">
        <f t="shared" si="92"/>
        <v>392034108</v>
      </c>
      <c r="N155">
        <f t="shared" si="93"/>
        <v>182216774</v>
      </c>
      <c r="O155">
        <f t="shared" si="94"/>
        <v>360134230</v>
      </c>
      <c r="P155">
        <f t="shared" si="95"/>
        <v>353552558</v>
      </c>
      <c r="Q155">
        <f t="shared" si="96"/>
        <v>784439762</v>
      </c>
      <c r="R155">
        <f t="shared" si="97"/>
        <v>261249916</v>
      </c>
      <c r="S155">
        <f t="shared" si="98"/>
        <v>1229881</v>
      </c>
      <c r="T155">
        <f t="shared" si="99"/>
        <v>8191074</v>
      </c>
      <c r="U155">
        <f t="shared" si="100"/>
        <v>3807197</v>
      </c>
      <c r="V155">
        <f t="shared" si="101"/>
        <v>7524565</v>
      </c>
      <c r="W155">
        <f t="shared" si="102"/>
        <v>7387049</v>
      </c>
      <c r="X155">
        <f t="shared" si="103"/>
        <v>16389911</v>
      </c>
      <c r="Y155">
        <f t="shared" si="104"/>
        <v>5458498</v>
      </c>
      <c r="Z155">
        <f t="shared" si="105"/>
        <v>54552996</v>
      </c>
      <c r="AA155">
        <f t="shared" si="106"/>
        <v>25356138</v>
      </c>
      <c r="AB155">
        <f t="shared" si="107"/>
        <v>50114010</v>
      </c>
      <c r="AC155">
        <f t="shared" si="108"/>
        <v>49198146</v>
      </c>
      <c r="AD155">
        <f t="shared" si="109"/>
        <v>109157694</v>
      </c>
      <c r="AE155">
        <f t="shared" si="110"/>
        <v>36353892</v>
      </c>
      <c r="AF155">
        <f t="shared" si="111"/>
        <v>11785489</v>
      </c>
      <c r="AG155">
        <f t="shared" si="112"/>
        <v>23292905</v>
      </c>
      <c r="AH155">
        <f t="shared" si="113"/>
        <v>22867213</v>
      </c>
      <c r="AI155">
        <f t="shared" si="114"/>
        <v>50736307</v>
      </c>
      <c r="AJ155">
        <f t="shared" si="115"/>
        <v>16897226</v>
      </c>
      <c r="AK155">
        <f t="shared" si="116"/>
        <v>46036225</v>
      </c>
      <c r="AL155">
        <f t="shared" si="117"/>
        <v>45194885</v>
      </c>
      <c r="AM155">
        <f t="shared" si="118"/>
        <v>100275515</v>
      </c>
      <c r="AN155">
        <f t="shared" si="119"/>
        <v>33395770</v>
      </c>
      <c r="AO155">
        <f t="shared" si="120"/>
        <v>44368921</v>
      </c>
      <c r="AP155">
        <f t="shared" si="121"/>
        <v>98442919</v>
      </c>
      <c r="AQ155">
        <f t="shared" si="122"/>
        <v>32785442</v>
      </c>
      <c r="AR155">
        <f t="shared" si="123"/>
        <v>218418841</v>
      </c>
      <c r="AS155">
        <f t="shared" si="124"/>
        <v>72742238</v>
      </c>
      <c r="AT155">
        <f t="shared" si="125"/>
        <v>24226084</v>
      </c>
      <c r="AU155">
        <f t="shared" si="126"/>
        <v>1220794</v>
      </c>
      <c r="AV155">
        <f t="shared" si="127"/>
        <v>25507</v>
      </c>
      <c r="AW155">
        <f t="shared" si="128"/>
        <v>169878</v>
      </c>
      <c r="AX155">
        <f t="shared" si="129"/>
        <v>78959</v>
      </c>
      <c r="AY155">
        <f t="shared" si="130"/>
        <v>156055</v>
      </c>
      <c r="AZ155">
        <f t="shared" si="131"/>
        <v>153203</v>
      </c>
      <c r="BA155">
        <f t="shared" si="132"/>
        <v>339917</v>
      </c>
      <c r="BB155">
        <f t="shared" si="133"/>
        <v>113206</v>
      </c>
      <c r="BC155">
        <f t="shared" si="134"/>
        <v>529</v>
      </c>
    </row>
    <row r="156" spans="1:55" ht="15.75" x14ac:dyDescent="0.25">
      <c r="A156" s="160">
        <v>62394</v>
      </c>
      <c r="B156" s="152">
        <v>1291</v>
      </c>
      <c r="C156" s="151">
        <v>7613</v>
      </c>
      <c r="D156" s="151">
        <v>4810</v>
      </c>
      <c r="E156" s="151">
        <v>8893</v>
      </c>
      <c r="F156" s="151">
        <v>7484</v>
      </c>
      <c r="G156" s="151">
        <v>16283</v>
      </c>
      <c r="H156" s="151">
        <v>7475</v>
      </c>
      <c r="I156" s="151">
        <v>42</v>
      </c>
      <c r="K156">
        <f t="shared" si="90"/>
        <v>3893011236</v>
      </c>
      <c r="L156">
        <f t="shared" si="91"/>
        <v>80550654</v>
      </c>
      <c r="M156">
        <f t="shared" si="92"/>
        <v>475005522</v>
      </c>
      <c r="N156">
        <f t="shared" si="93"/>
        <v>300115140</v>
      </c>
      <c r="O156">
        <f t="shared" si="94"/>
        <v>554869842</v>
      </c>
      <c r="P156">
        <f t="shared" si="95"/>
        <v>466956696</v>
      </c>
      <c r="Q156">
        <f t="shared" si="96"/>
        <v>1015961502</v>
      </c>
      <c r="R156">
        <f t="shared" si="97"/>
        <v>466395150</v>
      </c>
      <c r="S156">
        <f t="shared" si="98"/>
        <v>1666681</v>
      </c>
      <c r="T156">
        <f t="shared" si="99"/>
        <v>9828383</v>
      </c>
      <c r="U156">
        <f t="shared" si="100"/>
        <v>6209710</v>
      </c>
      <c r="V156">
        <f t="shared" si="101"/>
        <v>11480863</v>
      </c>
      <c r="W156">
        <f t="shared" si="102"/>
        <v>9661844</v>
      </c>
      <c r="X156">
        <f t="shared" si="103"/>
        <v>21021353</v>
      </c>
      <c r="Y156">
        <f t="shared" si="104"/>
        <v>9650225</v>
      </c>
      <c r="Z156">
        <f t="shared" si="105"/>
        <v>57957769</v>
      </c>
      <c r="AA156">
        <f t="shared" si="106"/>
        <v>36618530</v>
      </c>
      <c r="AB156">
        <f t="shared" si="107"/>
        <v>67702409</v>
      </c>
      <c r="AC156">
        <f t="shared" si="108"/>
        <v>56975692</v>
      </c>
      <c r="AD156">
        <f t="shared" si="109"/>
        <v>123962479</v>
      </c>
      <c r="AE156">
        <f t="shared" si="110"/>
        <v>56907175</v>
      </c>
      <c r="AF156">
        <f t="shared" si="111"/>
        <v>23136100</v>
      </c>
      <c r="AG156">
        <f t="shared" si="112"/>
        <v>42775330</v>
      </c>
      <c r="AH156">
        <f t="shared" si="113"/>
        <v>35998040</v>
      </c>
      <c r="AI156">
        <f t="shared" si="114"/>
        <v>78321230</v>
      </c>
      <c r="AJ156">
        <f t="shared" si="115"/>
        <v>35954750</v>
      </c>
      <c r="AK156">
        <f t="shared" si="116"/>
        <v>79085449</v>
      </c>
      <c r="AL156">
        <f t="shared" si="117"/>
        <v>66555212</v>
      </c>
      <c r="AM156">
        <f t="shared" si="118"/>
        <v>144804719</v>
      </c>
      <c r="AN156">
        <f t="shared" si="119"/>
        <v>66475175</v>
      </c>
      <c r="AO156">
        <f t="shared" si="120"/>
        <v>56010256</v>
      </c>
      <c r="AP156">
        <f t="shared" si="121"/>
        <v>121861972</v>
      </c>
      <c r="AQ156">
        <f t="shared" si="122"/>
        <v>55942900</v>
      </c>
      <c r="AR156">
        <f t="shared" si="123"/>
        <v>265136089</v>
      </c>
      <c r="AS156">
        <f t="shared" si="124"/>
        <v>121715425</v>
      </c>
      <c r="AT156">
        <f t="shared" si="125"/>
        <v>55875625</v>
      </c>
      <c r="AU156">
        <f t="shared" si="126"/>
        <v>2620548</v>
      </c>
      <c r="AV156">
        <f t="shared" si="127"/>
        <v>54222</v>
      </c>
      <c r="AW156">
        <f t="shared" si="128"/>
        <v>319746</v>
      </c>
      <c r="AX156">
        <f t="shared" si="129"/>
        <v>202020</v>
      </c>
      <c r="AY156">
        <f t="shared" si="130"/>
        <v>373506</v>
      </c>
      <c r="AZ156">
        <f t="shared" si="131"/>
        <v>314328</v>
      </c>
      <c r="BA156">
        <f t="shared" si="132"/>
        <v>683886</v>
      </c>
      <c r="BB156">
        <f t="shared" si="133"/>
        <v>313950</v>
      </c>
      <c r="BC156">
        <f t="shared" si="134"/>
        <v>1764</v>
      </c>
    </row>
    <row r="157" spans="1:55" ht="15.75" x14ac:dyDescent="0.25">
      <c r="A157" s="160"/>
      <c r="B157" s="152"/>
      <c r="C157" s="151"/>
      <c r="D157" s="151"/>
      <c r="E157" s="151"/>
      <c r="F157" s="151"/>
      <c r="G157" s="151"/>
      <c r="H157" s="151"/>
      <c r="I157" s="151"/>
    </row>
    <row r="158" spans="1:55" x14ac:dyDescent="0.25">
      <c r="A158" s="81">
        <f t="shared" ref="A158:I158" si="135">SUM(A2:A156)</f>
        <v>15138558</v>
      </c>
      <c r="B158" s="81">
        <f t="shared" si="135"/>
        <v>511030</v>
      </c>
      <c r="C158" s="81">
        <f t="shared" si="135"/>
        <v>2511240</v>
      </c>
      <c r="D158" s="81">
        <f t="shared" si="135"/>
        <v>956125</v>
      </c>
      <c r="E158" s="81">
        <f t="shared" si="135"/>
        <v>2644225</v>
      </c>
      <c r="F158" s="81">
        <f t="shared" si="135"/>
        <v>1972545</v>
      </c>
      <c r="G158" s="81">
        <f t="shared" si="135"/>
        <v>4327235</v>
      </c>
      <c r="H158" s="81">
        <f t="shared" si="135"/>
        <v>1854685</v>
      </c>
      <c r="I158" s="81">
        <f t="shared" si="135"/>
        <v>5692</v>
      </c>
      <c r="J158" s="81">
        <f t="shared" ref="J158:BC158" si="136">SUM(J2:J156)</f>
        <v>0</v>
      </c>
      <c r="K158" s="81">
        <f>SUM(K2:K156)</f>
        <v>1885632801030</v>
      </c>
      <c r="L158" s="81">
        <f t="shared" si="136"/>
        <v>68457260111</v>
      </c>
      <c r="M158" s="81">
        <f t="shared" si="136"/>
        <v>327723744386</v>
      </c>
      <c r="N158" s="81">
        <f t="shared" si="136"/>
        <v>112083547434</v>
      </c>
      <c r="O158" s="81">
        <f t="shared" si="136"/>
        <v>346176317354</v>
      </c>
      <c r="P158" s="81">
        <f t="shared" si="136"/>
        <v>250835091341</v>
      </c>
      <c r="Q158" s="81">
        <f t="shared" si="136"/>
        <v>529434864201</v>
      </c>
      <c r="R158" s="81">
        <f t="shared" si="136"/>
        <v>209018019391</v>
      </c>
      <c r="S158" s="81">
        <f t="shared" si="136"/>
        <v>2803972298</v>
      </c>
      <c r="T158" s="81">
        <f t="shared" si="136"/>
        <v>12095921237</v>
      </c>
      <c r="U158" s="81">
        <f t="shared" si="136"/>
        <v>4112294378</v>
      </c>
      <c r="V158" s="81">
        <f t="shared" si="136"/>
        <v>13724937958</v>
      </c>
      <c r="W158" s="81">
        <f t="shared" si="136"/>
        <v>9371584835</v>
      </c>
      <c r="X158" s="81">
        <f t="shared" si="136"/>
        <v>18530637294</v>
      </c>
      <c r="Y158" s="81">
        <f t="shared" si="136"/>
        <v>6723934140</v>
      </c>
      <c r="Z158" s="81">
        <f t="shared" si="136"/>
        <v>60709662130</v>
      </c>
      <c r="AA158" s="81">
        <f t="shared" si="136"/>
        <v>18987789650</v>
      </c>
      <c r="AB158" s="81">
        <f t="shared" si="136"/>
        <v>64160998715</v>
      </c>
      <c r="AC158" s="81">
        <f t="shared" si="136"/>
        <v>45072898035</v>
      </c>
      <c r="AD158" s="81">
        <f t="shared" si="136"/>
        <v>93279918265</v>
      </c>
      <c r="AE158" s="81">
        <f t="shared" si="136"/>
        <v>35623137035</v>
      </c>
      <c r="AF158" s="81">
        <f t="shared" si="136"/>
        <v>7315162285</v>
      </c>
      <c r="AG158" s="81">
        <f t="shared" si="136"/>
        <v>21077467685</v>
      </c>
      <c r="AH158" s="81">
        <f t="shared" si="136"/>
        <v>15123706165</v>
      </c>
      <c r="AI158" s="81">
        <f t="shared" si="136"/>
        <v>31859447325</v>
      </c>
      <c r="AJ158" s="81">
        <f t="shared" si="136"/>
        <v>12783912570</v>
      </c>
      <c r="AK158" s="81">
        <f t="shared" si="136"/>
        <v>74458457035</v>
      </c>
      <c r="AL158" s="81">
        <f t="shared" si="136"/>
        <v>48998415725</v>
      </c>
      <c r="AM158" s="81">
        <f t="shared" si="136"/>
        <v>95608173740</v>
      </c>
      <c r="AN158" s="81">
        <f t="shared" si="136"/>
        <v>33920869815</v>
      </c>
      <c r="AO158" s="81">
        <f t="shared" si="136"/>
        <v>34564230775</v>
      </c>
      <c r="AP158" s="81">
        <f t="shared" si="136"/>
        <v>71550642790</v>
      </c>
      <c r="AQ158" s="81">
        <f t="shared" si="136"/>
        <v>27187914340</v>
      </c>
      <c r="AR158" s="81">
        <f t="shared" si="136"/>
        <v>156730313335</v>
      </c>
      <c r="AS158" s="81">
        <f t="shared" si="136"/>
        <v>62843530320</v>
      </c>
      <c r="AT158" s="81">
        <f t="shared" si="136"/>
        <v>29575236925</v>
      </c>
      <c r="AU158" s="81">
        <f t="shared" si="136"/>
        <v>656519367</v>
      </c>
      <c r="AV158" s="81">
        <f t="shared" si="136"/>
        <v>22453316</v>
      </c>
      <c r="AW158" s="81">
        <f t="shared" si="136"/>
        <v>115717214</v>
      </c>
      <c r="AX158" s="81">
        <f t="shared" si="136"/>
        <v>40351254</v>
      </c>
      <c r="AY158" s="81">
        <f t="shared" si="136"/>
        <v>120062857</v>
      </c>
      <c r="AZ158" s="81">
        <f t="shared" si="136"/>
        <v>88560534</v>
      </c>
      <c r="BA158" s="81">
        <f t="shared" si="136"/>
        <v>192578894</v>
      </c>
      <c r="BB158" s="81">
        <f t="shared" si="136"/>
        <v>78978859</v>
      </c>
      <c r="BC158" s="81">
        <f t="shared" si="136"/>
        <v>321680</v>
      </c>
    </row>
    <row r="159" spans="1:55" x14ac:dyDescent="0.25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9</v>
      </c>
      <c r="K159" s="158" t="s">
        <v>206</v>
      </c>
      <c r="L159" s="158" t="s">
        <v>207</v>
      </c>
      <c r="M159" s="158" t="s">
        <v>208</v>
      </c>
      <c r="N159" s="158" t="s">
        <v>209</v>
      </c>
      <c r="O159" s="158" t="s">
        <v>210</v>
      </c>
      <c r="P159" s="158" t="s">
        <v>478</v>
      </c>
      <c r="Q159" s="158" t="s">
        <v>479</v>
      </c>
      <c r="R159" s="158" t="s">
        <v>480</v>
      </c>
      <c r="S159" s="158" t="s">
        <v>211</v>
      </c>
      <c r="T159" s="158" t="s">
        <v>212</v>
      </c>
      <c r="U159" s="158" t="s">
        <v>213</v>
      </c>
      <c r="V159" s="158" t="s">
        <v>214</v>
      </c>
      <c r="W159" s="158" t="s">
        <v>481</v>
      </c>
      <c r="X159" s="158" t="s">
        <v>482</v>
      </c>
      <c r="Y159" s="158" t="s">
        <v>483</v>
      </c>
      <c r="Z159" s="158" t="s">
        <v>215</v>
      </c>
      <c r="AA159" s="158" t="s">
        <v>216</v>
      </c>
      <c r="AB159" s="158" t="s">
        <v>217</v>
      </c>
      <c r="AC159" s="158" t="s">
        <v>484</v>
      </c>
      <c r="AD159" s="158" t="s">
        <v>485</v>
      </c>
      <c r="AE159" s="158" t="s">
        <v>486</v>
      </c>
      <c r="AF159" s="158" t="s">
        <v>218</v>
      </c>
      <c r="AG159" s="158" t="s">
        <v>219</v>
      </c>
      <c r="AH159" s="158" t="s">
        <v>487</v>
      </c>
      <c r="AI159" s="158" t="s">
        <v>488</v>
      </c>
      <c r="AJ159" s="158" t="s">
        <v>489</v>
      </c>
      <c r="AK159" s="158" t="s">
        <v>220</v>
      </c>
      <c r="AL159" s="158" t="s">
        <v>490</v>
      </c>
      <c r="AM159" s="158" t="s">
        <v>491</v>
      </c>
      <c r="AN159" s="158" t="s">
        <v>492</v>
      </c>
      <c r="AO159" s="158" t="s">
        <v>493</v>
      </c>
      <c r="AP159" s="158" t="s">
        <v>494</v>
      </c>
      <c r="AQ159" s="158" t="s">
        <v>495</v>
      </c>
      <c r="AR159" s="158" t="s">
        <v>496</v>
      </c>
      <c r="AS159" s="158" t="s">
        <v>497</v>
      </c>
      <c r="AT159" s="158" t="s">
        <v>498</v>
      </c>
      <c r="AU159" s="158" t="s">
        <v>221</v>
      </c>
      <c r="AV159" s="158" t="s">
        <v>222</v>
      </c>
      <c r="AW159" s="158" t="s">
        <v>223</v>
      </c>
      <c r="AX159" s="158" t="s">
        <v>224</v>
      </c>
      <c r="AY159" s="158" t="s">
        <v>225</v>
      </c>
      <c r="AZ159" s="158" t="s">
        <v>499</v>
      </c>
      <c r="BA159" s="158" t="s">
        <v>500</v>
      </c>
      <c r="BB159" s="158" t="s">
        <v>501</v>
      </c>
      <c r="BC159" s="158" t="s">
        <v>226</v>
      </c>
    </row>
    <row r="162" spans="1:26" x14ac:dyDescent="0.25">
      <c r="A162" s="4" t="s">
        <v>65</v>
      </c>
      <c r="B162" s="8" t="s">
        <v>66</v>
      </c>
      <c r="C162" s="9" t="s">
        <v>67</v>
      </c>
      <c r="D162" s="10" t="s">
        <v>68</v>
      </c>
      <c r="E162" s="10" t="s">
        <v>69</v>
      </c>
      <c r="F162" s="10" t="s">
        <v>70</v>
      </c>
      <c r="G162" s="10" t="s">
        <v>71</v>
      </c>
      <c r="H162" s="10" t="s">
        <v>72</v>
      </c>
      <c r="I162" s="10" t="s">
        <v>73</v>
      </c>
      <c r="J162" s="10" t="s">
        <v>74</v>
      </c>
      <c r="L162">
        <v>155</v>
      </c>
      <c r="M162">
        <v>15138558</v>
      </c>
      <c r="N162">
        <v>511030</v>
      </c>
      <c r="O162">
        <v>2511240</v>
      </c>
      <c r="P162">
        <v>956125</v>
      </c>
      <c r="Q162">
        <v>2644225</v>
      </c>
      <c r="R162">
        <v>1972545</v>
      </c>
      <c r="S162">
        <v>4327235</v>
      </c>
      <c r="T162">
        <v>1854685</v>
      </c>
    </row>
    <row r="163" spans="1:26" x14ac:dyDescent="0.25">
      <c r="A163" s="4"/>
      <c r="B163" s="15" t="s">
        <v>67</v>
      </c>
      <c r="C163" s="95" t="s">
        <v>76</v>
      </c>
      <c r="D163" s="95" t="s">
        <v>77</v>
      </c>
      <c r="E163" s="95" t="s">
        <v>78</v>
      </c>
      <c r="F163" s="95" t="s">
        <v>79</v>
      </c>
      <c r="G163" s="95" t="s">
        <v>80</v>
      </c>
      <c r="H163" s="95" t="s">
        <v>81</v>
      </c>
      <c r="I163" s="95" t="s">
        <v>82</v>
      </c>
      <c r="J163" s="95" t="s">
        <v>83</v>
      </c>
      <c r="L163">
        <v>15138558</v>
      </c>
      <c r="M163" s="166">
        <f>K158</f>
        <v>1885632801030</v>
      </c>
      <c r="N163">
        <f>L158</f>
        <v>68457260111</v>
      </c>
      <c r="O163">
        <f>M158</f>
        <v>327723744386</v>
      </c>
      <c r="P163">
        <f t="shared" ref="P163:T163" si="137">N158</f>
        <v>112083547434</v>
      </c>
      <c r="Q163">
        <f t="shared" si="137"/>
        <v>346176317354</v>
      </c>
      <c r="R163">
        <f t="shared" si="137"/>
        <v>250835091341</v>
      </c>
      <c r="S163">
        <f t="shared" si="137"/>
        <v>529434864201</v>
      </c>
      <c r="T163">
        <f t="shared" si="137"/>
        <v>209018019391</v>
      </c>
      <c r="V163" t="s">
        <v>503</v>
      </c>
      <c r="W163">
        <f>MDETERM(L162:T170)</f>
        <v>4.1373626744212745E+76</v>
      </c>
    </row>
    <row r="164" spans="1:26" x14ac:dyDescent="0.25">
      <c r="A164" s="4"/>
      <c r="B164" s="15" t="s">
        <v>68</v>
      </c>
      <c r="C164" s="95" t="s">
        <v>85</v>
      </c>
      <c r="D164" s="21" t="s">
        <v>86</v>
      </c>
      <c r="E164" s="21" t="s">
        <v>87</v>
      </c>
      <c r="F164" s="21" t="s">
        <v>88</v>
      </c>
      <c r="G164" s="21" t="s">
        <v>89</v>
      </c>
      <c r="H164" s="21" t="s">
        <v>90</v>
      </c>
      <c r="I164" s="21" t="s">
        <v>91</v>
      </c>
      <c r="J164" s="21" t="s">
        <v>92</v>
      </c>
      <c r="L164">
        <v>511030</v>
      </c>
      <c r="M164">
        <f>L158</f>
        <v>68457260111</v>
      </c>
      <c r="N164">
        <f>S158</f>
        <v>2803972298</v>
      </c>
      <c r="O164">
        <f>T158</f>
        <v>12095921237</v>
      </c>
      <c r="P164">
        <f t="shared" ref="P164:T164" si="138">U158</f>
        <v>4112294378</v>
      </c>
      <c r="Q164">
        <f t="shared" si="138"/>
        <v>13724937958</v>
      </c>
      <c r="R164">
        <f t="shared" si="138"/>
        <v>9371584835</v>
      </c>
      <c r="S164">
        <f t="shared" si="138"/>
        <v>18530637294</v>
      </c>
      <c r="T164">
        <f t="shared" si="138"/>
        <v>6723934140</v>
      </c>
    </row>
    <row r="165" spans="1:26" x14ac:dyDescent="0.25">
      <c r="A165" s="4"/>
      <c r="B165" s="15" t="s">
        <v>69</v>
      </c>
      <c r="C165" s="95" t="s">
        <v>94</v>
      </c>
      <c r="D165" s="21" t="s">
        <v>95</v>
      </c>
      <c r="E165" s="25" t="s">
        <v>96</v>
      </c>
      <c r="F165" s="25" t="s">
        <v>97</v>
      </c>
      <c r="G165" s="25" t="s">
        <v>98</v>
      </c>
      <c r="H165" s="25" t="s">
        <v>156</v>
      </c>
      <c r="I165" s="25" t="s">
        <v>99</v>
      </c>
      <c r="J165" s="25" t="s">
        <v>100</v>
      </c>
      <c r="L165">
        <v>2511240</v>
      </c>
      <c r="M165">
        <f>M158</f>
        <v>327723744386</v>
      </c>
      <c r="N165">
        <f>T158</f>
        <v>12095921237</v>
      </c>
      <c r="O165">
        <f t="shared" ref="O165:T165" si="139">Z158</f>
        <v>60709662130</v>
      </c>
      <c r="P165">
        <f t="shared" si="139"/>
        <v>18987789650</v>
      </c>
      <c r="Q165">
        <f t="shared" si="139"/>
        <v>64160998715</v>
      </c>
      <c r="R165">
        <f t="shared" si="139"/>
        <v>45072898035</v>
      </c>
      <c r="S165">
        <f t="shared" si="139"/>
        <v>93279918265</v>
      </c>
      <c r="T165">
        <f t="shared" si="139"/>
        <v>35623137035</v>
      </c>
    </row>
    <row r="166" spans="1:26" x14ac:dyDescent="0.25">
      <c r="B166" s="162" t="s">
        <v>70</v>
      </c>
      <c r="C166" s="95" t="s">
        <v>102</v>
      </c>
      <c r="D166" s="21" t="s">
        <v>103</v>
      </c>
      <c r="E166" s="25" t="s">
        <v>104</v>
      </c>
      <c r="F166" s="163" t="s">
        <v>105</v>
      </c>
      <c r="G166" s="163" t="s">
        <v>106</v>
      </c>
      <c r="H166" s="163" t="s">
        <v>158</v>
      </c>
      <c r="I166" s="163" t="s">
        <v>107</v>
      </c>
      <c r="J166" s="163" t="s">
        <v>108</v>
      </c>
      <c r="L166">
        <v>956125</v>
      </c>
      <c r="M166">
        <f>N158</f>
        <v>112083547434</v>
      </c>
      <c r="N166">
        <f>U158</f>
        <v>4112294378</v>
      </c>
      <c r="O166">
        <f>P165</f>
        <v>18987789650</v>
      </c>
      <c r="P166">
        <f>AF158</f>
        <v>7315162285</v>
      </c>
      <c r="Q166">
        <f>AG158</f>
        <v>21077467685</v>
      </c>
      <c r="R166">
        <f>AH158</f>
        <v>15123706165</v>
      </c>
      <c r="S166">
        <f>AI158</f>
        <v>31859447325</v>
      </c>
      <c r="T166">
        <f>AJ158</f>
        <v>12783912570</v>
      </c>
    </row>
    <row r="167" spans="1:26" x14ac:dyDescent="0.25">
      <c r="B167" s="162" t="s">
        <v>71</v>
      </c>
      <c r="C167" s="95" t="s">
        <v>110</v>
      </c>
      <c r="D167" s="21" t="s">
        <v>111</v>
      </c>
      <c r="E167" s="25" t="s">
        <v>112</v>
      </c>
      <c r="F167" s="163" t="s">
        <v>113</v>
      </c>
      <c r="G167" s="164" t="s">
        <v>114</v>
      </c>
      <c r="H167" s="164" t="s">
        <v>160</v>
      </c>
      <c r="I167" s="164" t="s">
        <v>115</v>
      </c>
      <c r="J167" s="164" t="s">
        <v>116</v>
      </c>
      <c r="L167">
        <v>2644225</v>
      </c>
      <c r="M167">
        <f>O158</f>
        <v>346176317354</v>
      </c>
      <c r="N167">
        <f>Q164</f>
        <v>13724937958</v>
      </c>
      <c r="O167">
        <f>Q165</f>
        <v>64160998715</v>
      </c>
      <c r="P167">
        <f>Q166</f>
        <v>21077467685</v>
      </c>
      <c r="Q167">
        <f>AK158</f>
        <v>74458457035</v>
      </c>
      <c r="R167">
        <f>AL158</f>
        <v>48998415725</v>
      </c>
      <c r="S167">
        <f>AM158</f>
        <v>95608173740</v>
      </c>
      <c r="T167">
        <f>AN158</f>
        <v>33920869815</v>
      </c>
    </row>
    <row r="168" spans="1:26" x14ac:dyDescent="0.25">
      <c r="B168" s="162" t="s">
        <v>72</v>
      </c>
      <c r="C168" s="95" t="s">
        <v>118</v>
      </c>
      <c r="D168" s="21" t="s">
        <v>119</v>
      </c>
      <c r="E168" s="25" t="s">
        <v>120</v>
      </c>
      <c r="F168" s="163" t="s">
        <v>121</v>
      </c>
      <c r="G168" s="164" t="s">
        <v>122</v>
      </c>
      <c r="H168" s="95" t="s">
        <v>162</v>
      </c>
      <c r="I168" s="95" t="s">
        <v>123</v>
      </c>
      <c r="J168" s="95" t="s">
        <v>124</v>
      </c>
      <c r="L168">
        <v>1972545</v>
      </c>
      <c r="M168">
        <f>P158</f>
        <v>250835091341</v>
      </c>
      <c r="N168">
        <f>R164</f>
        <v>9371584835</v>
      </c>
      <c r="O168">
        <f>R165</f>
        <v>45072898035</v>
      </c>
      <c r="P168">
        <f>R166</f>
        <v>15123706165</v>
      </c>
      <c r="Q168">
        <f>R167</f>
        <v>48998415725</v>
      </c>
      <c r="R168">
        <f>AO158</f>
        <v>34564230775</v>
      </c>
      <c r="S168">
        <f>AP158</f>
        <v>71550642790</v>
      </c>
      <c r="T168">
        <f>AQ158</f>
        <v>27187914340</v>
      </c>
    </row>
    <row r="169" spans="1:26" x14ac:dyDescent="0.25">
      <c r="B169" s="162" t="s">
        <v>73</v>
      </c>
      <c r="C169" s="95" t="s">
        <v>126</v>
      </c>
      <c r="D169" s="21" t="s">
        <v>127</v>
      </c>
      <c r="E169" s="25" t="s">
        <v>128</v>
      </c>
      <c r="F169" s="163" t="s">
        <v>129</v>
      </c>
      <c r="G169" s="164" t="s">
        <v>502</v>
      </c>
      <c r="H169" s="95" t="s">
        <v>164</v>
      </c>
      <c r="I169" s="165" t="s">
        <v>131</v>
      </c>
      <c r="J169" s="165" t="s">
        <v>132</v>
      </c>
      <c r="L169">
        <v>4327235</v>
      </c>
      <c r="M169">
        <f>Q158</f>
        <v>529434864201</v>
      </c>
      <c r="N169">
        <f>S164</f>
        <v>18530637294</v>
      </c>
      <c r="O169">
        <f>S165</f>
        <v>93279918265</v>
      </c>
      <c r="P169">
        <f>S166</f>
        <v>31859447325</v>
      </c>
      <c r="Q169">
        <f>S167</f>
        <v>95608173740</v>
      </c>
      <c r="R169">
        <f>S168</f>
        <v>71550642790</v>
      </c>
      <c r="S169">
        <f>AR158</f>
        <v>156730313335</v>
      </c>
      <c r="T169">
        <f>AS158</f>
        <v>62843530320</v>
      </c>
    </row>
    <row r="170" spans="1:26" x14ac:dyDescent="0.25">
      <c r="B170" s="162" t="s">
        <v>74</v>
      </c>
      <c r="C170" s="95" t="s">
        <v>134</v>
      </c>
      <c r="D170" s="21" t="s">
        <v>135</v>
      </c>
      <c r="E170" s="25" t="s">
        <v>136</v>
      </c>
      <c r="F170" s="163" t="s">
        <v>137</v>
      </c>
      <c r="G170" s="164" t="s">
        <v>138</v>
      </c>
      <c r="H170" s="95" t="s">
        <v>166</v>
      </c>
      <c r="I170" s="165" t="s">
        <v>139</v>
      </c>
      <c r="J170" s="90" t="s">
        <v>140</v>
      </c>
      <c r="L170">
        <v>1854685</v>
      </c>
      <c r="M170">
        <f>R158</f>
        <v>209018019391</v>
      </c>
      <c r="N170">
        <f>T164</f>
        <v>6723934140</v>
      </c>
      <c r="O170">
        <f>T165</f>
        <v>35623137035</v>
      </c>
      <c r="P170">
        <f>T166</f>
        <v>12783912570</v>
      </c>
      <c r="Q170">
        <f>T167</f>
        <v>33920869815</v>
      </c>
      <c r="R170">
        <f>T168</f>
        <v>27187914340</v>
      </c>
      <c r="S170">
        <f>AS158</f>
        <v>62843530320</v>
      </c>
      <c r="T170">
        <f>AT158</f>
        <v>29575236925</v>
      </c>
    </row>
    <row r="173" spans="1:26" x14ac:dyDescent="0.25">
      <c r="A173" s="4" t="s">
        <v>150</v>
      </c>
      <c r="B173" s="64" t="s">
        <v>151</v>
      </c>
      <c r="C173" s="65" t="s">
        <v>67</v>
      </c>
      <c r="D173" s="66" t="s">
        <v>68</v>
      </c>
      <c r="E173" s="66" t="s">
        <v>69</v>
      </c>
      <c r="F173" s="66" t="s">
        <v>70</v>
      </c>
      <c r="G173" s="66" t="s">
        <v>71</v>
      </c>
      <c r="H173" s="66" t="s">
        <v>72</v>
      </c>
      <c r="I173" s="66" t="s">
        <v>73</v>
      </c>
      <c r="J173" s="66" t="s">
        <v>74</v>
      </c>
      <c r="L173">
        <f>I158</f>
        <v>5692</v>
      </c>
      <c r="M173">
        <v>15138558</v>
      </c>
      <c r="N173">
        <v>511030</v>
      </c>
      <c r="O173">
        <v>2511240</v>
      </c>
      <c r="P173">
        <v>956125</v>
      </c>
      <c r="Q173">
        <v>2644225</v>
      </c>
      <c r="R173">
        <v>1972545</v>
      </c>
      <c r="S173">
        <v>4327235</v>
      </c>
      <c r="T173">
        <v>1854685</v>
      </c>
      <c r="V173" t="s">
        <v>504</v>
      </c>
      <c r="W173">
        <f>MDETERM(L173:T181)</f>
        <v>3.1663846977440017E+77</v>
      </c>
      <c r="Y173" t="s">
        <v>505</v>
      </c>
      <c r="Z173">
        <f>W173/W163</f>
        <v>7.6531475408713323</v>
      </c>
    </row>
    <row r="174" spans="1:26" x14ac:dyDescent="0.25">
      <c r="A174" s="4"/>
      <c r="B174" s="69" t="s">
        <v>152</v>
      </c>
      <c r="C174" s="63" t="s">
        <v>76</v>
      </c>
      <c r="D174" s="63" t="s">
        <v>77</v>
      </c>
      <c r="E174" s="63" t="s">
        <v>78</v>
      </c>
      <c r="F174" s="63" t="s">
        <v>79</v>
      </c>
      <c r="G174" s="63" t="s">
        <v>80</v>
      </c>
      <c r="H174" s="63" t="s">
        <v>81</v>
      </c>
      <c r="I174" s="63" t="s">
        <v>82</v>
      </c>
      <c r="J174" s="63" t="s">
        <v>83</v>
      </c>
      <c r="L174">
        <f>AU158</f>
        <v>656519367</v>
      </c>
      <c r="M174" s="166">
        <f t="shared" ref="M174:T174" si="140">K158</f>
        <v>1885632801030</v>
      </c>
      <c r="N174">
        <f t="shared" si="140"/>
        <v>68457260111</v>
      </c>
      <c r="O174">
        <f t="shared" si="140"/>
        <v>327723744386</v>
      </c>
      <c r="P174">
        <f t="shared" si="140"/>
        <v>112083547434</v>
      </c>
      <c r="Q174">
        <f t="shared" si="140"/>
        <v>346176317354</v>
      </c>
      <c r="R174">
        <f t="shared" si="140"/>
        <v>250835091341</v>
      </c>
      <c r="S174">
        <f t="shared" si="140"/>
        <v>529434864201</v>
      </c>
      <c r="T174">
        <f t="shared" si="140"/>
        <v>209018019391</v>
      </c>
    </row>
    <row r="175" spans="1:26" x14ac:dyDescent="0.25">
      <c r="A175" s="4"/>
      <c r="B175" s="69" t="s">
        <v>154</v>
      </c>
      <c r="C175" s="63" t="s">
        <v>85</v>
      </c>
      <c r="D175" s="63" t="s">
        <v>86</v>
      </c>
      <c r="E175" s="63" t="s">
        <v>87</v>
      </c>
      <c r="F175" s="63" t="s">
        <v>88</v>
      </c>
      <c r="G175" s="63" t="s">
        <v>89</v>
      </c>
      <c r="H175" s="63" t="s">
        <v>90</v>
      </c>
      <c r="I175" s="63" t="s">
        <v>91</v>
      </c>
      <c r="J175" s="63" t="s">
        <v>92</v>
      </c>
      <c r="L175">
        <f>AV158</f>
        <v>22453316</v>
      </c>
      <c r="M175">
        <f>L158</f>
        <v>68457260111</v>
      </c>
      <c r="N175">
        <f t="shared" ref="N175:T175" si="141">S158</f>
        <v>2803972298</v>
      </c>
      <c r="O175">
        <f t="shared" si="141"/>
        <v>12095921237</v>
      </c>
      <c r="P175">
        <f t="shared" si="141"/>
        <v>4112294378</v>
      </c>
      <c r="Q175">
        <f t="shared" si="141"/>
        <v>13724937958</v>
      </c>
      <c r="R175">
        <f t="shared" si="141"/>
        <v>9371584835</v>
      </c>
      <c r="S175">
        <f t="shared" si="141"/>
        <v>18530637294</v>
      </c>
      <c r="T175">
        <f t="shared" si="141"/>
        <v>6723934140</v>
      </c>
    </row>
    <row r="176" spans="1:26" x14ac:dyDescent="0.25">
      <c r="A176" s="4"/>
      <c r="B176" s="69" t="s">
        <v>155</v>
      </c>
      <c r="C176" s="63" t="s">
        <v>94</v>
      </c>
      <c r="D176" s="63" t="s">
        <v>95</v>
      </c>
      <c r="E176" s="63" t="s">
        <v>96</v>
      </c>
      <c r="F176" s="63" t="s">
        <v>97</v>
      </c>
      <c r="G176" s="63" t="s">
        <v>98</v>
      </c>
      <c r="H176" s="63" t="s">
        <v>156</v>
      </c>
      <c r="I176" s="63" t="s">
        <v>99</v>
      </c>
      <c r="J176" s="63" t="s">
        <v>100</v>
      </c>
      <c r="L176">
        <f>AW158</f>
        <v>115717214</v>
      </c>
      <c r="M176">
        <f>M158</f>
        <v>327723744386</v>
      </c>
      <c r="N176">
        <f>T158</f>
        <v>12095921237</v>
      </c>
      <c r="O176">
        <f>Z158</f>
        <v>60709662130</v>
      </c>
      <c r="P176">
        <f>O177</f>
        <v>18987789650</v>
      </c>
      <c r="Q176">
        <f>O178</f>
        <v>64160998715</v>
      </c>
      <c r="R176">
        <f>O179</f>
        <v>45072898035</v>
      </c>
      <c r="S176">
        <f>O180</f>
        <v>93279918265</v>
      </c>
      <c r="T176">
        <f>O181</f>
        <v>35623137035</v>
      </c>
    </row>
    <row r="177" spans="1:20" x14ac:dyDescent="0.25">
      <c r="A177" s="4"/>
      <c r="B177" s="69" t="s">
        <v>157</v>
      </c>
      <c r="C177" s="63" t="s">
        <v>102</v>
      </c>
      <c r="D177" s="63" t="s">
        <v>103</v>
      </c>
      <c r="E177" s="63" t="s">
        <v>104</v>
      </c>
      <c r="F177" s="63" t="s">
        <v>105</v>
      </c>
      <c r="G177" s="63" t="s">
        <v>106</v>
      </c>
      <c r="H177" s="63" t="s">
        <v>158</v>
      </c>
      <c r="I177" s="63" t="s">
        <v>107</v>
      </c>
      <c r="J177" s="63" t="s">
        <v>108</v>
      </c>
      <c r="L177">
        <f>AX158</f>
        <v>40351254</v>
      </c>
      <c r="M177">
        <f>N158</f>
        <v>112083547434</v>
      </c>
      <c r="N177">
        <f>U158</f>
        <v>4112294378</v>
      </c>
      <c r="O177">
        <f>P165</f>
        <v>18987789650</v>
      </c>
      <c r="P177">
        <f>AF158</f>
        <v>7315162285</v>
      </c>
      <c r="Q177">
        <f>AG158</f>
        <v>21077467685</v>
      </c>
      <c r="R177">
        <f>AH158</f>
        <v>15123706165</v>
      </c>
      <c r="S177">
        <f>AI158</f>
        <v>31859447325</v>
      </c>
      <c r="T177">
        <f>AJ158</f>
        <v>12783912570</v>
      </c>
    </row>
    <row r="178" spans="1:20" x14ac:dyDescent="0.25">
      <c r="A178" s="4"/>
      <c r="B178" s="69" t="s">
        <v>159</v>
      </c>
      <c r="C178" s="63" t="s">
        <v>110</v>
      </c>
      <c r="D178" s="63" t="s">
        <v>111</v>
      </c>
      <c r="E178" s="63" t="s">
        <v>112</v>
      </c>
      <c r="F178" s="63" t="s">
        <v>113</v>
      </c>
      <c r="G178" s="63" t="s">
        <v>114</v>
      </c>
      <c r="H178" s="63" t="s">
        <v>160</v>
      </c>
      <c r="I178" s="63" t="s">
        <v>115</v>
      </c>
      <c r="J178" s="63" t="s">
        <v>116</v>
      </c>
      <c r="L178">
        <f>AY158</f>
        <v>120062857</v>
      </c>
      <c r="M178">
        <f>O158</f>
        <v>346176317354</v>
      </c>
      <c r="N178">
        <f>Q164</f>
        <v>13724937958</v>
      </c>
      <c r="O178">
        <f>Q165</f>
        <v>64160998715</v>
      </c>
      <c r="P178">
        <f>Q166</f>
        <v>21077467685</v>
      </c>
      <c r="Q178">
        <f>AK158</f>
        <v>74458457035</v>
      </c>
      <c r="R178">
        <f>R167</f>
        <v>48998415725</v>
      </c>
      <c r="S178">
        <f>S167</f>
        <v>95608173740</v>
      </c>
      <c r="T178">
        <f>T167</f>
        <v>33920869815</v>
      </c>
    </row>
    <row r="179" spans="1:20" x14ac:dyDescent="0.25">
      <c r="A179" s="4"/>
      <c r="B179" s="69" t="s">
        <v>161</v>
      </c>
      <c r="C179" s="63" t="s">
        <v>118</v>
      </c>
      <c r="D179" s="63" t="s">
        <v>119</v>
      </c>
      <c r="E179" s="63" t="s">
        <v>120</v>
      </c>
      <c r="F179" s="63" t="s">
        <v>121</v>
      </c>
      <c r="G179" s="63" t="s">
        <v>122</v>
      </c>
      <c r="H179" s="63" t="s">
        <v>162</v>
      </c>
      <c r="I179" s="63" t="s">
        <v>123</v>
      </c>
      <c r="J179" s="63" t="s">
        <v>124</v>
      </c>
      <c r="L179" s="63">
        <f>AZ158</f>
        <v>88560534</v>
      </c>
      <c r="M179">
        <f>P158</f>
        <v>250835091341</v>
      </c>
      <c r="N179">
        <f>R164</f>
        <v>9371584835</v>
      </c>
      <c r="O179">
        <f>R165</f>
        <v>45072898035</v>
      </c>
      <c r="P179">
        <f>R166</f>
        <v>15123706165</v>
      </c>
      <c r="Q179">
        <f>R167</f>
        <v>48998415725</v>
      </c>
      <c r="R179">
        <f>AO158</f>
        <v>34564230775</v>
      </c>
      <c r="S179">
        <f>S168</f>
        <v>71550642790</v>
      </c>
      <c r="T179">
        <f>T168</f>
        <v>27187914340</v>
      </c>
    </row>
    <row r="180" spans="1:20" x14ac:dyDescent="0.25">
      <c r="A180" s="4"/>
      <c r="B180" s="69" t="s">
        <v>163</v>
      </c>
      <c r="C180" s="63" t="s">
        <v>126</v>
      </c>
      <c r="D180" s="63" t="s">
        <v>127</v>
      </c>
      <c r="E180" s="63" t="s">
        <v>128</v>
      </c>
      <c r="F180" s="63" t="s">
        <v>129</v>
      </c>
      <c r="G180" s="63" t="s">
        <v>130</v>
      </c>
      <c r="H180" s="63" t="s">
        <v>164</v>
      </c>
      <c r="I180" s="63" t="s">
        <v>131</v>
      </c>
      <c r="J180" s="63" t="s">
        <v>132</v>
      </c>
      <c r="L180">
        <f>BA158</f>
        <v>192578894</v>
      </c>
      <c r="M180">
        <f>Q158</f>
        <v>529434864201</v>
      </c>
      <c r="N180">
        <f>S164</f>
        <v>18530637294</v>
      </c>
      <c r="O180">
        <f>S165</f>
        <v>93279918265</v>
      </c>
      <c r="P180">
        <f>S166</f>
        <v>31859447325</v>
      </c>
      <c r="Q180">
        <f>S167</f>
        <v>95608173740</v>
      </c>
      <c r="R180">
        <f>S168</f>
        <v>71550642790</v>
      </c>
      <c r="S180">
        <f>S169</f>
        <v>156730313335</v>
      </c>
      <c r="T180">
        <f>S170</f>
        <v>62843530320</v>
      </c>
    </row>
    <row r="181" spans="1:20" x14ac:dyDescent="0.25">
      <c r="A181" s="4"/>
      <c r="B181" s="69" t="s">
        <v>165</v>
      </c>
      <c r="C181" s="63" t="s">
        <v>134</v>
      </c>
      <c r="D181" s="63" t="s">
        <v>135</v>
      </c>
      <c r="E181" s="63" t="s">
        <v>136</v>
      </c>
      <c r="F181" s="63" t="s">
        <v>137</v>
      </c>
      <c r="G181" s="63" t="s">
        <v>138</v>
      </c>
      <c r="H181" s="63" t="s">
        <v>166</v>
      </c>
      <c r="I181" s="63" t="s">
        <v>139</v>
      </c>
      <c r="J181" s="63" t="s">
        <v>140</v>
      </c>
      <c r="L181">
        <f>BB158</f>
        <v>78978859</v>
      </c>
      <c r="M181">
        <f>R158</f>
        <v>209018019391</v>
      </c>
      <c r="N181">
        <f>T164</f>
        <v>6723934140</v>
      </c>
      <c r="O181">
        <f>T165</f>
        <v>35623137035</v>
      </c>
      <c r="P181">
        <f>T166</f>
        <v>12783912570</v>
      </c>
      <c r="Q181">
        <f>T167</f>
        <v>33920869815</v>
      </c>
      <c r="R181">
        <f>T168</f>
        <v>27187914340</v>
      </c>
      <c r="S181">
        <f>S170</f>
        <v>62843530320</v>
      </c>
      <c r="T181">
        <f>T170</f>
        <v>29575236925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31"/>
  <sheetViews>
    <sheetView tabSelected="1" topLeftCell="N390" workbookViewId="0">
      <selection activeCell="U400" sqref="U400"/>
    </sheetView>
  </sheetViews>
  <sheetFormatPr defaultRowHeight="15" x14ac:dyDescent="0.25"/>
  <cols>
    <col min="1" max="1" width="13.28515625" customWidth="1"/>
    <col min="3" max="3" width="12.7109375" bestFit="1" customWidth="1"/>
    <col min="11" max="11" width="13.7109375" customWidth="1"/>
    <col min="12" max="12" width="19.140625" customWidth="1"/>
    <col min="13" max="13" width="21.42578125" customWidth="1"/>
    <col min="14" max="14" width="18.140625" customWidth="1"/>
    <col min="15" max="15" width="18.5703125" customWidth="1"/>
    <col min="16" max="16" width="18.42578125" customWidth="1"/>
    <col min="17" max="17" width="18.28515625" customWidth="1"/>
    <col min="18" max="18" width="15.85546875" customWidth="1"/>
    <col min="19" max="19" width="18.140625" customWidth="1"/>
    <col min="20" max="20" width="18.42578125" customWidth="1"/>
    <col min="21" max="21" width="18.28515625" customWidth="1"/>
    <col min="22" max="22" width="18.42578125" customWidth="1"/>
    <col min="23" max="23" width="18.7109375" customWidth="1"/>
    <col min="24" max="24" width="18.140625" customWidth="1"/>
    <col min="25" max="25" width="18.7109375" customWidth="1"/>
    <col min="26" max="26" width="19.42578125" customWidth="1"/>
    <col min="27" max="27" width="18" customWidth="1"/>
    <col min="28" max="28" width="20.140625" customWidth="1"/>
    <col min="29" max="29" width="19.85546875" customWidth="1"/>
    <col min="30" max="31" width="19.7109375" customWidth="1"/>
    <col min="32" max="32" width="18.5703125" customWidth="1"/>
    <col min="33" max="33" width="18.140625" customWidth="1"/>
    <col min="34" max="34" width="19.5703125" customWidth="1"/>
    <col min="35" max="35" width="18.85546875" customWidth="1"/>
    <col min="36" max="36" width="18" customWidth="1"/>
    <col min="37" max="37" width="19.140625" customWidth="1"/>
    <col min="38" max="38" width="20" customWidth="1"/>
    <col min="39" max="39" width="20.7109375" customWidth="1"/>
    <col min="40" max="40" width="19.28515625" customWidth="1"/>
    <col min="41" max="41" width="20.140625" customWidth="1"/>
    <col min="42" max="42" width="20" customWidth="1"/>
    <col min="43" max="43" width="19.85546875" customWidth="1"/>
    <col min="44" max="44" width="20.28515625" customWidth="1"/>
    <col min="45" max="45" width="20" customWidth="1"/>
    <col min="46" max="46" width="19.7109375" customWidth="1"/>
    <col min="52" max="52" width="14" customWidth="1"/>
  </cols>
  <sheetData>
    <row r="1" spans="1:55" x14ac:dyDescent="0.25">
      <c r="A1" s="158" t="s">
        <v>289</v>
      </c>
      <c r="B1" s="158" t="s">
        <v>290</v>
      </c>
      <c r="C1" s="158" t="s">
        <v>291</v>
      </c>
      <c r="D1" s="158" t="s">
        <v>292</v>
      </c>
      <c r="E1" s="158" t="s">
        <v>293</v>
      </c>
      <c r="F1" s="158" t="s">
        <v>409</v>
      </c>
      <c r="G1" s="158" t="s">
        <v>410</v>
      </c>
      <c r="H1" s="158" t="s">
        <v>411</v>
      </c>
      <c r="I1" s="158" t="s">
        <v>412</v>
      </c>
      <c r="K1" s="158" t="s">
        <v>206</v>
      </c>
      <c r="L1" s="158" t="s">
        <v>207</v>
      </c>
      <c r="M1" s="158" t="s">
        <v>208</v>
      </c>
      <c r="N1" s="158" t="s">
        <v>209</v>
      </c>
      <c r="O1" s="158" t="s">
        <v>210</v>
      </c>
      <c r="P1" s="158" t="s">
        <v>478</v>
      </c>
      <c r="Q1" s="158" t="s">
        <v>479</v>
      </c>
      <c r="R1" s="158" t="s">
        <v>480</v>
      </c>
      <c r="S1" s="158" t="s">
        <v>211</v>
      </c>
      <c r="T1" s="158" t="s">
        <v>212</v>
      </c>
      <c r="U1" s="158" t="s">
        <v>213</v>
      </c>
      <c r="V1" s="158" t="s">
        <v>214</v>
      </c>
      <c r="W1" s="158" t="s">
        <v>481</v>
      </c>
      <c r="X1" s="158" t="s">
        <v>482</v>
      </c>
      <c r="Y1" s="158" t="s">
        <v>483</v>
      </c>
      <c r="Z1" s="158" t="s">
        <v>215</v>
      </c>
      <c r="AA1" s="158" t="s">
        <v>216</v>
      </c>
      <c r="AB1" s="158" t="s">
        <v>217</v>
      </c>
      <c r="AC1" s="158" t="s">
        <v>484</v>
      </c>
      <c r="AD1" s="158" t="s">
        <v>485</v>
      </c>
      <c r="AE1" s="158" t="s">
        <v>486</v>
      </c>
      <c r="AF1" s="158" t="s">
        <v>218</v>
      </c>
      <c r="AG1" s="158" t="s">
        <v>219</v>
      </c>
      <c r="AH1" s="158" t="s">
        <v>487</v>
      </c>
      <c r="AI1" s="158" t="s">
        <v>488</v>
      </c>
      <c r="AJ1" s="158" t="s">
        <v>489</v>
      </c>
      <c r="AK1" s="158" t="s">
        <v>220</v>
      </c>
      <c r="AL1" s="158" t="s">
        <v>490</v>
      </c>
      <c r="AM1" s="158" t="s">
        <v>491</v>
      </c>
      <c r="AN1" s="158" t="s">
        <v>492</v>
      </c>
      <c r="AO1" s="158" t="s">
        <v>493</v>
      </c>
      <c r="AP1" s="158" t="s">
        <v>494</v>
      </c>
      <c r="AQ1" s="158" t="s">
        <v>495</v>
      </c>
      <c r="AR1" s="158" t="s">
        <v>496</v>
      </c>
      <c r="AS1" s="158" t="s">
        <v>497</v>
      </c>
      <c r="AT1" s="158" t="s">
        <v>498</v>
      </c>
      <c r="AU1" s="158" t="s">
        <v>221</v>
      </c>
      <c r="AV1" s="158" t="s">
        <v>222</v>
      </c>
      <c r="AW1" s="158" t="s">
        <v>223</v>
      </c>
      <c r="AX1" s="158" t="s">
        <v>224</v>
      </c>
      <c r="AY1" s="158" t="s">
        <v>225</v>
      </c>
      <c r="AZ1" s="158" t="s">
        <v>499</v>
      </c>
      <c r="BA1" s="158" t="s">
        <v>500</v>
      </c>
      <c r="BB1" s="158" t="s">
        <v>501</v>
      </c>
      <c r="BC1" s="158" t="s">
        <v>226</v>
      </c>
    </row>
    <row r="2" spans="1:55" ht="15.75" x14ac:dyDescent="0.25">
      <c r="A2" s="197">
        <v>8366.4138678223208</v>
      </c>
      <c r="B2" s="198">
        <v>1740</v>
      </c>
      <c r="C2" s="199">
        <v>13656</v>
      </c>
      <c r="D2" s="199">
        <v>6357</v>
      </c>
      <c r="E2" s="199">
        <v>12555</v>
      </c>
      <c r="F2" s="199">
        <v>10819</v>
      </c>
      <c r="G2" s="199">
        <v>30640</v>
      </c>
      <c r="H2" s="199">
        <v>13360</v>
      </c>
      <c r="I2" s="168">
        <v>42</v>
      </c>
      <c r="K2" s="169">
        <f>A2*A2</f>
        <v>69996881.00768964</v>
      </c>
      <c r="L2" s="169">
        <f>A2*B2</f>
        <v>14557560.130010838</v>
      </c>
      <c r="M2" s="169">
        <f>A2*C2</f>
        <v>114251747.77898161</v>
      </c>
      <c r="N2" s="169">
        <f>A2*D2</f>
        <v>53185292.957746491</v>
      </c>
      <c r="O2" s="169">
        <f>A2*E2</f>
        <v>105040326.11050923</v>
      </c>
      <c r="P2" s="169">
        <f>A2*F2</f>
        <v>90516231.635969684</v>
      </c>
      <c r="Q2" s="169">
        <f>A2*G2</f>
        <v>256346920.9100759</v>
      </c>
      <c r="R2" s="169">
        <f>A2*H2</f>
        <v>111775289.2741062</v>
      </c>
      <c r="S2" s="169">
        <f>B2*B2</f>
        <v>3027600</v>
      </c>
      <c r="T2" s="169">
        <f>B2*C2</f>
        <v>23761440</v>
      </c>
      <c r="U2" s="169">
        <f>B2*D2</f>
        <v>11061180</v>
      </c>
      <c r="V2" s="169">
        <f>B2*E2</f>
        <v>21845700</v>
      </c>
      <c r="W2" s="169">
        <f>B2*F2</f>
        <v>18825060</v>
      </c>
      <c r="X2" s="169">
        <f>B2*G2</f>
        <v>53313600</v>
      </c>
      <c r="Y2" s="169">
        <f>B2*H2</f>
        <v>23246400</v>
      </c>
      <c r="Z2" s="169">
        <f>C2*C2</f>
        <v>186486336</v>
      </c>
      <c r="AA2" s="169">
        <f>C2*D2</f>
        <v>86811192</v>
      </c>
      <c r="AB2" s="169">
        <f>C2*E2</f>
        <v>171451080</v>
      </c>
      <c r="AC2" s="169">
        <f>C2*F2</f>
        <v>147744264</v>
      </c>
      <c r="AD2" s="169">
        <f>C2*G2</f>
        <v>418419840</v>
      </c>
      <c r="AE2" s="169">
        <f>C2*H2</f>
        <v>182444160</v>
      </c>
      <c r="AF2" s="169">
        <f>D2*D2</f>
        <v>40411449</v>
      </c>
      <c r="AG2" s="169">
        <f>D2*E2</f>
        <v>79812135</v>
      </c>
      <c r="AH2" s="169">
        <f>D2*F2</f>
        <v>68776383</v>
      </c>
      <c r="AI2" s="169">
        <f>D2*G2</f>
        <v>194778480</v>
      </c>
      <c r="AJ2" s="169">
        <f>D2*H2</f>
        <v>84929520</v>
      </c>
      <c r="AK2" s="169">
        <f>E2*E2</f>
        <v>157628025</v>
      </c>
      <c r="AL2" s="169">
        <f>E2*F2</f>
        <v>135832545</v>
      </c>
      <c r="AM2" s="169">
        <f>E2*G2</f>
        <v>384685200</v>
      </c>
      <c r="AN2" s="169">
        <f>E2*H2</f>
        <v>167734800</v>
      </c>
      <c r="AO2" s="169">
        <f>F2*F2</f>
        <v>117050761</v>
      </c>
      <c r="AP2" s="169">
        <f>F2*G2</f>
        <v>331494160</v>
      </c>
      <c r="AQ2" s="169">
        <f>F2*H2</f>
        <v>144541840</v>
      </c>
      <c r="AR2" s="169">
        <f>G2*G2</f>
        <v>938809600</v>
      </c>
      <c r="AS2" s="169">
        <f>G2*H2</f>
        <v>409350400</v>
      </c>
      <c r="AT2" s="169">
        <f>H2*H2</f>
        <v>178489600</v>
      </c>
      <c r="AU2" s="169">
        <f>A2*I2</f>
        <v>351389.38244853745</v>
      </c>
      <c r="AV2" s="169">
        <f>B2*I2</f>
        <v>73080</v>
      </c>
      <c r="AW2" s="169">
        <f>C2*I2</f>
        <v>573552</v>
      </c>
      <c r="AX2" s="169">
        <f>D2*I2</f>
        <v>266994</v>
      </c>
      <c r="AY2" s="169">
        <f>E2*I2</f>
        <v>527310</v>
      </c>
      <c r="AZ2" s="169">
        <f>F2*I2</f>
        <v>454398</v>
      </c>
      <c r="BA2" s="169">
        <f>G2*I2</f>
        <v>1286880</v>
      </c>
      <c r="BB2" s="169">
        <f>H2*I2</f>
        <v>561120</v>
      </c>
      <c r="BC2" s="169">
        <f>I2*I2</f>
        <v>1764</v>
      </c>
    </row>
    <row r="3" spans="1:55" ht="15.75" x14ac:dyDescent="0.25">
      <c r="A3" s="197">
        <v>12528.360413589366</v>
      </c>
      <c r="B3" s="198">
        <v>1645</v>
      </c>
      <c r="C3" s="199">
        <v>15469</v>
      </c>
      <c r="D3" s="199">
        <v>6312</v>
      </c>
      <c r="E3" s="199">
        <v>12854</v>
      </c>
      <c r="F3" s="199">
        <v>12182</v>
      </c>
      <c r="G3" s="199">
        <v>29983</v>
      </c>
      <c r="H3" s="199">
        <v>18494</v>
      </c>
      <c r="I3" s="168">
        <v>30</v>
      </c>
      <c r="K3" s="169">
        <f t="shared" ref="K3:K66" si="0">A3*A3</f>
        <v>156959814.65279311</v>
      </c>
      <c r="L3" s="169">
        <f t="shared" ref="L3:L66" si="1">A3*B3</f>
        <v>20609152.880354505</v>
      </c>
      <c r="M3" s="169">
        <f t="shared" ref="M3:M66" si="2">A3*C3</f>
        <v>193801207.23781389</v>
      </c>
      <c r="N3" s="169">
        <f t="shared" ref="N3:N66" si="3">A3*D3</f>
        <v>79079010.930576071</v>
      </c>
      <c r="O3" s="169">
        <f t="shared" ref="O3:O66" si="4">A3*E3</f>
        <v>161039544.75627771</v>
      </c>
      <c r="P3" s="169">
        <f t="shared" ref="P3:P66" si="5">A3*F3</f>
        <v>152620486.55834565</v>
      </c>
      <c r="Q3" s="169">
        <f t="shared" ref="Q3:Q66" si="6">A3*G3</f>
        <v>375637830.28064996</v>
      </c>
      <c r="R3" s="169">
        <f t="shared" ref="R3:R66" si="7">A3*H3</f>
        <v>231699497.48892173</v>
      </c>
      <c r="S3" s="169">
        <f t="shared" ref="S3:S66" si="8">B3*B3</f>
        <v>2706025</v>
      </c>
      <c r="T3" s="169">
        <f t="shared" ref="T3:T66" si="9">B3*C3</f>
        <v>25446505</v>
      </c>
      <c r="U3" s="169">
        <f t="shared" ref="U3:U66" si="10">B3*D3</f>
        <v>10383240</v>
      </c>
      <c r="V3" s="169">
        <f t="shared" ref="V3:V66" si="11">B3*E3</f>
        <v>21144830</v>
      </c>
      <c r="W3" s="169">
        <f t="shared" ref="W3:W66" si="12">B3*F3</f>
        <v>20039390</v>
      </c>
      <c r="X3" s="169">
        <f t="shared" ref="X3:X66" si="13">B3*G3</f>
        <v>49322035</v>
      </c>
      <c r="Y3" s="169">
        <f t="shared" ref="Y3:Y66" si="14">B3*H3</f>
        <v>30422630</v>
      </c>
      <c r="Z3" s="169">
        <f t="shared" ref="Z3:Z66" si="15">C3*C3</f>
        <v>239289961</v>
      </c>
      <c r="AA3" s="169">
        <f t="shared" ref="AA3:AA66" si="16">C3*D3</f>
        <v>97640328</v>
      </c>
      <c r="AB3" s="169">
        <f t="shared" ref="AB3:AB66" si="17">C3*E3</f>
        <v>198838526</v>
      </c>
      <c r="AC3" s="169">
        <f t="shared" ref="AC3:AC66" si="18">C3*F3</f>
        <v>188443358</v>
      </c>
      <c r="AD3" s="169">
        <f t="shared" ref="AD3:AD66" si="19">C3*G3</f>
        <v>463807027</v>
      </c>
      <c r="AE3" s="169">
        <f t="shared" ref="AE3:AE66" si="20">C3*H3</f>
        <v>286083686</v>
      </c>
      <c r="AF3" s="169">
        <f t="shared" ref="AF3:AF66" si="21">D3*D3</f>
        <v>39841344</v>
      </c>
      <c r="AG3" s="169">
        <f t="shared" ref="AG3:AG66" si="22">D3*E3</f>
        <v>81134448</v>
      </c>
      <c r="AH3" s="169">
        <f t="shared" ref="AH3:AH66" si="23">D3*F3</f>
        <v>76892784</v>
      </c>
      <c r="AI3" s="169">
        <f t="shared" ref="AI3:AI66" si="24">D3*G3</f>
        <v>189252696</v>
      </c>
      <c r="AJ3" s="169">
        <f t="shared" ref="AJ3:AJ66" si="25">D3*H3</f>
        <v>116734128</v>
      </c>
      <c r="AK3" s="169">
        <f t="shared" ref="AK3:AK66" si="26">E3*E3</f>
        <v>165225316</v>
      </c>
      <c r="AL3" s="169">
        <f t="shared" ref="AL3:AL66" si="27">E3*F3</f>
        <v>156587428</v>
      </c>
      <c r="AM3" s="169">
        <f t="shared" ref="AM3:AM66" si="28">E3*G3</f>
        <v>385401482</v>
      </c>
      <c r="AN3" s="169">
        <f t="shared" ref="AN3:AN66" si="29">E3*H3</f>
        <v>237721876</v>
      </c>
      <c r="AO3" s="169">
        <f t="shared" ref="AO3:AO66" si="30">F3*F3</f>
        <v>148401124</v>
      </c>
      <c r="AP3" s="169">
        <f t="shared" ref="AP3:AP66" si="31">F3*G3</f>
        <v>365252906</v>
      </c>
      <c r="AQ3" s="169">
        <f t="shared" ref="AQ3:AQ66" si="32">F3*H3</f>
        <v>225293908</v>
      </c>
      <c r="AR3" s="169">
        <f t="shared" ref="AR3:AR66" si="33">G3*G3</f>
        <v>898980289</v>
      </c>
      <c r="AS3" s="169">
        <f t="shared" ref="AS3:AS66" si="34">G3*H3</f>
        <v>554505602</v>
      </c>
      <c r="AT3" s="169">
        <f t="shared" ref="AT3:AT66" si="35">H3*H3</f>
        <v>342028036</v>
      </c>
      <c r="AU3" s="169">
        <f t="shared" ref="AU3:AU66" si="36">A3*I3</f>
        <v>375850.81240768096</v>
      </c>
      <c r="AV3" s="169">
        <f t="shared" ref="AV3:AV66" si="37">B3*I3</f>
        <v>49350</v>
      </c>
      <c r="AW3" s="169">
        <f t="shared" ref="AW3:AW66" si="38">C3*I3</f>
        <v>464070</v>
      </c>
      <c r="AX3" s="169">
        <f t="shared" ref="AX3:AX66" si="39">D3*I3</f>
        <v>189360</v>
      </c>
      <c r="AY3" s="169">
        <f t="shared" ref="AY3:AY66" si="40">E3*I3</f>
        <v>385620</v>
      </c>
      <c r="AZ3" s="169">
        <f t="shared" ref="AZ3:AZ66" si="41">F3*I3</f>
        <v>365460</v>
      </c>
      <c r="BA3" s="169">
        <f t="shared" ref="BA3:BA66" si="42">G3*I3</f>
        <v>899490</v>
      </c>
      <c r="BB3" s="169">
        <f t="shared" ref="BB3:BB66" si="43">H3*I3</f>
        <v>554820</v>
      </c>
      <c r="BC3" s="169">
        <f t="shared" ref="BC3:BC66" si="44">I3*I3</f>
        <v>900</v>
      </c>
    </row>
    <row r="4" spans="1:55" ht="15.75" x14ac:dyDescent="0.25">
      <c r="A4" s="197">
        <v>5121.1574952561677</v>
      </c>
      <c r="B4" s="198">
        <v>3346</v>
      </c>
      <c r="C4" s="199">
        <v>19547</v>
      </c>
      <c r="D4" s="199">
        <v>8417</v>
      </c>
      <c r="E4" s="199">
        <v>15265</v>
      </c>
      <c r="F4" s="199">
        <v>14436</v>
      </c>
      <c r="G4" s="199">
        <v>35625</v>
      </c>
      <c r="H4" s="199">
        <v>27065</v>
      </c>
      <c r="I4" s="168">
        <v>30</v>
      </c>
      <c r="K4" s="169">
        <f t="shared" si="0"/>
        <v>26226254.091218427</v>
      </c>
      <c r="L4" s="169">
        <f t="shared" si="1"/>
        <v>17135392.979127139</v>
      </c>
      <c r="M4" s="169">
        <f t="shared" si="2"/>
        <v>100103265.55977231</v>
      </c>
      <c r="N4" s="169">
        <f t="shared" si="3"/>
        <v>43104782.637571163</v>
      </c>
      <c r="O4" s="169">
        <f t="shared" si="4"/>
        <v>78174469.165085405</v>
      </c>
      <c r="P4" s="169">
        <f t="shared" si="5"/>
        <v>73929029.601518035</v>
      </c>
      <c r="Q4" s="169">
        <f t="shared" si="6"/>
        <v>182441235.76850098</v>
      </c>
      <c r="R4" s="169">
        <f t="shared" si="7"/>
        <v>138604127.60910818</v>
      </c>
      <c r="S4" s="169">
        <f t="shared" si="8"/>
        <v>11195716</v>
      </c>
      <c r="T4" s="169">
        <f t="shared" si="9"/>
        <v>65404262</v>
      </c>
      <c r="U4" s="169">
        <f t="shared" si="10"/>
        <v>28163282</v>
      </c>
      <c r="V4" s="169">
        <f t="shared" si="11"/>
        <v>51076690</v>
      </c>
      <c r="W4" s="169">
        <f t="shared" si="12"/>
        <v>48302856</v>
      </c>
      <c r="X4" s="169">
        <f t="shared" si="13"/>
        <v>119201250</v>
      </c>
      <c r="Y4" s="169">
        <f t="shared" si="14"/>
        <v>90559490</v>
      </c>
      <c r="Z4" s="169">
        <f t="shared" si="15"/>
        <v>382085209</v>
      </c>
      <c r="AA4" s="169">
        <f t="shared" si="16"/>
        <v>164527099</v>
      </c>
      <c r="AB4" s="169">
        <f t="shared" si="17"/>
        <v>298384955</v>
      </c>
      <c r="AC4" s="169">
        <f t="shared" si="18"/>
        <v>282180492</v>
      </c>
      <c r="AD4" s="169">
        <f t="shared" si="19"/>
        <v>696361875</v>
      </c>
      <c r="AE4" s="169">
        <f t="shared" si="20"/>
        <v>529039555</v>
      </c>
      <c r="AF4" s="169">
        <f t="shared" si="21"/>
        <v>70845889</v>
      </c>
      <c r="AG4" s="169">
        <f t="shared" si="22"/>
        <v>128485505</v>
      </c>
      <c r="AH4" s="169">
        <f t="shared" si="23"/>
        <v>121507812</v>
      </c>
      <c r="AI4" s="169">
        <f t="shared" si="24"/>
        <v>299855625</v>
      </c>
      <c r="AJ4" s="169">
        <f t="shared" si="25"/>
        <v>227806105</v>
      </c>
      <c r="AK4" s="169">
        <f t="shared" si="26"/>
        <v>233020225</v>
      </c>
      <c r="AL4" s="169">
        <f t="shared" si="27"/>
        <v>220365540</v>
      </c>
      <c r="AM4" s="169">
        <f t="shared" si="28"/>
        <v>543815625</v>
      </c>
      <c r="AN4" s="169">
        <f t="shared" si="29"/>
        <v>413147225</v>
      </c>
      <c r="AO4" s="169">
        <f t="shared" si="30"/>
        <v>208398096</v>
      </c>
      <c r="AP4" s="169">
        <f t="shared" si="31"/>
        <v>514282500</v>
      </c>
      <c r="AQ4" s="169">
        <f t="shared" si="32"/>
        <v>390710340</v>
      </c>
      <c r="AR4" s="169">
        <f t="shared" si="33"/>
        <v>1269140625</v>
      </c>
      <c r="AS4" s="169">
        <f t="shared" si="34"/>
        <v>964190625</v>
      </c>
      <c r="AT4" s="169">
        <f t="shared" si="35"/>
        <v>732514225</v>
      </c>
      <c r="AU4" s="169">
        <f t="shared" si="36"/>
        <v>153634.72485768504</v>
      </c>
      <c r="AV4" s="169">
        <f t="shared" si="37"/>
        <v>100380</v>
      </c>
      <c r="AW4" s="169">
        <f t="shared" si="38"/>
        <v>586410</v>
      </c>
      <c r="AX4" s="169">
        <f t="shared" si="39"/>
        <v>252510</v>
      </c>
      <c r="AY4" s="169">
        <f t="shared" si="40"/>
        <v>457950</v>
      </c>
      <c r="AZ4" s="169">
        <f t="shared" si="41"/>
        <v>433080</v>
      </c>
      <c r="BA4" s="169">
        <f t="shared" si="42"/>
        <v>1068750</v>
      </c>
      <c r="BB4" s="169">
        <f t="shared" si="43"/>
        <v>811950</v>
      </c>
      <c r="BC4" s="169">
        <f t="shared" si="44"/>
        <v>900</v>
      </c>
    </row>
    <row r="5" spans="1:55" ht="15.75" x14ac:dyDescent="0.25">
      <c r="A5" s="197">
        <v>22698.110979929159</v>
      </c>
      <c r="B5" s="198">
        <v>5866</v>
      </c>
      <c r="C5" s="199">
        <v>36768</v>
      </c>
      <c r="D5" s="199">
        <v>14281</v>
      </c>
      <c r="E5" s="199">
        <v>35405</v>
      </c>
      <c r="F5" s="199">
        <v>30843</v>
      </c>
      <c r="G5" s="199">
        <v>79071</v>
      </c>
      <c r="H5" s="199">
        <v>33921</v>
      </c>
      <c r="I5" s="168">
        <v>48</v>
      </c>
      <c r="K5" s="169">
        <f t="shared" si="0"/>
        <v>515204242.05718064</v>
      </c>
      <c r="L5" s="169">
        <f t="shared" si="1"/>
        <v>133147119.00826445</v>
      </c>
      <c r="M5" s="169">
        <f t="shared" si="2"/>
        <v>834564144.51003528</v>
      </c>
      <c r="N5" s="169">
        <f t="shared" si="3"/>
        <v>324151722.90436834</v>
      </c>
      <c r="O5" s="169">
        <f t="shared" si="4"/>
        <v>803626619.24439192</v>
      </c>
      <c r="P5" s="169">
        <f t="shared" si="5"/>
        <v>700077836.95395505</v>
      </c>
      <c r="Q5" s="169">
        <f t="shared" si="6"/>
        <v>1794762333.2939785</v>
      </c>
      <c r="R5" s="169">
        <f t="shared" si="7"/>
        <v>769942622.55017698</v>
      </c>
      <c r="S5" s="169">
        <f t="shared" si="8"/>
        <v>34409956</v>
      </c>
      <c r="T5" s="169">
        <f t="shared" si="9"/>
        <v>215681088</v>
      </c>
      <c r="U5" s="169">
        <f t="shared" si="10"/>
        <v>83772346</v>
      </c>
      <c r="V5" s="169">
        <f t="shared" si="11"/>
        <v>207685730</v>
      </c>
      <c r="W5" s="169">
        <f t="shared" si="12"/>
        <v>180925038</v>
      </c>
      <c r="X5" s="169">
        <f t="shared" si="13"/>
        <v>463830486</v>
      </c>
      <c r="Y5" s="169">
        <f t="shared" si="14"/>
        <v>198980586</v>
      </c>
      <c r="Z5" s="169">
        <f t="shared" si="15"/>
        <v>1351885824</v>
      </c>
      <c r="AA5" s="169">
        <f t="shared" si="16"/>
        <v>525083808</v>
      </c>
      <c r="AB5" s="169">
        <f t="shared" si="17"/>
        <v>1301771040</v>
      </c>
      <c r="AC5" s="169">
        <f t="shared" si="18"/>
        <v>1134035424</v>
      </c>
      <c r="AD5" s="169">
        <f t="shared" si="19"/>
        <v>2907282528</v>
      </c>
      <c r="AE5" s="169">
        <f t="shared" si="20"/>
        <v>1247207328</v>
      </c>
      <c r="AF5" s="169">
        <f t="shared" si="21"/>
        <v>203946961</v>
      </c>
      <c r="AG5" s="169">
        <f t="shared" si="22"/>
        <v>505618805</v>
      </c>
      <c r="AH5" s="169">
        <f t="shared" si="23"/>
        <v>440468883</v>
      </c>
      <c r="AI5" s="169">
        <f t="shared" si="24"/>
        <v>1129212951</v>
      </c>
      <c r="AJ5" s="169">
        <f t="shared" si="25"/>
        <v>484425801</v>
      </c>
      <c r="AK5" s="169">
        <f t="shared" si="26"/>
        <v>1253514025</v>
      </c>
      <c r="AL5" s="169">
        <f t="shared" si="27"/>
        <v>1091996415</v>
      </c>
      <c r="AM5" s="169">
        <f t="shared" si="28"/>
        <v>2799508755</v>
      </c>
      <c r="AN5" s="169">
        <f t="shared" si="29"/>
        <v>1200973005</v>
      </c>
      <c r="AO5" s="169">
        <f t="shared" si="30"/>
        <v>951290649</v>
      </c>
      <c r="AP5" s="169">
        <f t="shared" si="31"/>
        <v>2438786853</v>
      </c>
      <c r="AQ5" s="169">
        <f t="shared" si="32"/>
        <v>1046225403</v>
      </c>
      <c r="AR5" s="169">
        <f t="shared" si="33"/>
        <v>6252223041</v>
      </c>
      <c r="AS5" s="169">
        <f t="shared" si="34"/>
        <v>2682167391</v>
      </c>
      <c r="AT5" s="169">
        <f t="shared" si="35"/>
        <v>1150634241</v>
      </c>
      <c r="AU5" s="169">
        <f t="shared" si="36"/>
        <v>1089509.3270365996</v>
      </c>
      <c r="AV5" s="169">
        <f t="shared" si="37"/>
        <v>281568</v>
      </c>
      <c r="AW5" s="169">
        <f t="shared" si="38"/>
        <v>1764864</v>
      </c>
      <c r="AX5" s="169">
        <f t="shared" si="39"/>
        <v>685488</v>
      </c>
      <c r="AY5" s="169">
        <f t="shared" si="40"/>
        <v>1699440</v>
      </c>
      <c r="AZ5" s="169">
        <f t="shared" si="41"/>
        <v>1480464</v>
      </c>
      <c r="BA5" s="169">
        <f t="shared" si="42"/>
        <v>3795408</v>
      </c>
      <c r="BB5" s="169">
        <f t="shared" si="43"/>
        <v>1628208</v>
      </c>
      <c r="BC5" s="169">
        <f t="shared" si="44"/>
        <v>2304</v>
      </c>
    </row>
    <row r="6" spans="1:55" ht="15.75" x14ac:dyDescent="0.25">
      <c r="A6" s="197">
        <v>27101.165501165502</v>
      </c>
      <c r="B6" s="198">
        <v>4980</v>
      </c>
      <c r="C6" s="199">
        <v>17679</v>
      </c>
      <c r="D6" s="199">
        <v>9913</v>
      </c>
      <c r="E6" s="199">
        <v>20699</v>
      </c>
      <c r="F6" s="199">
        <v>19822</v>
      </c>
      <c r="G6" s="199">
        <v>51840</v>
      </c>
      <c r="H6" s="199">
        <v>14723</v>
      </c>
      <c r="I6" s="168">
        <v>24</v>
      </c>
      <c r="K6" s="169">
        <f t="shared" si="0"/>
        <v>734473171.52156317</v>
      </c>
      <c r="L6" s="169">
        <f t="shared" si="1"/>
        <v>134963804.19580421</v>
      </c>
      <c r="M6" s="169">
        <f t="shared" si="2"/>
        <v>479121504.89510489</v>
      </c>
      <c r="N6" s="169">
        <f t="shared" si="3"/>
        <v>268653853.61305362</v>
      </c>
      <c r="O6" s="169">
        <f t="shared" si="4"/>
        <v>560967024.70862472</v>
      </c>
      <c r="P6" s="169">
        <f t="shared" si="5"/>
        <v>537199302.56410253</v>
      </c>
      <c r="Q6" s="169">
        <f t="shared" si="6"/>
        <v>1404924419.5804195</v>
      </c>
      <c r="R6" s="169">
        <f t="shared" si="7"/>
        <v>399010459.67365968</v>
      </c>
      <c r="S6" s="169">
        <f t="shared" si="8"/>
        <v>24800400</v>
      </c>
      <c r="T6" s="169">
        <f t="shared" si="9"/>
        <v>88041420</v>
      </c>
      <c r="U6" s="169">
        <f t="shared" si="10"/>
        <v>49366740</v>
      </c>
      <c r="V6" s="169">
        <f t="shared" si="11"/>
        <v>103081020</v>
      </c>
      <c r="W6" s="169">
        <f t="shared" si="12"/>
        <v>98713560</v>
      </c>
      <c r="X6" s="169">
        <f t="shared" si="13"/>
        <v>258163200</v>
      </c>
      <c r="Y6" s="169">
        <f t="shared" si="14"/>
        <v>73320540</v>
      </c>
      <c r="Z6" s="169">
        <f t="shared" si="15"/>
        <v>312547041</v>
      </c>
      <c r="AA6" s="169">
        <f t="shared" si="16"/>
        <v>175251927</v>
      </c>
      <c r="AB6" s="169">
        <f t="shared" si="17"/>
        <v>365937621</v>
      </c>
      <c r="AC6" s="169">
        <f t="shared" si="18"/>
        <v>350433138</v>
      </c>
      <c r="AD6" s="169">
        <f t="shared" si="19"/>
        <v>916479360</v>
      </c>
      <c r="AE6" s="169">
        <f t="shared" si="20"/>
        <v>260287917</v>
      </c>
      <c r="AF6" s="169">
        <f t="shared" si="21"/>
        <v>98267569</v>
      </c>
      <c r="AG6" s="169">
        <f t="shared" si="22"/>
        <v>205189187</v>
      </c>
      <c r="AH6" s="169">
        <f t="shared" si="23"/>
        <v>196495486</v>
      </c>
      <c r="AI6" s="169">
        <f t="shared" si="24"/>
        <v>513889920</v>
      </c>
      <c r="AJ6" s="169">
        <f t="shared" si="25"/>
        <v>145949099</v>
      </c>
      <c r="AK6" s="169">
        <f t="shared" si="26"/>
        <v>428448601</v>
      </c>
      <c r="AL6" s="169">
        <f t="shared" si="27"/>
        <v>410295578</v>
      </c>
      <c r="AM6" s="169">
        <f t="shared" si="28"/>
        <v>1073036160</v>
      </c>
      <c r="AN6" s="169">
        <f t="shared" si="29"/>
        <v>304751377</v>
      </c>
      <c r="AO6" s="169">
        <f t="shared" si="30"/>
        <v>392911684</v>
      </c>
      <c r="AP6" s="169">
        <f t="shared" si="31"/>
        <v>1027572480</v>
      </c>
      <c r="AQ6" s="169">
        <f t="shared" si="32"/>
        <v>291839306</v>
      </c>
      <c r="AR6" s="169">
        <f t="shared" si="33"/>
        <v>2687385600</v>
      </c>
      <c r="AS6" s="169">
        <f t="shared" si="34"/>
        <v>763240320</v>
      </c>
      <c r="AT6" s="169">
        <f t="shared" si="35"/>
        <v>216766729</v>
      </c>
      <c r="AU6" s="169">
        <f t="shared" si="36"/>
        <v>650427.97202797211</v>
      </c>
      <c r="AV6" s="169">
        <f t="shared" si="37"/>
        <v>119520</v>
      </c>
      <c r="AW6" s="169">
        <f t="shared" si="38"/>
        <v>424296</v>
      </c>
      <c r="AX6" s="169">
        <f t="shared" si="39"/>
        <v>237912</v>
      </c>
      <c r="AY6" s="169">
        <f t="shared" si="40"/>
        <v>496776</v>
      </c>
      <c r="AZ6" s="169">
        <f t="shared" si="41"/>
        <v>475728</v>
      </c>
      <c r="BA6" s="169">
        <f t="shared" si="42"/>
        <v>1244160</v>
      </c>
      <c r="BB6" s="169">
        <f t="shared" si="43"/>
        <v>353352</v>
      </c>
      <c r="BC6" s="169">
        <f t="shared" si="44"/>
        <v>576</v>
      </c>
    </row>
    <row r="7" spans="1:55" ht="15.75" x14ac:dyDescent="0.25">
      <c r="A7" s="197">
        <v>33202.597402597406</v>
      </c>
      <c r="B7" s="198">
        <v>8094</v>
      </c>
      <c r="C7" s="199">
        <v>57919</v>
      </c>
      <c r="D7" s="199">
        <v>7884</v>
      </c>
      <c r="E7" s="199">
        <v>53612</v>
      </c>
      <c r="F7" s="199">
        <v>38226</v>
      </c>
      <c r="G7" s="199">
        <v>83935</v>
      </c>
      <c r="H7" s="199">
        <v>24442</v>
      </c>
      <c r="I7" s="168">
        <v>92</v>
      </c>
      <c r="K7" s="169">
        <f t="shared" si="0"/>
        <v>1102412474.2789681</v>
      </c>
      <c r="L7" s="169">
        <f t="shared" si="1"/>
        <v>268741823.37662339</v>
      </c>
      <c r="M7" s="169">
        <f t="shared" si="2"/>
        <v>1923061238.9610391</v>
      </c>
      <c r="N7" s="169">
        <f t="shared" si="3"/>
        <v>261769277.92207795</v>
      </c>
      <c r="O7" s="169">
        <f t="shared" si="4"/>
        <v>1780057651.9480522</v>
      </c>
      <c r="P7" s="169">
        <f t="shared" si="5"/>
        <v>1269202488.3116884</v>
      </c>
      <c r="Q7" s="169">
        <f t="shared" si="6"/>
        <v>2786860012.9870133</v>
      </c>
      <c r="R7" s="169">
        <f t="shared" si="7"/>
        <v>811537885.71428585</v>
      </c>
      <c r="S7" s="169">
        <f t="shared" si="8"/>
        <v>65512836</v>
      </c>
      <c r="T7" s="169">
        <f t="shared" si="9"/>
        <v>468796386</v>
      </c>
      <c r="U7" s="169">
        <f t="shared" si="10"/>
        <v>63813096</v>
      </c>
      <c r="V7" s="169">
        <f t="shared" si="11"/>
        <v>433935528</v>
      </c>
      <c r="W7" s="169">
        <f t="shared" si="12"/>
        <v>309401244</v>
      </c>
      <c r="X7" s="169">
        <f t="shared" si="13"/>
        <v>679369890</v>
      </c>
      <c r="Y7" s="169">
        <f t="shared" si="14"/>
        <v>197833548</v>
      </c>
      <c r="Z7" s="169">
        <f t="shared" si="15"/>
        <v>3354610561</v>
      </c>
      <c r="AA7" s="169">
        <f t="shared" si="16"/>
        <v>456633396</v>
      </c>
      <c r="AB7" s="169">
        <f t="shared" si="17"/>
        <v>3105153428</v>
      </c>
      <c r="AC7" s="169">
        <f t="shared" si="18"/>
        <v>2214011694</v>
      </c>
      <c r="AD7" s="169">
        <f t="shared" si="19"/>
        <v>4861431265</v>
      </c>
      <c r="AE7" s="169">
        <f t="shared" si="20"/>
        <v>1415656198</v>
      </c>
      <c r="AF7" s="169">
        <f t="shared" si="21"/>
        <v>62157456</v>
      </c>
      <c r="AG7" s="169">
        <f t="shared" si="22"/>
        <v>422677008</v>
      </c>
      <c r="AH7" s="169">
        <f t="shared" si="23"/>
        <v>301373784</v>
      </c>
      <c r="AI7" s="169">
        <f t="shared" si="24"/>
        <v>661743540</v>
      </c>
      <c r="AJ7" s="169">
        <f t="shared" si="25"/>
        <v>192700728</v>
      </c>
      <c r="AK7" s="169">
        <f t="shared" si="26"/>
        <v>2874246544</v>
      </c>
      <c r="AL7" s="169">
        <f t="shared" si="27"/>
        <v>2049372312</v>
      </c>
      <c r="AM7" s="169">
        <f t="shared" si="28"/>
        <v>4499923220</v>
      </c>
      <c r="AN7" s="169">
        <f t="shared" si="29"/>
        <v>1310384504</v>
      </c>
      <c r="AO7" s="169">
        <f t="shared" si="30"/>
        <v>1461227076</v>
      </c>
      <c r="AP7" s="169">
        <f t="shared" si="31"/>
        <v>3208499310</v>
      </c>
      <c r="AQ7" s="169">
        <f t="shared" si="32"/>
        <v>934319892</v>
      </c>
      <c r="AR7" s="169">
        <f t="shared" si="33"/>
        <v>7045084225</v>
      </c>
      <c r="AS7" s="169">
        <f t="shared" si="34"/>
        <v>2051539270</v>
      </c>
      <c r="AT7" s="169">
        <f t="shared" si="35"/>
        <v>597411364</v>
      </c>
      <c r="AU7" s="169">
        <f t="shared" si="36"/>
        <v>3054638.9610389615</v>
      </c>
      <c r="AV7" s="169">
        <f t="shared" si="37"/>
        <v>744648</v>
      </c>
      <c r="AW7" s="169">
        <f t="shared" si="38"/>
        <v>5328548</v>
      </c>
      <c r="AX7" s="169">
        <f t="shared" si="39"/>
        <v>725328</v>
      </c>
      <c r="AY7" s="169">
        <f t="shared" si="40"/>
        <v>4932304</v>
      </c>
      <c r="AZ7" s="169">
        <f t="shared" si="41"/>
        <v>3516792</v>
      </c>
      <c r="BA7" s="169">
        <f t="shared" si="42"/>
        <v>7722020</v>
      </c>
      <c r="BB7" s="169">
        <f t="shared" si="43"/>
        <v>2248664</v>
      </c>
      <c r="BC7" s="169">
        <f t="shared" si="44"/>
        <v>8464</v>
      </c>
    </row>
    <row r="8" spans="1:55" ht="15.75" x14ac:dyDescent="0.25">
      <c r="A8" s="197">
        <v>16881.975308641977</v>
      </c>
      <c r="B8" s="198">
        <v>2910</v>
      </c>
      <c r="C8" s="199">
        <v>10663</v>
      </c>
      <c r="D8" s="199">
        <v>5345</v>
      </c>
      <c r="E8" s="199">
        <v>14367</v>
      </c>
      <c r="F8" s="199">
        <v>11564</v>
      </c>
      <c r="G8" s="199">
        <v>26136</v>
      </c>
      <c r="H8" s="199">
        <v>9804</v>
      </c>
      <c r="I8" s="168">
        <v>11</v>
      </c>
      <c r="K8" s="169">
        <f t="shared" si="0"/>
        <v>285001090.3215974</v>
      </c>
      <c r="L8" s="169">
        <f t="shared" si="1"/>
        <v>49126548.148148149</v>
      </c>
      <c r="M8" s="169">
        <f t="shared" si="2"/>
        <v>180012502.7160494</v>
      </c>
      <c r="N8" s="169">
        <f t="shared" si="3"/>
        <v>90234158.024691373</v>
      </c>
      <c r="O8" s="169">
        <f t="shared" si="4"/>
        <v>242543339.25925928</v>
      </c>
      <c r="P8" s="169">
        <f t="shared" si="5"/>
        <v>195223162.46913582</v>
      </c>
      <c r="Q8" s="169">
        <f t="shared" si="6"/>
        <v>441227306.66666669</v>
      </c>
      <c r="R8" s="169">
        <f t="shared" si="7"/>
        <v>165510885.92592594</v>
      </c>
      <c r="S8" s="169">
        <f t="shared" si="8"/>
        <v>8468100</v>
      </c>
      <c r="T8" s="169">
        <f t="shared" si="9"/>
        <v>31029330</v>
      </c>
      <c r="U8" s="169">
        <f t="shared" si="10"/>
        <v>15553950</v>
      </c>
      <c r="V8" s="169">
        <f t="shared" si="11"/>
        <v>41807970</v>
      </c>
      <c r="W8" s="169">
        <f t="shared" si="12"/>
        <v>33651240</v>
      </c>
      <c r="X8" s="169">
        <f t="shared" si="13"/>
        <v>76055760</v>
      </c>
      <c r="Y8" s="169">
        <f t="shared" si="14"/>
        <v>28529640</v>
      </c>
      <c r="Z8" s="169">
        <f t="shared" si="15"/>
        <v>113699569</v>
      </c>
      <c r="AA8" s="169">
        <f t="shared" si="16"/>
        <v>56993735</v>
      </c>
      <c r="AB8" s="169">
        <f t="shared" si="17"/>
        <v>153195321</v>
      </c>
      <c r="AC8" s="169">
        <f t="shared" si="18"/>
        <v>123306932</v>
      </c>
      <c r="AD8" s="169">
        <f t="shared" si="19"/>
        <v>278688168</v>
      </c>
      <c r="AE8" s="169">
        <f t="shared" si="20"/>
        <v>104540052</v>
      </c>
      <c r="AF8" s="169">
        <f t="shared" si="21"/>
        <v>28569025</v>
      </c>
      <c r="AG8" s="169">
        <f t="shared" si="22"/>
        <v>76791615</v>
      </c>
      <c r="AH8" s="169">
        <f t="shared" si="23"/>
        <v>61809580</v>
      </c>
      <c r="AI8" s="169">
        <f t="shared" si="24"/>
        <v>139696920</v>
      </c>
      <c r="AJ8" s="169">
        <f t="shared" si="25"/>
        <v>52402380</v>
      </c>
      <c r="AK8" s="169">
        <f t="shared" si="26"/>
        <v>206410689</v>
      </c>
      <c r="AL8" s="169">
        <f t="shared" si="27"/>
        <v>166139988</v>
      </c>
      <c r="AM8" s="169">
        <f t="shared" si="28"/>
        <v>375495912</v>
      </c>
      <c r="AN8" s="169">
        <f t="shared" si="29"/>
        <v>140854068</v>
      </c>
      <c r="AO8" s="169">
        <f t="shared" si="30"/>
        <v>133726096</v>
      </c>
      <c r="AP8" s="169">
        <f t="shared" si="31"/>
        <v>302236704</v>
      </c>
      <c r="AQ8" s="169">
        <f t="shared" si="32"/>
        <v>113373456</v>
      </c>
      <c r="AR8" s="169">
        <f t="shared" si="33"/>
        <v>683090496</v>
      </c>
      <c r="AS8" s="169">
        <f t="shared" si="34"/>
        <v>256237344</v>
      </c>
      <c r="AT8" s="169">
        <f t="shared" si="35"/>
        <v>96118416</v>
      </c>
      <c r="AU8" s="169">
        <f t="shared" si="36"/>
        <v>185701.72839506174</v>
      </c>
      <c r="AV8" s="169">
        <f t="shared" si="37"/>
        <v>32010</v>
      </c>
      <c r="AW8" s="169">
        <f t="shared" si="38"/>
        <v>117293</v>
      </c>
      <c r="AX8" s="169">
        <f t="shared" si="39"/>
        <v>58795</v>
      </c>
      <c r="AY8" s="169">
        <f t="shared" si="40"/>
        <v>158037</v>
      </c>
      <c r="AZ8" s="169">
        <f t="shared" si="41"/>
        <v>127204</v>
      </c>
      <c r="BA8" s="169">
        <f t="shared" si="42"/>
        <v>287496</v>
      </c>
      <c r="BB8" s="169">
        <f t="shared" si="43"/>
        <v>107844</v>
      </c>
      <c r="BC8" s="169">
        <f t="shared" si="44"/>
        <v>121</v>
      </c>
    </row>
    <row r="9" spans="1:55" ht="15.75" x14ac:dyDescent="0.25">
      <c r="A9" s="197">
        <v>19293.366708385482</v>
      </c>
      <c r="B9" s="198">
        <v>2861</v>
      </c>
      <c r="C9" s="199">
        <v>26591</v>
      </c>
      <c r="D9" s="199">
        <v>11985</v>
      </c>
      <c r="E9" s="199">
        <v>22414</v>
      </c>
      <c r="F9" s="199">
        <v>21832</v>
      </c>
      <c r="G9" s="199">
        <v>58644</v>
      </c>
      <c r="H9" s="199">
        <v>34378</v>
      </c>
      <c r="I9" s="168">
        <v>27</v>
      </c>
      <c r="K9" s="169">
        <f t="shared" si="0"/>
        <v>372233998.94423723</v>
      </c>
      <c r="L9" s="169">
        <f t="shared" si="1"/>
        <v>55198322.152690865</v>
      </c>
      <c r="M9" s="169">
        <f t="shared" si="2"/>
        <v>513029914.14267832</v>
      </c>
      <c r="N9" s="169">
        <f t="shared" si="3"/>
        <v>231231000</v>
      </c>
      <c r="O9" s="169">
        <f t="shared" si="4"/>
        <v>432441521.40175217</v>
      </c>
      <c r="P9" s="169">
        <f t="shared" si="5"/>
        <v>421212781.97747183</v>
      </c>
      <c r="Q9" s="169">
        <f t="shared" si="6"/>
        <v>1131440197.2465582</v>
      </c>
      <c r="R9" s="169">
        <f t="shared" si="7"/>
        <v>663267360.70087612</v>
      </c>
      <c r="S9" s="169">
        <f t="shared" si="8"/>
        <v>8185321</v>
      </c>
      <c r="T9" s="169">
        <f t="shared" si="9"/>
        <v>76076851</v>
      </c>
      <c r="U9" s="169">
        <f t="shared" si="10"/>
        <v>34289085</v>
      </c>
      <c r="V9" s="169">
        <f t="shared" si="11"/>
        <v>64126454</v>
      </c>
      <c r="W9" s="169">
        <f t="shared" si="12"/>
        <v>62461352</v>
      </c>
      <c r="X9" s="169">
        <f t="shared" si="13"/>
        <v>167780484</v>
      </c>
      <c r="Y9" s="169">
        <f t="shared" si="14"/>
        <v>98355458</v>
      </c>
      <c r="Z9" s="169">
        <f t="shared" si="15"/>
        <v>707081281</v>
      </c>
      <c r="AA9" s="169">
        <f t="shared" si="16"/>
        <v>318693135</v>
      </c>
      <c r="AB9" s="169">
        <f t="shared" si="17"/>
        <v>596010674</v>
      </c>
      <c r="AC9" s="169">
        <f t="shared" si="18"/>
        <v>580534712</v>
      </c>
      <c r="AD9" s="169">
        <f t="shared" si="19"/>
        <v>1559402604</v>
      </c>
      <c r="AE9" s="169">
        <f t="shared" si="20"/>
        <v>914145398</v>
      </c>
      <c r="AF9" s="169">
        <f t="shared" si="21"/>
        <v>143640225</v>
      </c>
      <c r="AG9" s="169">
        <f t="shared" si="22"/>
        <v>268631790</v>
      </c>
      <c r="AH9" s="169">
        <f t="shared" si="23"/>
        <v>261656520</v>
      </c>
      <c r="AI9" s="169">
        <f t="shared" si="24"/>
        <v>702848340</v>
      </c>
      <c r="AJ9" s="169">
        <f t="shared" si="25"/>
        <v>412020330</v>
      </c>
      <c r="AK9" s="169">
        <f t="shared" si="26"/>
        <v>502387396</v>
      </c>
      <c r="AL9" s="169">
        <f t="shared" si="27"/>
        <v>489342448</v>
      </c>
      <c r="AM9" s="169">
        <f t="shared" si="28"/>
        <v>1314446616</v>
      </c>
      <c r="AN9" s="169">
        <f t="shared" si="29"/>
        <v>770548492</v>
      </c>
      <c r="AO9" s="169">
        <f t="shared" si="30"/>
        <v>476636224</v>
      </c>
      <c r="AP9" s="169">
        <f t="shared" si="31"/>
        <v>1280315808</v>
      </c>
      <c r="AQ9" s="169">
        <f t="shared" si="32"/>
        <v>750540496</v>
      </c>
      <c r="AR9" s="169">
        <f t="shared" si="33"/>
        <v>3439118736</v>
      </c>
      <c r="AS9" s="169">
        <f t="shared" si="34"/>
        <v>2016063432</v>
      </c>
      <c r="AT9" s="169">
        <f t="shared" si="35"/>
        <v>1181846884</v>
      </c>
      <c r="AU9" s="169">
        <f t="shared" si="36"/>
        <v>520920.90112640802</v>
      </c>
      <c r="AV9" s="169">
        <f t="shared" si="37"/>
        <v>77247</v>
      </c>
      <c r="AW9" s="169">
        <f t="shared" si="38"/>
        <v>717957</v>
      </c>
      <c r="AX9" s="169">
        <f t="shared" si="39"/>
        <v>323595</v>
      </c>
      <c r="AY9" s="169">
        <f t="shared" si="40"/>
        <v>605178</v>
      </c>
      <c r="AZ9" s="169">
        <f t="shared" si="41"/>
        <v>589464</v>
      </c>
      <c r="BA9" s="169">
        <f t="shared" si="42"/>
        <v>1583388</v>
      </c>
      <c r="BB9" s="169">
        <f t="shared" si="43"/>
        <v>928206</v>
      </c>
      <c r="BC9" s="169">
        <f t="shared" si="44"/>
        <v>729</v>
      </c>
    </row>
    <row r="10" spans="1:55" ht="15.75" x14ac:dyDescent="0.25">
      <c r="A10" s="197">
        <v>4698.8175675675675</v>
      </c>
      <c r="B10" s="198">
        <v>3597</v>
      </c>
      <c r="C10" s="199">
        <v>23989</v>
      </c>
      <c r="D10" s="199">
        <v>6166</v>
      </c>
      <c r="E10" s="199">
        <v>20366</v>
      </c>
      <c r="F10" s="199">
        <v>14104</v>
      </c>
      <c r="G10" s="199">
        <v>33159</v>
      </c>
      <c r="H10" s="199">
        <v>26606</v>
      </c>
      <c r="I10" s="168">
        <v>17</v>
      </c>
      <c r="K10" s="169">
        <f t="shared" si="0"/>
        <v>22078886.533281591</v>
      </c>
      <c r="L10" s="169">
        <f t="shared" si="1"/>
        <v>16901646.790540539</v>
      </c>
      <c r="M10" s="169">
        <f t="shared" si="2"/>
        <v>112719934.62837838</v>
      </c>
      <c r="N10" s="169">
        <f t="shared" si="3"/>
        <v>28972909.12162162</v>
      </c>
      <c r="O10" s="169">
        <f t="shared" si="4"/>
        <v>95696118.581081077</v>
      </c>
      <c r="P10" s="169">
        <f t="shared" si="5"/>
        <v>66272122.972972974</v>
      </c>
      <c r="Q10" s="169">
        <f t="shared" si="6"/>
        <v>155808091.72297296</v>
      </c>
      <c r="R10" s="169">
        <f t="shared" si="7"/>
        <v>125016740.2027027</v>
      </c>
      <c r="S10" s="169">
        <f t="shared" si="8"/>
        <v>12938409</v>
      </c>
      <c r="T10" s="169">
        <f t="shared" si="9"/>
        <v>86288433</v>
      </c>
      <c r="U10" s="169">
        <f t="shared" si="10"/>
        <v>22179102</v>
      </c>
      <c r="V10" s="169">
        <f t="shared" si="11"/>
        <v>73256502</v>
      </c>
      <c r="W10" s="169">
        <f t="shared" si="12"/>
        <v>50732088</v>
      </c>
      <c r="X10" s="169">
        <f t="shared" si="13"/>
        <v>119272923</v>
      </c>
      <c r="Y10" s="169">
        <f t="shared" si="14"/>
        <v>95701782</v>
      </c>
      <c r="Z10" s="169">
        <f t="shared" si="15"/>
        <v>575472121</v>
      </c>
      <c r="AA10" s="169">
        <f t="shared" si="16"/>
        <v>147916174</v>
      </c>
      <c r="AB10" s="169">
        <f t="shared" si="17"/>
        <v>488559974</v>
      </c>
      <c r="AC10" s="169">
        <f t="shared" si="18"/>
        <v>338340856</v>
      </c>
      <c r="AD10" s="169">
        <f t="shared" si="19"/>
        <v>795451251</v>
      </c>
      <c r="AE10" s="169">
        <f t="shared" si="20"/>
        <v>638251334</v>
      </c>
      <c r="AF10" s="169">
        <f t="shared" si="21"/>
        <v>38019556</v>
      </c>
      <c r="AG10" s="169">
        <f t="shared" si="22"/>
        <v>125576756</v>
      </c>
      <c r="AH10" s="169">
        <f t="shared" si="23"/>
        <v>86965264</v>
      </c>
      <c r="AI10" s="169">
        <f t="shared" si="24"/>
        <v>204458394</v>
      </c>
      <c r="AJ10" s="169">
        <f t="shared" si="25"/>
        <v>164052596</v>
      </c>
      <c r="AK10" s="169">
        <f t="shared" si="26"/>
        <v>414773956</v>
      </c>
      <c r="AL10" s="169">
        <f t="shared" si="27"/>
        <v>287242064</v>
      </c>
      <c r="AM10" s="169">
        <f t="shared" si="28"/>
        <v>675316194</v>
      </c>
      <c r="AN10" s="169">
        <f t="shared" si="29"/>
        <v>541857796</v>
      </c>
      <c r="AO10" s="169">
        <f t="shared" si="30"/>
        <v>198922816</v>
      </c>
      <c r="AP10" s="169">
        <f t="shared" si="31"/>
        <v>467674536</v>
      </c>
      <c r="AQ10" s="169">
        <f t="shared" si="32"/>
        <v>375251024</v>
      </c>
      <c r="AR10" s="169">
        <f t="shared" si="33"/>
        <v>1099519281</v>
      </c>
      <c r="AS10" s="169">
        <f t="shared" si="34"/>
        <v>882228354</v>
      </c>
      <c r="AT10" s="169">
        <f t="shared" si="35"/>
        <v>707879236</v>
      </c>
      <c r="AU10" s="169">
        <f t="shared" si="36"/>
        <v>79879.898648648654</v>
      </c>
      <c r="AV10" s="169">
        <f t="shared" si="37"/>
        <v>61149</v>
      </c>
      <c r="AW10" s="169">
        <f t="shared" si="38"/>
        <v>407813</v>
      </c>
      <c r="AX10" s="169">
        <f t="shared" si="39"/>
        <v>104822</v>
      </c>
      <c r="AY10" s="169">
        <f t="shared" si="40"/>
        <v>346222</v>
      </c>
      <c r="AZ10" s="169">
        <f t="shared" si="41"/>
        <v>239768</v>
      </c>
      <c r="BA10" s="169">
        <f t="shared" si="42"/>
        <v>563703</v>
      </c>
      <c r="BB10" s="169">
        <f t="shared" si="43"/>
        <v>452302</v>
      </c>
      <c r="BC10" s="169">
        <f t="shared" si="44"/>
        <v>289</v>
      </c>
    </row>
    <row r="11" spans="1:55" ht="15.75" x14ac:dyDescent="0.25">
      <c r="A11" s="197">
        <v>27000.55617352614</v>
      </c>
      <c r="B11" s="198">
        <v>9884</v>
      </c>
      <c r="C11" s="199">
        <v>62335</v>
      </c>
      <c r="D11" s="199">
        <v>9767</v>
      </c>
      <c r="E11" s="199">
        <v>59122</v>
      </c>
      <c r="F11" s="199">
        <v>40999</v>
      </c>
      <c r="G11" s="199">
        <v>80835</v>
      </c>
      <c r="H11" s="199">
        <v>26441</v>
      </c>
      <c r="I11" s="168">
        <v>54</v>
      </c>
      <c r="K11" s="169">
        <f t="shared" si="0"/>
        <v>729030033.67974055</v>
      </c>
      <c r="L11" s="169">
        <f t="shared" si="1"/>
        <v>266873497.21913236</v>
      </c>
      <c r="M11" s="169">
        <f t="shared" si="2"/>
        <v>1683079669.0767519</v>
      </c>
      <c r="N11" s="169">
        <f t="shared" si="3"/>
        <v>263714432.14682981</v>
      </c>
      <c r="O11" s="169">
        <f t="shared" si="4"/>
        <v>1596326882.0912125</v>
      </c>
      <c r="P11" s="169">
        <f t="shared" si="5"/>
        <v>1106995802.5583982</v>
      </c>
      <c r="Q11" s="169">
        <f t="shared" si="6"/>
        <v>2182589958.2869854</v>
      </c>
      <c r="R11" s="169">
        <f t="shared" si="7"/>
        <v>713921705.78420472</v>
      </c>
      <c r="S11" s="169">
        <f t="shared" si="8"/>
        <v>97693456</v>
      </c>
      <c r="T11" s="169">
        <f t="shared" si="9"/>
        <v>616119140</v>
      </c>
      <c r="U11" s="169">
        <f t="shared" si="10"/>
        <v>96537028</v>
      </c>
      <c r="V11" s="169">
        <f t="shared" si="11"/>
        <v>584361848</v>
      </c>
      <c r="W11" s="169">
        <f t="shared" si="12"/>
        <v>405234116</v>
      </c>
      <c r="X11" s="169">
        <f t="shared" si="13"/>
        <v>798973140</v>
      </c>
      <c r="Y11" s="169">
        <f t="shared" si="14"/>
        <v>261342844</v>
      </c>
      <c r="Z11" s="169">
        <f t="shared" si="15"/>
        <v>3885652225</v>
      </c>
      <c r="AA11" s="169">
        <f t="shared" si="16"/>
        <v>608825945</v>
      </c>
      <c r="AB11" s="169">
        <f t="shared" si="17"/>
        <v>3685369870</v>
      </c>
      <c r="AC11" s="169">
        <f t="shared" si="18"/>
        <v>2555672665</v>
      </c>
      <c r="AD11" s="169">
        <f t="shared" si="19"/>
        <v>5038849725</v>
      </c>
      <c r="AE11" s="169">
        <f t="shared" si="20"/>
        <v>1648199735</v>
      </c>
      <c r="AF11" s="169">
        <f t="shared" si="21"/>
        <v>95394289</v>
      </c>
      <c r="AG11" s="169">
        <f t="shared" si="22"/>
        <v>577444574</v>
      </c>
      <c r="AH11" s="169">
        <f t="shared" si="23"/>
        <v>400437233</v>
      </c>
      <c r="AI11" s="169">
        <f t="shared" si="24"/>
        <v>789515445</v>
      </c>
      <c r="AJ11" s="169">
        <f t="shared" si="25"/>
        <v>258249247</v>
      </c>
      <c r="AK11" s="169">
        <f t="shared" si="26"/>
        <v>3495410884</v>
      </c>
      <c r="AL11" s="169">
        <f t="shared" si="27"/>
        <v>2423942878</v>
      </c>
      <c r="AM11" s="169">
        <f t="shared" si="28"/>
        <v>4779126870</v>
      </c>
      <c r="AN11" s="169">
        <f t="shared" si="29"/>
        <v>1563244802</v>
      </c>
      <c r="AO11" s="169">
        <f t="shared" si="30"/>
        <v>1680918001</v>
      </c>
      <c r="AP11" s="169">
        <f t="shared" si="31"/>
        <v>3314154165</v>
      </c>
      <c r="AQ11" s="169">
        <f t="shared" si="32"/>
        <v>1084054559</v>
      </c>
      <c r="AR11" s="169">
        <f t="shared" si="33"/>
        <v>6534297225</v>
      </c>
      <c r="AS11" s="169">
        <f t="shared" si="34"/>
        <v>2137358235</v>
      </c>
      <c r="AT11" s="169">
        <f t="shared" si="35"/>
        <v>699126481</v>
      </c>
      <c r="AU11" s="169">
        <f t="shared" si="36"/>
        <v>1458030.0333704115</v>
      </c>
      <c r="AV11" s="169">
        <f t="shared" si="37"/>
        <v>533736</v>
      </c>
      <c r="AW11" s="169">
        <f t="shared" si="38"/>
        <v>3366090</v>
      </c>
      <c r="AX11" s="169">
        <f t="shared" si="39"/>
        <v>527418</v>
      </c>
      <c r="AY11" s="169">
        <f t="shared" si="40"/>
        <v>3192588</v>
      </c>
      <c r="AZ11" s="169">
        <f t="shared" si="41"/>
        <v>2213946</v>
      </c>
      <c r="BA11" s="169">
        <f t="shared" si="42"/>
        <v>4365090</v>
      </c>
      <c r="BB11" s="169">
        <f t="shared" si="43"/>
        <v>1427814</v>
      </c>
      <c r="BC11" s="169">
        <f t="shared" si="44"/>
        <v>2916</v>
      </c>
    </row>
    <row r="12" spans="1:55" ht="15.75" x14ac:dyDescent="0.25">
      <c r="A12" s="197">
        <v>41219.691119691124</v>
      </c>
      <c r="B12" s="198">
        <v>7973</v>
      </c>
      <c r="C12" s="199">
        <v>20883</v>
      </c>
      <c r="D12" s="199">
        <v>9263</v>
      </c>
      <c r="E12" s="199">
        <v>31327</v>
      </c>
      <c r="F12" s="199">
        <v>18457</v>
      </c>
      <c r="G12" s="199">
        <v>31490</v>
      </c>
      <c r="H12" s="199">
        <v>7262</v>
      </c>
      <c r="I12" s="168">
        <v>45</v>
      </c>
      <c r="K12" s="169">
        <f t="shared" si="0"/>
        <v>1699062936.0027432</v>
      </c>
      <c r="L12" s="169">
        <f t="shared" si="1"/>
        <v>328644597.29729736</v>
      </c>
      <c r="M12" s="169">
        <f t="shared" si="2"/>
        <v>860790809.65250969</v>
      </c>
      <c r="N12" s="169">
        <f t="shared" si="3"/>
        <v>381817998.84169888</v>
      </c>
      <c r="O12" s="169">
        <f t="shared" si="4"/>
        <v>1291289263.7065639</v>
      </c>
      <c r="P12" s="169">
        <f t="shared" si="5"/>
        <v>760791838.99613905</v>
      </c>
      <c r="Q12" s="169">
        <f t="shared" si="6"/>
        <v>1298008073.3590734</v>
      </c>
      <c r="R12" s="169">
        <f t="shared" si="7"/>
        <v>299337396.91119695</v>
      </c>
      <c r="S12" s="169">
        <f t="shared" si="8"/>
        <v>63568729</v>
      </c>
      <c r="T12" s="169">
        <f t="shared" si="9"/>
        <v>166500159</v>
      </c>
      <c r="U12" s="169">
        <f t="shared" si="10"/>
        <v>73853899</v>
      </c>
      <c r="V12" s="169">
        <f t="shared" si="11"/>
        <v>249770171</v>
      </c>
      <c r="W12" s="169">
        <f t="shared" si="12"/>
        <v>147157661</v>
      </c>
      <c r="X12" s="169">
        <f t="shared" si="13"/>
        <v>251069770</v>
      </c>
      <c r="Y12" s="169">
        <f t="shared" si="14"/>
        <v>57899926</v>
      </c>
      <c r="Z12" s="169">
        <f t="shared" si="15"/>
        <v>436099689</v>
      </c>
      <c r="AA12" s="169">
        <f t="shared" si="16"/>
        <v>193439229</v>
      </c>
      <c r="AB12" s="169">
        <f t="shared" si="17"/>
        <v>654201741</v>
      </c>
      <c r="AC12" s="169">
        <f t="shared" si="18"/>
        <v>385437531</v>
      </c>
      <c r="AD12" s="169">
        <f t="shared" si="19"/>
        <v>657605670</v>
      </c>
      <c r="AE12" s="169">
        <f t="shared" si="20"/>
        <v>151652346</v>
      </c>
      <c r="AF12" s="169">
        <f t="shared" si="21"/>
        <v>85803169</v>
      </c>
      <c r="AG12" s="169">
        <f t="shared" si="22"/>
        <v>290182001</v>
      </c>
      <c r="AH12" s="169">
        <f t="shared" si="23"/>
        <v>170967191</v>
      </c>
      <c r="AI12" s="169">
        <f t="shared" si="24"/>
        <v>291691870</v>
      </c>
      <c r="AJ12" s="169">
        <f t="shared" si="25"/>
        <v>67267906</v>
      </c>
      <c r="AK12" s="169">
        <f t="shared" si="26"/>
        <v>981380929</v>
      </c>
      <c r="AL12" s="169">
        <f t="shared" si="27"/>
        <v>578202439</v>
      </c>
      <c r="AM12" s="169">
        <f t="shared" si="28"/>
        <v>986487230</v>
      </c>
      <c r="AN12" s="169">
        <f t="shared" si="29"/>
        <v>227496674</v>
      </c>
      <c r="AO12" s="169">
        <f t="shared" si="30"/>
        <v>340660849</v>
      </c>
      <c r="AP12" s="169">
        <f t="shared" si="31"/>
        <v>581210930</v>
      </c>
      <c r="AQ12" s="169">
        <f t="shared" si="32"/>
        <v>134034734</v>
      </c>
      <c r="AR12" s="169">
        <f t="shared" si="33"/>
        <v>991620100</v>
      </c>
      <c r="AS12" s="169">
        <f t="shared" si="34"/>
        <v>228680380</v>
      </c>
      <c r="AT12" s="169">
        <f t="shared" si="35"/>
        <v>52736644</v>
      </c>
      <c r="AU12" s="169">
        <f t="shared" si="36"/>
        <v>1854886.1003861006</v>
      </c>
      <c r="AV12" s="169">
        <f t="shared" si="37"/>
        <v>358785</v>
      </c>
      <c r="AW12" s="169">
        <f t="shared" si="38"/>
        <v>939735</v>
      </c>
      <c r="AX12" s="169">
        <f t="shared" si="39"/>
        <v>416835</v>
      </c>
      <c r="AY12" s="169">
        <f t="shared" si="40"/>
        <v>1409715</v>
      </c>
      <c r="AZ12" s="169">
        <f t="shared" si="41"/>
        <v>830565</v>
      </c>
      <c r="BA12" s="169">
        <f t="shared" si="42"/>
        <v>1417050</v>
      </c>
      <c r="BB12" s="169">
        <f t="shared" si="43"/>
        <v>326790</v>
      </c>
      <c r="BC12" s="169">
        <f t="shared" si="44"/>
        <v>2025</v>
      </c>
    </row>
    <row r="13" spans="1:55" ht="15.75" x14ac:dyDescent="0.25">
      <c r="A13" s="197">
        <v>13619.411764705883</v>
      </c>
      <c r="B13" s="198">
        <v>6434</v>
      </c>
      <c r="C13" s="199">
        <v>15600</v>
      </c>
      <c r="D13" s="199">
        <v>4820</v>
      </c>
      <c r="E13" s="199">
        <v>29348</v>
      </c>
      <c r="F13" s="199">
        <v>16053</v>
      </c>
      <c r="G13" s="199">
        <v>30599</v>
      </c>
      <c r="H13" s="199">
        <v>9150</v>
      </c>
      <c r="I13" s="168">
        <v>28</v>
      </c>
      <c r="K13" s="169">
        <f t="shared" si="0"/>
        <v>185488376.81660903</v>
      </c>
      <c r="L13" s="169">
        <f t="shared" si="1"/>
        <v>87627295.294117644</v>
      </c>
      <c r="M13" s="169">
        <f t="shared" si="2"/>
        <v>212462823.52941176</v>
      </c>
      <c r="N13" s="169">
        <f t="shared" si="3"/>
        <v>65645564.705882356</v>
      </c>
      <c r="O13" s="169">
        <f t="shared" si="4"/>
        <v>399702496.47058827</v>
      </c>
      <c r="P13" s="169">
        <f t="shared" si="5"/>
        <v>218632417.05882353</v>
      </c>
      <c r="Q13" s="169">
        <f t="shared" si="6"/>
        <v>416740380.58823532</v>
      </c>
      <c r="R13" s="169">
        <f t="shared" si="7"/>
        <v>124617617.64705883</v>
      </c>
      <c r="S13" s="169">
        <f t="shared" si="8"/>
        <v>41396356</v>
      </c>
      <c r="T13" s="169">
        <f t="shared" si="9"/>
        <v>100370400</v>
      </c>
      <c r="U13" s="169">
        <f t="shared" si="10"/>
        <v>31011880</v>
      </c>
      <c r="V13" s="169">
        <f t="shared" si="11"/>
        <v>188825032</v>
      </c>
      <c r="W13" s="169">
        <f t="shared" si="12"/>
        <v>103285002</v>
      </c>
      <c r="X13" s="169">
        <f t="shared" si="13"/>
        <v>196873966</v>
      </c>
      <c r="Y13" s="169">
        <f t="shared" si="14"/>
        <v>58871100</v>
      </c>
      <c r="Z13" s="169">
        <f t="shared" si="15"/>
        <v>243360000</v>
      </c>
      <c r="AA13" s="169">
        <f t="shared" si="16"/>
        <v>75192000</v>
      </c>
      <c r="AB13" s="169">
        <f t="shared" si="17"/>
        <v>457828800</v>
      </c>
      <c r="AC13" s="169">
        <f t="shared" si="18"/>
        <v>250426800</v>
      </c>
      <c r="AD13" s="169">
        <f t="shared" si="19"/>
        <v>477344400</v>
      </c>
      <c r="AE13" s="169">
        <f t="shared" si="20"/>
        <v>142740000</v>
      </c>
      <c r="AF13" s="169">
        <f t="shared" si="21"/>
        <v>23232400</v>
      </c>
      <c r="AG13" s="169">
        <f t="shared" si="22"/>
        <v>141457360</v>
      </c>
      <c r="AH13" s="169">
        <f t="shared" si="23"/>
        <v>77375460</v>
      </c>
      <c r="AI13" s="169">
        <f t="shared" si="24"/>
        <v>147487180</v>
      </c>
      <c r="AJ13" s="169">
        <f t="shared" si="25"/>
        <v>44103000</v>
      </c>
      <c r="AK13" s="169">
        <f t="shared" si="26"/>
        <v>861305104</v>
      </c>
      <c r="AL13" s="169">
        <f t="shared" si="27"/>
        <v>471123444</v>
      </c>
      <c r="AM13" s="169">
        <f t="shared" si="28"/>
        <v>898019452</v>
      </c>
      <c r="AN13" s="169">
        <f t="shared" si="29"/>
        <v>268534200</v>
      </c>
      <c r="AO13" s="169">
        <f t="shared" si="30"/>
        <v>257698809</v>
      </c>
      <c r="AP13" s="169">
        <f t="shared" si="31"/>
        <v>491205747</v>
      </c>
      <c r="AQ13" s="169">
        <f t="shared" si="32"/>
        <v>146884950</v>
      </c>
      <c r="AR13" s="169">
        <f t="shared" si="33"/>
        <v>936298801</v>
      </c>
      <c r="AS13" s="169">
        <f t="shared" si="34"/>
        <v>279980850</v>
      </c>
      <c r="AT13" s="169">
        <f t="shared" si="35"/>
        <v>83722500</v>
      </c>
      <c r="AU13" s="169">
        <f t="shared" si="36"/>
        <v>381343.5294117647</v>
      </c>
      <c r="AV13" s="169">
        <f t="shared" si="37"/>
        <v>180152</v>
      </c>
      <c r="AW13" s="169">
        <f t="shared" si="38"/>
        <v>436800</v>
      </c>
      <c r="AX13" s="169">
        <f t="shared" si="39"/>
        <v>134960</v>
      </c>
      <c r="AY13" s="169">
        <f t="shared" si="40"/>
        <v>821744</v>
      </c>
      <c r="AZ13" s="169">
        <f t="shared" si="41"/>
        <v>449484</v>
      </c>
      <c r="BA13" s="169">
        <f t="shared" si="42"/>
        <v>856772</v>
      </c>
      <c r="BB13" s="169">
        <f t="shared" si="43"/>
        <v>256200</v>
      </c>
      <c r="BC13" s="169">
        <f t="shared" si="44"/>
        <v>784</v>
      </c>
    </row>
    <row r="14" spans="1:55" ht="15.75" x14ac:dyDescent="0.25">
      <c r="A14" s="197">
        <v>29859.844559585494</v>
      </c>
      <c r="B14" s="198">
        <v>4500</v>
      </c>
      <c r="C14" s="199">
        <v>19338</v>
      </c>
      <c r="D14" s="199">
        <v>9503</v>
      </c>
      <c r="E14" s="199">
        <v>27007</v>
      </c>
      <c r="F14" s="199">
        <v>19884</v>
      </c>
      <c r="G14" s="199">
        <v>45427</v>
      </c>
      <c r="H14" s="199">
        <v>11479</v>
      </c>
      <c r="I14" s="168">
        <v>38</v>
      </c>
      <c r="K14" s="169">
        <f t="shared" si="0"/>
        <v>891610317.12260735</v>
      </c>
      <c r="L14" s="169">
        <f t="shared" si="1"/>
        <v>134369300.51813471</v>
      </c>
      <c r="M14" s="169">
        <f t="shared" si="2"/>
        <v>577429674.09326422</v>
      </c>
      <c r="N14" s="169">
        <f t="shared" si="3"/>
        <v>283758102.84974092</v>
      </c>
      <c r="O14" s="169">
        <f t="shared" si="4"/>
        <v>806424822.02072537</v>
      </c>
      <c r="P14" s="169">
        <f t="shared" si="5"/>
        <v>593733149.22279799</v>
      </c>
      <c r="Q14" s="169">
        <f t="shared" si="6"/>
        <v>1356443158.8082902</v>
      </c>
      <c r="R14" s="169">
        <f t="shared" si="7"/>
        <v>342761155.6994819</v>
      </c>
      <c r="S14" s="169">
        <f t="shared" si="8"/>
        <v>20250000</v>
      </c>
      <c r="T14" s="169">
        <f t="shared" si="9"/>
        <v>87021000</v>
      </c>
      <c r="U14" s="169">
        <f t="shared" si="10"/>
        <v>42763500</v>
      </c>
      <c r="V14" s="169">
        <f t="shared" si="11"/>
        <v>121531500</v>
      </c>
      <c r="W14" s="169">
        <f t="shared" si="12"/>
        <v>89478000</v>
      </c>
      <c r="X14" s="169">
        <f t="shared" si="13"/>
        <v>204421500</v>
      </c>
      <c r="Y14" s="169">
        <f t="shared" si="14"/>
        <v>51655500</v>
      </c>
      <c r="Z14" s="169">
        <f t="shared" si="15"/>
        <v>373958244</v>
      </c>
      <c r="AA14" s="169">
        <f t="shared" si="16"/>
        <v>183769014</v>
      </c>
      <c r="AB14" s="169">
        <f t="shared" si="17"/>
        <v>522261366</v>
      </c>
      <c r="AC14" s="169">
        <f t="shared" si="18"/>
        <v>384516792</v>
      </c>
      <c r="AD14" s="169">
        <f t="shared" si="19"/>
        <v>878467326</v>
      </c>
      <c r="AE14" s="169">
        <f t="shared" si="20"/>
        <v>221980902</v>
      </c>
      <c r="AF14" s="169">
        <f t="shared" si="21"/>
        <v>90307009</v>
      </c>
      <c r="AG14" s="169">
        <f t="shared" si="22"/>
        <v>256647521</v>
      </c>
      <c r="AH14" s="169">
        <f t="shared" si="23"/>
        <v>188957652</v>
      </c>
      <c r="AI14" s="169">
        <f t="shared" si="24"/>
        <v>431692781</v>
      </c>
      <c r="AJ14" s="169">
        <f t="shared" si="25"/>
        <v>109084937</v>
      </c>
      <c r="AK14" s="169">
        <f t="shared" si="26"/>
        <v>729378049</v>
      </c>
      <c r="AL14" s="169">
        <f t="shared" si="27"/>
        <v>537007188</v>
      </c>
      <c r="AM14" s="169">
        <f t="shared" si="28"/>
        <v>1226846989</v>
      </c>
      <c r="AN14" s="169">
        <f t="shared" si="29"/>
        <v>310013353</v>
      </c>
      <c r="AO14" s="169">
        <f t="shared" si="30"/>
        <v>395373456</v>
      </c>
      <c r="AP14" s="169">
        <f t="shared" si="31"/>
        <v>903270468</v>
      </c>
      <c r="AQ14" s="169">
        <f t="shared" si="32"/>
        <v>228248436</v>
      </c>
      <c r="AR14" s="169">
        <f t="shared" si="33"/>
        <v>2063612329</v>
      </c>
      <c r="AS14" s="169">
        <f t="shared" si="34"/>
        <v>521456533</v>
      </c>
      <c r="AT14" s="169">
        <f t="shared" si="35"/>
        <v>131767441</v>
      </c>
      <c r="AU14" s="169">
        <f t="shared" si="36"/>
        <v>1134674.0932642487</v>
      </c>
      <c r="AV14" s="169">
        <f t="shared" si="37"/>
        <v>171000</v>
      </c>
      <c r="AW14" s="169">
        <f t="shared" si="38"/>
        <v>734844</v>
      </c>
      <c r="AX14" s="169">
        <f t="shared" si="39"/>
        <v>361114</v>
      </c>
      <c r="AY14" s="169">
        <f t="shared" si="40"/>
        <v>1026266</v>
      </c>
      <c r="AZ14" s="169">
        <f t="shared" si="41"/>
        <v>755592</v>
      </c>
      <c r="BA14" s="169">
        <f t="shared" si="42"/>
        <v>1726226</v>
      </c>
      <c r="BB14" s="169">
        <f t="shared" si="43"/>
        <v>436202</v>
      </c>
      <c r="BC14" s="169">
        <f t="shared" si="44"/>
        <v>1444</v>
      </c>
    </row>
    <row r="15" spans="1:55" ht="15.75" x14ac:dyDescent="0.25">
      <c r="A15" s="197">
        <v>8809.4850948509484</v>
      </c>
      <c r="B15" s="198">
        <v>2174</v>
      </c>
      <c r="C15" s="199">
        <v>17818</v>
      </c>
      <c r="D15" s="199">
        <v>8324</v>
      </c>
      <c r="E15" s="199">
        <v>15025</v>
      </c>
      <c r="F15" s="199">
        <v>14493</v>
      </c>
      <c r="G15" s="199">
        <v>37606</v>
      </c>
      <c r="H15" s="199">
        <v>15736</v>
      </c>
      <c r="I15" s="168">
        <v>71</v>
      </c>
      <c r="K15" s="169">
        <f t="shared" si="0"/>
        <v>77607027.636401027</v>
      </c>
      <c r="L15" s="169">
        <f t="shared" si="1"/>
        <v>19151820.596205961</v>
      </c>
      <c r="M15" s="169">
        <f t="shared" si="2"/>
        <v>156967405.4200542</v>
      </c>
      <c r="N15" s="169">
        <f t="shared" si="3"/>
        <v>73330153.929539293</v>
      </c>
      <c r="O15" s="169">
        <f t="shared" si="4"/>
        <v>132362513.55013549</v>
      </c>
      <c r="P15" s="169">
        <f t="shared" si="5"/>
        <v>127675867.4796748</v>
      </c>
      <c r="Q15" s="169">
        <f t="shared" si="6"/>
        <v>331289496.47696477</v>
      </c>
      <c r="R15" s="169">
        <f t="shared" si="7"/>
        <v>138626057.45257452</v>
      </c>
      <c r="S15" s="169">
        <f t="shared" si="8"/>
        <v>4726276</v>
      </c>
      <c r="T15" s="169">
        <f t="shared" si="9"/>
        <v>38736332</v>
      </c>
      <c r="U15" s="169">
        <f t="shared" si="10"/>
        <v>18096376</v>
      </c>
      <c r="V15" s="169">
        <f t="shared" si="11"/>
        <v>32664350</v>
      </c>
      <c r="W15" s="169">
        <f t="shared" si="12"/>
        <v>31507782</v>
      </c>
      <c r="X15" s="169">
        <f t="shared" si="13"/>
        <v>81755444</v>
      </c>
      <c r="Y15" s="169">
        <f t="shared" si="14"/>
        <v>34210064</v>
      </c>
      <c r="Z15" s="169">
        <f t="shared" si="15"/>
        <v>317481124</v>
      </c>
      <c r="AA15" s="169">
        <f t="shared" si="16"/>
        <v>148317032</v>
      </c>
      <c r="AB15" s="169">
        <f t="shared" si="17"/>
        <v>267715450</v>
      </c>
      <c r="AC15" s="169">
        <f t="shared" si="18"/>
        <v>258236274</v>
      </c>
      <c r="AD15" s="169">
        <f t="shared" si="19"/>
        <v>670063708</v>
      </c>
      <c r="AE15" s="169">
        <f t="shared" si="20"/>
        <v>280384048</v>
      </c>
      <c r="AF15" s="169">
        <f t="shared" si="21"/>
        <v>69288976</v>
      </c>
      <c r="AG15" s="169">
        <f t="shared" si="22"/>
        <v>125068100</v>
      </c>
      <c r="AH15" s="169">
        <f t="shared" si="23"/>
        <v>120639732</v>
      </c>
      <c r="AI15" s="169">
        <f t="shared" si="24"/>
        <v>313032344</v>
      </c>
      <c r="AJ15" s="169">
        <f t="shared" si="25"/>
        <v>130986464</v>
      </c>
      <c r="AK15" s="169">
        <f t="shared" si="26"/>
        <v>225750625</v>
      </c>
      <c r="AL15" s="169">
        <f t="shared" si="27"/>
        <v>217757325</v>
      </c>
      <c r="AM15" s="169">
        <f t="shared" si="28"/>
        <v>565030150</v>
      </c>
      <c r="AN15" s="169">
        <f t="shared" si="29"/>
        <v>236433400</v>
      </c>
      <c r="AO15" s="169">
        <f t="shared" si="30"/>
        <v>210047049</v>
      </c>
      <c r="AP15" s="169">
        <f t="shared" si="31"/>
        <v>545023758</v>
      </c>
      <c r="AQ15" s="169">
        <f t="shared" si="32"/>
        <v>228061848</v>
      </c>
      <c r="AR15" s="169">
        <f t="shared" si="33"/>
        <v>1414211236</v>
      </c>
      <c r="AS15" s="169">
        <f t="shared" si="34"/>
        <v>591768016</v>
      </c>
      <c r="AT15" s="169">
        <f t="shared" si="35"/>
        <v>247621696</v>
      </c>
      <c r="AU15" s="169">
        <f t="shared" si="36"/>
        <v>625473.44173441734</v>
      </c>
      <c r="AV15" s="169">
        <f t="shared" si="37"/>
        <v>154354</v>
      </c>
      <c r="AW15" s="169">
        <f t="shared" si="38"/>
        <v>1265078</v>
      </c>
      <c r="AX15" s="169">
        <f t="shared" si="39"/>
        <v>591004</v>
      </c>
      <c r="AY15" s="169">
        <f t="shared" si="40"/>
        <v>1066775</v>
      </c>
      <c r="AZ15" s="169">
        <f t="shared" si="41"/>
        <v>1029003</v>
      </c>
      <c r="BA15" s="169">
        <f t="shared" si="42"/>
        <v>2670026</v>
      </c>
      <c r="BB15" s="169">
        <f t="shared" si="43"/>
        <v>1117256</v>
      </c>
      <c r="BC15" s="169">
        <f t="shared" si="44"/>
        <v>5041</v>
      </c>
    </row>
    <row r="16" spans="1:55" ht="15.75" x14ac:dyDescent="0.25">
      <c r="A16" s="197">
        <v>15539.928057553958</v>
      </c>
      <c r="B16" s="198">
        <v>5135</v>
      </c>
      <c r="C16" s="199">
        <v>32213</v>
      </c>
      <c r="D16" s="199">
        <v>5316</v>
      </c>
      <c r="E16" s="199">
        <v>39046</v>
      </c>
      <c r="F16" s="199">
        <v>21697</v>
      </c>
      <c r="G16" s="199">
        <v>40542</v>
      </c>
      <c r="H16" s="199">
        <v>11721</v>
      </c>
      <c r="I16" s="168">
        <v>42</v>
      </c>
      <c r="K16" s="169">
        <f t="shared" si="0"/>
        <v>241489364.03395271</v>
      </c>
      <c r="L16" s="169">
        <f t="shared" si="1"/>
        <v>79797530.575539574</v>
      </c>
      <c r="M16" s="169">
        <f t="shared" si="2"/>
        <v>500587702.51798564</v>
      </c>
      <c r="N16" s="169">
        <f t="shared" si="3"/>
        <v>82610257.553956836</v>
      </c>
      <c r="O16" s="169">
        <f t="shared" si="4"/>
        <v>606772030.93525183</v>
      </c>
      <c r="P16" s="169">
        <f t="shared" si="5"/>
        <v>337169819.06474823</v>
      </c>
      <c r="Q16" s="169">
        <f t="shared" si="6"/>
        <v>630019763.30935252</v>
      </c>
      <c r="R16" s="169">
        <f t="shared" si="7"/>
        <v>182143496.76258993</v>
      </c>
      <c r="S16" s="169">
        <f t="shared" si="8"/>
        <v>26368225</v>
      </c>
      <c r="T16" s="169">
        <f t="shared" si="9"/>
        <v>165413755</v>
      </c>
      <c r="U16" s="169">
        <f t="shared" si="10"/>
        <v>27297660</v>
      </c>
      <c r="V16" s="169">
        <f t="shared" si="11"/>
        <v>200501210</v>
      </c>
      <c r="W16" s="169">
        <f t="shared" si="12"/>
        <v>111414095</v>
      </c>
      <c r="X16" s="169">
        <f t="shared" si="13"/>
        <v>208183170</v>
      </c>
      <c r="Y16" s="169">
        <f t="shared" si="14"/>
        <v>60187335</v>
      </c>
      <c r="Z16" s="169">
        <f t="shared" si="15"/>
        <v>1037677369</v>
      </c>
      <c r="AA16" s="169">
        <f t="shared" si="16"/>
        <v>171244308</v>
      </c>
      <c r="AB16" s="169">
        <f t="shared" si="17"/>
        <v>1257788798</v>
      </c>
      <c r="AC16" s="169">
        <f t="shared" si="18"/>
        <v>698925461</v>
      </c>
      <c r="AD16" s="169">
        <f t="shared" si="19"/>
        <v>1305979446</v>
      </c>
      <c r="AE16" s="169">
        <f t="shared" si="20"/>
        <v>377568573</v>
      </c>
      <c r="AF16" s="169">
        <f t="shared" si="21"/>
        <v>28259856</v>
      </c>
      <c r="AG16" s="169">
        <f t="shared" si="22"/>
        <v>207568536</v>
      </c>
      <c r="AH16" s="169">
        <f t="shared" si="23"/>
        <v>115341252</v>
      </c>
      <c r="AI16" s="169">
        <f t="shared" si="24"/>
        <v>215521272</v>
      </c>
      <c r="AJ16" s="169">
        <f t="shared" si="25"/>
        <v>62308836</v>
      </c>
      <c r="AK16" s="169">
        <f t="shared" si="26"/>
        <v>1524590116</v>
      </c>
      <c r="AL16" s="169">
        <f t="shared" si="27"/>
        <v>847181062</v>
      </c>
      <c r="AM16" s="169">
        <f t="shared" si="28"/>
        <v>1583002932</v>
      </c>
      <c r="AN16" s="169">
        <f t="shared" si="29"/>
        <v>457658166</v>
      </c>
      <c r="AO16" s="169">
        <f t="shared" si="30"/>
        <v>470759809</v>
      </c>
      <c r="AP16" s="169">
        <f t="shared" si="31"/>
        <v>879639774</v>
      </c>
      <c r="AQ16" s="169">
        <f t="shared" si="32"/>
        <v>254310537</v>
      </c>
      <c r="AR16" s="169">
        <f t="shared" si="33"/>
        <v>1643653764</v>
      </c>
      <c r="AS16" s="169">
        <f t="shared" si="34"/>
        <v>475192782</v>
      </c>
      <c r="AT16" s="169">
        <f t="shared" si="35"/>
        <v>137381841</v>
      </c>
      <c r="AU16" s="169">
        <f t="shared" si="36"/>
        <v>652676.97841726628</v>
      </c>
      <c r="AV16" s="169">
        <f t="shared" si="37"/>
        <v>215670</v>
      </c>
      <c r="AW16" s="169">
        <f t="shared" si="38"/>
        <v>1352946</v>
      </c>
      <c r="AX16" s="169">
        <f t="shared" si="39"/>
        <v>223272</v>
      </c>
      <c r="AY16" s="169">
        <f t="shared" si="40"/>
        <v>1639932</v>
      </c>
      <c r="AZ16" s="169">
        <f t="shared" si="41"/>
        <v>911274</v>
      </c>
      <c r="BA16" s="169">
        <f t="shared" si="42"/>
        <v>1702764</v>
      </c>
      <c r="BB16" s="169">
        <f t="shared" si="43"/>
        <v>492282</v>
      </c>
      <c r="BC16" s="169">
        <f t="shared" si="44"/>
        <v>1764</v>
      </c>
    </row>
    <row r="17" spans="1:55" ht="15.75" x14ac:dyDescent="0.25">
      <c r="A17" s="197">
        <v>23451.940639269407</v>
      </c>
      <c r="B17" s="198">
        <v>15462</v>
      </c>
      <c r="C17" s="199">
        <v>47670</v>
      </c>
      <c r="D17" s="199">
        <v>19362</v>
      </c>
      <c r="E17" s="199">
        <v>81154</v>
      </c>
      <c r="F17" s="199">
        <v>37727</v>
      </c>
      <c r="G17" s="199">
        <v>42930</v>
      </c>
      <c r="H17" s="199">
        <v>9018</v>
      </c>
      <c r="I17" s="168">
        <v>73</v>
      </c>
      <c r="K17" s="169">
        <f t="shared" si="0"/>
        <v>549993519.74781597</v>
      </c>
      <c r="L17" s="169">
        <f t="shared" si="1"/>
        <v>362613906.16438359</v>
      </c>
      <c r="M17" s="169">
        <f t="shared" si="2"/>
        <v>1117954010.2739727</v>
      </c>
      <c r="N17" s="169">
        <f t="shared" si="3"/>
        <v>454076474.65753424</v>
      </c>
      <c r="O17" s="169">
        <f t="shared" si="4"/>
        <v>1903218790.6392696</v>
      </c>
      <c r="P17" s="169">
        <f t="shared" si="5"/>
        <v>884771364.4977169</v>
      </c>
      <c r="Q17" s="169">
        <f t="shared" si="6"/>
        <v>1006791811.6438357</v>
      </c>
      <c r="R17" s="169">
        <f t="shared" si="7"/>
        <v>211489600.68493152</v>
      </c>
      <c r="S17" s="169">
        <f t="shared" si="8"/>
        <v>239073444</v>
      </c>
      <c r="T17" s="169">
        <f t="shared" si="9"/>
        <v>737073540</v>
      </c>
      <c r="U17" s="169">
        <f t="shared" si="10"/>
        <v>299375244</v>
      </c>
      <c r="V17" s="169">
        <f t="shared" si="11"/>
        <v>1254803148</v>
      </c>
      <c r="W17" s="169">
        <f t="shared" si="12"/>
        <v>583334874</v>
      </c>
      <c r="X17" s="169">
        <f t="shared" si="13"/>
        <v>663783660</v>
      </c>
      <c r="Y17" s="169">
        <f t="shared" si="14"/>
        <v>139436316</v>
      </c>
      <c r="Z17" s="169">
        <f t="shared" si="15"/>
        <v>2272428900</v>
      </c>
      <c r="AA17" s="169">
        <f t="shared" si="16"/>
        <v>922986540</v>
      </c>
      <c r="AB17" s="169">
        <f t="shared" si="17"/>
        <v>3868611180</v>
      </c>
      <c r="AC17" s="169">
        <f t="shared" si="18"/>
        <v>1798446090</v>
      </c>
      <c r="AD17" s="169">
        <f t="shared" si="19"/>
        <v>2046473100</v>
      </c>
      <c r="AE17" s="169">
        <f t="shared" si="20"/>
        <v>429888060</v>
      </c>
      <c r="AF17" s="169">
        <f t="shared" si="21"/>
        <v>374887044</v>
      </c>
      <c r="AG17" s="169">
        <f t="shared" si="22"/>
        <v>1571303748</v>
      </c>
      <c r="AH17" s="169">
        <f t="shared" si="23"/>
        <v>730470174</v>
      </c>
      <c r="AI17" s="169">
        <f t="shared" si="24"/>
        <v>831210660</v>
      </c>
      <c r="AJ17" s="169">
        <f t="shared" si="25"/>
        <v>174606516</v>
      </c>
      <c r="AK17" s="169">
        <f t="shared" si="26"/>
        <v>6585971716</v>
      </c>
      <c r="AL17" s="169">
        <f t="shared" si="27"/>
        <v>3061696958</v>
      </c>
      <c r="AM17" s="169">
        <f t="shared" si="28"/>
        <v>3483941220</v>
      </c>
      <c r="AN17" s="169">
        <f t="shared" si="29"/>
        <v>731846772</v>
      </c>
      <c r="AO17" s="169">
        <f t="shared" si="30"/>
        <v>1423326529</v>
      </c>
      <c r="AP17" s="169">
        <f t="shared" si="31"/>
        <v>1619620110</v>
      </c>
      <c r="AQ17" s="169">
        <f t="shared" si="32"/>
        <v>340222086</v>
      </c>
      <c r="AR17" s="169">
        <f t="shared" si="33"/>
        <v>1842984900</v>
      </c>
      <c r="AS17" s="169">
        <f t="shared" si="34"/>
        <v>387142740</v>
      </c>
      <c r="AT17" s="169">
        <f t="shared" si="35"/>
        <v>81324324</v>
      </c>
      <c r="AU17" s="169">
        <f t="shared" si="36"/>
        <v>1711991.6666666667</v>
      </c>
      <c r="AV17" s="169">
        <f t="shared" si="37"/>
        <v>1128726</v>
      </c>
      <c r="AW17" s="169">
        <f t="shared" si="38"/>
        <v>3479910</v>
      </c>
      <c r="AX17" s="169">
        <f t="shared" si="39"/>
        <v>1413426</v>
      </c>
      <c r="AY17" s="169">
        <f t="shared" si="40"/>
        <v>5924242</v>
      </c>
      <c r="AZ17" s="169">
        <f t="shared" si="41"/>
        <v>2754071</v>
      </c>
      <c r="BA17" s="169">
        <f t="shared" si="42"/>
        <v>3133890</v>
      </c>
      <c r="BB17" s="169">
        <f t="shared" si="43"/>
        <v>658314</v>
      </c>
      <c r="BC17" s="169">
        <f t="shared" si="44"/>
        <v>5329</v>
      </c>
    </row>
    <row r="18" spans="1:55" ht="15.75" x14ac:dyDescent="0.25">
      <c r="A18" s="197">
        <v>19550.965250965251</v>
      </c>
      <c r="B18" s="198">
        <v>3623</v>
      </c>
      <c r="C18" s="199">
        <v>36665</v>
      </c>
      <c r="D18" s="199">
        <v>11193</v>
      </c>
      <c r="E18" s="199">
        <v>49553</v>
      </c>
      <c r="F18" s="199">
        <v>24021</v>
      </c>
      <c r="G18" s="199">
        <v>41448</v>
      </c>
      <c r="H18" s="199">
        <v>7506</v>
      </c>
      <c r="I18" s="168">
        <v>43</v>
      </c>
      <c r="K18" s="169">
        <f t="shared" si="0"/>
        <v>382240242.24445075</v>
      </c>
      <c r="L18" s="169">
        <f t="shared" si="1"/>
        <v>70833147.104247108</v>
      </c>
      <c r="M18" s="169">
        <f t="shared" si="2"/>
        <v>716836140.92664099</v>
      </c>
      <c r="N18" s="169">
        <f t="shared" si="3"/>
        <v>218833954.05405405</v>
      </c>
      <c r="O18" s="169">
        <f t="shared" si="4"/>
        <v>968808981.08108115</v>
      </c>
      <c r="P18" s="169">
        <f t="shared" si="5"/>
        <v>469633736.29343629</v>
      </c>
      <c r="Q18" s="169">
        <f t="shared" si="6"/>
        <v>810348407.72200775</v>
      </c>
      <c r="R18" s="169">
        <f t="shared" si="7"/>
        <v>146749545.17374519</v>
      </c>
      <c r="S18" s="169">
        <f t="shared" si="8"/>
        <v>13126129</v>
      </c>
      <c r="T18" s="169">
        <f t="shared" si="9"/>
        <v>132837295</v>
      </c>
      <c r="U18" s="169">
        <f t="shared" si="10"/>
        <v>40552239</v>
      </c>
      <c r="V18" s="169">
        <f t="shared" si="11"/>
        <v>179530519</v>
      </c>
      <c r="W18" s="169">
        <f t="shared" si="12"/>
        <v>87028083</v>
      </c>
      <c r="X18" s="169">
        <f t="shared" si="13"/>
        <v>150166104</v>
      </c>
      <c r="Y18" s="169">
        <f t="shared" si="14"/>
        <v>27194238</v>
      </c>
      <c r="Z18" s="169">
        <f t="shared" si="15"/>
        <v>1344322225</v>
      </c>
      <c r="AA18" s="169">
        <f t="shared" si="16"/>
        <v>410391345</v>
      </c>
      <c r="AB18" s="169">
        <f t="shared" si="17"/>
        <v>1816860745</v>
      </c>
      <c r="AC18" s="169">
        <f t="shared" si="18"/>
        <v>880729965</v>
      </c>
      <c r="AD18" s="169">
        <f t="shared" si="19"/>
        <v>1519690920</v>
      </c>
      <c r="AE18" s="169">
        <f t="shared" si="20"/>
        <v>275207490</v>
      </c>
      <c r="AF18" s="169">
        <f t="shared" si="21"/>
        <v>125283249</v>
      </c>
      <c r="AG18" s="169">
        <f t="shared" si="22"/>
        <v>554646729</v>
      </c>
      <c r="AH18" s="169">
        <f t="shared" si="23"/>
        <v>268867053</v>
      </c>
      <c r="AI18" s="169">
        <f t="shared" si="24"/>
        <v>463927464</v>
      </c>
      <c r="AJ18" s="169">
        <f t="shared" si="25"/>
        <v>84014658</v>
      </c>
      <c r="AK18" s="169">
        <f t="shared" si="26"/>
        <v>2455499809</v>
      </c>
      <c r="AL18" s="169">
        <f t="shared" si="27"/>
        <v>1190312613</v>
      </c>
      <c r="AM18" s="169">
        <f t="shared" si="28"/>
        <v>2053872744</v>
      </c>
      <c r="AN18" s="169">
        <f t="shared" si="29"/>
        <v>371944818</v>
      </c>
      <c r="AO18" s="169">
        <f t="shared" si="30"/>
        <v>577008441</v>
      </c>
      <c r="AP18" s="169">
        <f t="shared" si="31"/>
        <v>995622408</v>
      </c>
      <c r="AQ18" s="169">
        <f t="shared" si="32"/>
        <v>180301626</v>
      </c>
      <c r="AR18" s="169">
        <f t="shared" si="33"/>
        <v>1717936704</v>
      </c>
      <c r="AS18" s="169">
        <f t="shared" si="34"/>
        <v>311108688</v>
      </c>
      <c r="AT18" s="169">
        <f t="shared" si="35"/>
        <v>56340036</v>
      </c>
      <c r="AU18" s="169">
        <f t="shared" si="36"/>
        <v>840691.5057915058</v>
      </c>
      <c r="AV18" s="169">
        <f t="shared" si="37"/>
        <v>155789</v>
      </c>
      <c r="AW18" s="169">
        <f t="shared" si="38"/>
        <v>1576595</v>
      </c>
      <c r="AX18" s="169">
        <f t="shared" si="39"/>
        <v>481299</v>
      </c>
      <c r="AY18" s="169">
        <f t="shared" si="40"/>
        <v>2130779</v>
      </c>
      <c r="AZ18" s="169">
        <f t="shared" si="41"/>
        <v>1032903</v>
      </c>
      <c r="BA18" s="169">
        <f t="shared" si="42"/>
        <v>1782264</v>
      </c>
      <c r="BB18" s="169">
        <f t="shared" si="43"/>
        <v>322758</v>
      </c>
      <c r="BC18" s="169">
        <f t="shared" si="44"/>
        <v>1849</v>
      </c>
    </row>
    <row r="19" spans="1:55" ht="15.75" x14ac:dyDescent="0.25">
      <c r="A19" s="197">
        <v>2933.4386519220643</v>
      </c>
      <c r="B19" s="198">
        <v>1871</v>
      </c>
      <c r="C19" s="199">
        <v>13971</v>
      </c>
      <c r="D19" s="199">
        <v>4025</v>
      </c>
      <c r="E19" s="199">
        <v>12797</v>
      </c>
      <c r="F19" s="199">
        <v>6993</v>
      </c>
      <c r="G19" s="199">
        <v>16902</v>
      </c>
      <c r="H19" s="199">
        <v>6565</v>
      </c>
      <c r="I19" s="168">
        <v>48</v>
      </c>
      <c r="K19" s="169">
        <f t="shared" si="0"/>
        <v>8605062.3245903384</v>
      </c>
      <c r="L19" s="169">
        <f t="shared" si="1"/>
        <v>5488463.7177461823</v>
      </c>
      <c r="M19" s="169">
        <f t="shared" si="2"/>
        <v>40983071.406003162</v>
      </c>
      <c r="N19" s="169">
        <f t="shared" si="3"/>
        <v>11807090.573986309</v>
      </c>
      <c r="O19" s="169">
        <f t="shared" si="4"/>
        <v>37539214.428646654</v>
      </c>
      <c r="P19" s="169">
        <f t="shared" si="5"/>
        <v>20513536.492890995</v>
      </c>
      <c r="Q19" s="169">
        <f t="shared" si="6"/>
        <v>49580980.094786733</v>
      </c>
      <c r="R19" s="169">
        <f t="shared" si="7"/>
        <v>19258024.749868352</v>
      </c>
      <c r="S19" s="169">
        <f t="shared" si="8"/>
        <v>3500641</v>
      </c>
      <c r="T19" s="169">
        <f t="shared" si="9"/>
        <v>26139741</v>
      </c>
      <c r="U19" s="169">
        <f t="shared" si="10"/>
        <v>7530775</v>
      </c>
      <c r="V19" s="169">
        <f t="shared" si="11"/>
        <v>23943187</v>
      </c>
      <c r="W19" s="169">
        <f t="shared" si="12"/>
        <v>13083903</v>
      </c>
      <c r="X19" s="169">
        <f t="shared" si="13"/>
        <v>31623642</v>
      </c>
      <c r="Y19" s="169">
        <f t="shared" si="14"/>
        <v>12283115</v>
      </c>
      <c r="Z19" s="169">
        <f t="shared" si="15"/>
        <v>195188841</v>
      </c>
      <c r="AA19" s="169">
        <f t="shared" si="16"/>
        <v>56233275</v>
      </c>
      <c r="AB19" s="169">
        <f t="shared" si="17"/>
        <v>178786887</v>
      </c>
      <c r="AC19" s="169">
        <f t="shared" si="18"/>
        <v>97699203</v>
      </c>
      <c r="AD19" s="169">
        <f t="shared" si="19"/>
        <v>236137842</v>
      </c>
      <c r="AE19" s="169">
        <f t="shared" si="20"/>
        <v>91719615</v>
      </c>
      <c r="AF19" s="169">
        <f t="shared" si="21"/>
        <v>16200625</v>
      </c>
      <c r="AG19" s="169">
        <f t="shared" si="22"/>
        <v>51507925</v>
      </c>
      <c r="AH19" s="169">
        <f t="shared" si="23"/>
        <v>28146825</v>
      </c>
      <c r="AI19" s="169">
        <f t="shared" si="24"/>
        <v>68030550</v>
      </c>
      <c r="AJ19" s="169">
        <f t="shared" si="25"/>
        <v>26424125</v>
      </c>
      <c r="AK19" s="169">
        <f t="shared" si="26"/>
        <v>163763209</v>
      </c>
      <c r="AL19" s="169">
        <f t="shared" si="27"/>
        <v>89489421</v>
      </c>
      <c r="AM19" s="169">
        <f t="shared" si="28"/>
        <v>216294894</v>
      </c>
      <c r="AN19" s="169">
        <f t="shared" si="29"/>
        <v>84012305</v>
      </c>
      <c r="AO19" s="169">
        <f t="shared" si="30"/>
        <v>48902049</v>
      </c>
      <c r="AP19" s="169">
        <f t="shared" si="31"/>
        <v>118195686</v>
      </c>
      <c r="AQ19" s="169">
        <f t="shared" si="32"/>
        <v>45909045</v>
      </c>
      <c r="AR19" s="169">
        <f t="shared" si="33"/>
        <v>285677604</v>
      </c>
      <c r="AS19" s="169">
        <f t="shared" si="34"/>
        <v>110961630</v>
      </c>
      <c r="AT19" s="169">
        <f t="shared" si="35"/>
        <v>43099225</v>
      </c>
      <c r="AU19" s="169">
        <f t="shared" si="36"/>
        <v>140805.05529225909</v>
      </c>
      <c r="AV19" s="169">
        <f t="shared" si="37"/>
        <v>89808</v>
      </c>
      <c r="AW19" s="169">
        <f t="shared" si="38"/>
        <v>670608</v>
      </c>
      <c r="AX19" s="169">
        <f t="shared" si="39"/>
        <v>193200</v>
      </c>
      <c r="AY19" s="169">
        <f t="shared" si="40"/>
        <v>614256</v>
      </c>
      <c r="AZ19" s="169">
        <f t="shared" si="41"/>
        <v>335664</v>
      </c>
      <c r="BA19" s="169">
        <f t="shared" si="42"/>
        <v>811296</v>
      </c>
      <c r="BB19" s="169">
        <f t="shared" si="43"/>
        <v>315120</v>
      </c>
      <c r="BC19" s="169">
        <f t="shared" si="44"/>
        <v>2304</v>
      </c>
    </row>
    <row r="20" spans="1:55" ht="15.75" x14ac:dyDescent="0.25">
      <c r="A20" s="197">
        <v>2313.9485882848712</v>
      </c>
      <c r="B20" s="198">
        <v>1256</v>
      </c>
      <c r="C20" s="199">
        <v>9025</v>
      </c>
      <c r="D20" s="199">
        <v>5826</v>
      </c>
      <c r="E20" s="199">
        <v>12508</v>
      </c>
      <c r="F20" s="199">
        <v>9601</v>
      </c>
      <c r="G20" s="199">
        <v>18760</v>
      </c>
      <c r="H20" s="199">
        <v>3782</v>
      </c>
      <c r="I20" s="168">
        <v>39</v>
      </c>
      <c r="K20" s="169">
        <f t="shared" si="0"/>
        <v>5354358.0692255488</v>
      </c>
      <c r="L20" s="169">
        <f t="shared" si="1"/>
        <v>2906319.4268857981</v>
      </c>
      <c r="M20" s="169">
        <f t="shared" si="2"/>
        <v>20883386.009270962</v>
      </c>
      <c r="N20" s="169">
        <f t="shared" si="3"/>
        <v>13481064.47534766</v>
      </c>
      <c r="O20" s="169">
        <f t="shared" si="4"/>
        <v>28942868.942267168</v>
      </c>
      <c r="P20" s="169">
        <f t="shared" si="5"/>
        <v>22216220.396123048</v>
      </c>
      <c r="Q20" s="169">
        <f t="shared" si="6"/>
        <v>43409675.516224183</v>
      </c>
      <c r="R20" s="169">
        <f t="shared" si="7"/>
        <v>8751353.5608933829</v>
      </c>
      <c r="S20" s="169">
        <f t="shared" si="8"/>
        <v>1577536</v>
      </c>
      <c r="T20" s="169">
        <f t="shared" si="9"/>
        <v>11335400</v>
      </c>
      <c r="U20" s="169">
        <f t="shared" si="10"/>
        <v>7317456</v>
      </c>
      <c r="V20" s="169">
        <f t="shared" si="11"/>
        <v>15710048</v>
      </c>
      <c r="W20" s="169">
        <f t="shared" si="12"/>
        <v>12058856</v>
      </c>
      <c r="X20" s="169">
        <f t="shared" si="13"/>
        <v>23562560</v>
      </c>
      <c r="Y20" s="169">
        <f t="shared" si="14"/>
        <v>4750192</v>
      </c>
      <c r="Z20" s="169">
        <f t="shared" si="15"/>
        <v>81450625</v>
      </c>
      <c r="AA20" s="169">
        <f t="shared" si="16"/>
        <v>52579650</v>
      </c>
      <c r="AB20" s="169">
        <f t="shared" si="17"/>
        <v>112884700</v>
      </c>
      <c r="AC20" s="169">
        <f t="shared" si="18"/>
        <v>86649025</v>
      </c>
      <c r="AD20" s="169">
        <f t="shared" si="19"/>
        <v>169309000</v>
      </c>
      <c r="AE20" s="169">
        <f t="shared" si="20"/>
        <v>34132550</v>
      </c>
      <c r="AF20" s="169">
        <f t="shared" si="21"/>
        <v>33942276</v>
      </c>
      <c r="AG20" s="169">
        <f t="shared" si="22"/>
        <v>72871608</v>
      </c>
      <c r="AH20" s="169">
        <f t="shared" si="23"/>
        <v>55935426</v>
      </c>
      <c r="AI20" s="169">
        <f t="shared" si="24"/>
        <v>109295760</v>
      </c>
      <c r="AJ20" s="169">
        <f t="shared" si="25"/>
        <v>22033932</v>
      </c>
      <c r="AK20" s="169">
        <f t="shared" si="26"/>
        <v>156450064</v>
      </c>
      <c r="AL20" s="169">
        <f t="shared" si="27"/>
        <v>120089308</v>
      </c>
      <c r="AM20" s="169">
        <f t="shared" si="28"/>
        <v>234650080</v>
      </c>
      <c r="AN20" s="169">
        <f t="shared" si="29"/>
        <v>47305256</v>
      </c>
      <c r="AO20" s="169">
        <f t="shared" si="30"/>
        <v>92179201</v>
      </c>
      <c r="AP20" s="169">
        <f t="shared" si="31"/>
        <v>180114760</v>
      </c>
      <c r="AQ20" s="169">
        <f t="shared" si="32"/>
        <v>36310982</v>
      </c>
      <c r="AR20" s="169">
        <f t="shared" si="33"/>
        <v>351937600</v>
      </c>
      <c r="AS20" s="169">
        <f t="shared" si="34"/>
        <v>70950320</v>
      </c>
      <c r="AT20" s="169">
        <f t="shared" si="35"/>
        <v>14303524</v>
      </c>
      <c r="AU20" s="169">
        <f t="shared" si="36"/>
        <v>90243.994943109981</v>
      </c>
      <c r="AV20" s="169">
        <f t="shared" si="37"/>
        <v>48984</v>
      </c>
      <c r="AW20" s="169">
        <f t="shared" si="38"/>
        <v>351975</v>
      </c>
      <c r="AX20" s="169">
        <f t="shared" si="39"/>
        <v>227214</v>
      </c>
      <c r="AY20" s="169">
        <f t="shared" si="40"/>
        <v>487812</v>
      </c>
      <c r="AZ20" s="169">
        <f t="shared" si="41"/>
        <v>374439</v>
      </c>
      <c r="BA20" s="169">
        <f t="shared" si="42"/>
        <v>731640</v>
      </c>
      <c r="BB20" s="169">
        <f t="shared" si="43"/>
        <v>147498</v>
      </c>
      <c r="BC20" s="169">
        <f t="shared" si="44"/>
        <v>1521</v>
      </c>
    </row>
    <row r="21" spans="1:55" ht="15.75" x14ac:dyDescent="0.25">
      <c r="A21" s="197">
        <v>5521.1075441412513</v>
      </c>
      <c r="B21" s="198">
        <v>1466</v>
      </c>
      <c r="C21" s="199">
        <v>13301</v>
      </c>
      <c r="D21" s="199">
        <v>5521</v>
      </c>
      <c r="E21" s="199">
        <v>12909</v>
      </c>
      <c r="F21" s="199">
        <v>8549</v>
      </c>
      <c r="G21" s="199">
        <v>22916</v>
      </c>
      <c r="H21" s="199">
        <v>12522</v>
      </c>
      <c r="I21" s="168">
        <v>42</v>
      </c>
      <c r="K21" s="169">
        <f t="shared" si="0"/>
        <v>30482628.513973441</v>
      </c>
      <c r="L21" s="169">
        <f t="shared" si="1"/>
        <v>8093943.6597110741</v>
      </c>
      <c r="M21" s="169">
        <f t="shared" si="2"/>
        <v>73436251.444622785</v>
      </c>
      <c r="N21" s="169">
        <f t="shared" si="3"/>
        <v>30482034.75120385</v>
      </c>
      <c r="O21" s="169">
        <f t="shared" si="4"/>
        <v>71271977.287319407</v>
      </c>
      <c r="P21" s="169">
        <f t="shared" si="5"/>
        <v>47199948.394863561</v>
      </c>
      <c r="Q21" s="169">
        <f t="shared" si="6"/>
        <v>126521700.48154092</v>
      </c>
      <c r="R21" s="169">
        <f t="shared" si="7"/>
        <v>69135308.667736754</v>
      </c>
      <c r="S21" s="169">
        <f t="shared" si="8"/>
        <v>2149156</v>
      </c>
      <c r="T21" s="169">
        <f t="shared" si="9"/>
        <v>19499266</v>
      </c>
      <c r="U21" s="169">
        <f t="shared" si="10"/>
        <v>8093786</v>
      </c>
      <c r="V21" s="169">
        <f t="shared" si="11"/>
        <v>18924594</v>
      </c>
      <c r="W21" s="169">
        <f t="shared" si="12"/>
        <v>12532834</v>
      </c>
      <c r="X21" s="169">
        <f t="shared" si="13"/>
        <v>33594856</v>
      </c>
      <c r="Y21" s="169">
        <f t="shared" si="14"/>
        <v>18357252</v>
      </c>
      <c r="Z21" s="169">
        <f t="shared" si="15"/>
        <v>176916601</v>
      </c>
      <c r="AA21" s="169">
        <f t="shared" si="16"/>
        <v>73434821</v>
      </c>
      <c r="AB21" s="169">
        <f t="shared" si="17"/>
        <v>171702609</v>
      </c>
      <c r="AC21" s="169">
        <f t="shared" si="18"/>
        <v>113710249</v>
      </c>
      <c r="AD21" s="169">
        <f t="shared" si="19"/>
        <v>304805716</v>
      </c>
      <c r="AE21" s="169">
        <f t="shared" si="20"/>
        <v>166555122</v>
      </c>
      <c r="AF21" s="169">
        <f t="shared" si="21"/>
        <v>30481441</v>
      </c>
      <c r="AG21" s="169">
        <f t="shared" si="22"/>
        <v>71270589</v>
      </c>
      <c r="AH21" s="169">
        <f t="shared" si="23"/>
        <v>47199029</v>
      </c>
      <c r="AI21" s="169">
        <f t="shared" si="24"/>
        <v>126519236</v>
      </c>
      <c r="AJ21" s="169">
        <f t="shared" si="25"/>
        <v>69133962</v>
      </c>
      <c r="AK21" s="169">
        <f t="shared" si="26"/>
        <v>166642281</v>
      </c>
      <c r="AL21" s="169">
        <f t="shared" si="27"/>
        <v>110359041</v>
      </c>
      <c r="AM21" s="169">
        <f t="shared" si="28"/>
        <v>295822644</v>
      </c>
      <c r="AN21" s="169">
        <f t="shared" si="29"/>
        <v>161646498</v>
      </c>
      <c r="AO21" s="169">
        <f t="shared" si="30"/>
        <v>73085401</v>
      </c>
      <c r="AP21" s="169">
        <f t="shared" si="31"/>
        <v>195908884</v>
      </c>
      <c r="AQ21" s="169">
        <f t="shared" si="32"/>
        <v>107050578</v>
      </c>
      <c r="AR21" s="169">
        <f t="shared" si="33"/>
        <v>525143056</v>
      </c>
      <c r="AS21" s="169">
        <f t="shared" si="34"/>
        <v>286954152</v>
      </c>
      <c r="AT21" s="169">
        <f t="shared" si="35"/>
        <v>156800484</v>
      </c>
      <c r="AU21" s="169">
        <f t="shared" si="36"/>
        <v>231886.51685393255</v>
      </c>
      <c r="AV21" s="169">
        <f t="shared" si="37"/>
        <v>61572</v>
      </c>
      <c r="AW21" s="169">
        <f t="shared" si="38"/>
        <v>558642</v>
      </c>
      <c r="AX21" s="169">
        <f t="shared" si="39"/>
        <v>231882</v>
      </c>
      <c r="AY21" s="169">
        <f t="shared" si="40"/>
        <v>542178</v>
      </c>
      <c r="AZ21" s="169">
        <f t="shared" si="41"/>
        <v>359058</v>
      </c>
      <c r="BA21" s="169">
        <f t="shared" si="42"/>
        <v>962472</v>
      </c>
      <c r="BB21" s="169">
        <f t="shared" si="43"/>
        <v>525924</v>
      </c>
      <c r="BC21" s="169">
        <f t="shared" si="44"/>
        <v>1764</v>
      </c>
    </row>
    <row r="22" spans="1:55" ht="15.75" x14ac:dyDescent="0.25">
      <c r="A22" s="197">
        <v>6354.7283702213281</v>
      </c>
      <c r="B22" s="198">
        <v>2011</v>
      </c>
      <c r="C22" s="199">
        <v>11473</v>
      </c>
      <c r="D22" s="199">
        <v>4953</v>
      </c>
      <c r="E22" s="199">
        <v>10564</v>
      </c>
      <c r="F22" s="199">
        <v>8636</v>
      </c>
      <c r="G22" s="199">
        <v>22981</v>
      </c>
      <c r="H22" s="199">
        <v>11979</v>
      </c>
      <c r="I22" s="168">
        <v>25</v>
      </c>
      <c r="K22" s="169">
        <f t="shared" si="0"/>
        <v>40382572.65929582</v>
      </c>
      <c r="L22" s="169">
        <f t="shared" si="1"/>
        <v>12779358.752515091</v>
      </c>
      <c r="M22" s="169">
        <f t="shared" si="2"/>
        <v>72907798.591549292</v>
      </c>
      <c r="N22" s="169">
        <f t="shared" si="3"/>
        <v>31474969.617706239</v>
      </c>
      <c r="O22" s="169">
        <f t="shared" si="4"/>
        <v>67131350.503018111</v>
      </c>
      <c r="P22" s="169">
        <f t="shared" si="5"/>
        <v>54879434.205231391</v>
      </c>
      <c r="Q22" s="169">
        <f t="shared" si="6"/>
        <v>146038012.67605636</v>
      </c>
      <c r="R22" s="169">
        <f t="shared" si="7"/>
        <v>76123291.146881282</v>
      </c>
      <c r="S22" s="169">
        <f t="shared" si="8"/>
        <v>4044121</v>
      </c>
      <c r="T22" s="169">
        <f t="shared" si="9"/>
        <v>23072203</v>
      </c>
      <c r="U22" s="169">
        <f t="shared" si="10"/>
        <v>9960483</v>
      </c>
      <c r="V22" s="169">
        <f t="shared" si="11"/>
        <v>21244204</v>
      </c>
      <c r="W22" s="169">
        <f t="shared" si="12"/>
        <v>17366996</v>
      </c>
      <c r="X22" s="169">
        <f t="shared" si="13"/>
        <v>46214791</v>
      </c>
      <c r="Y22" s="169">
        <f t="shared" si="14"/>
        <v>24089769</v>
      </c>
      <c r="Z22" s="169">
        <f t="shared" si="15"/>
        <v>131629729</v>
      </c>
      <c r="AA22" s="169">
        <f t="shared" si="16"/>
        <v>56825769</v>
      </c>
      <c r="AB22" s="169">
        <f t="shared" si="17"/>
        <v>121200772</v>
      </c>
      <c r="AC22" s="169">
        <f t="shared" si="18"/>
        <v>99080828</v>
      </c>
      <c r="AD22" s="169">
        <f t="shared" si="19"/>
        <v>263661013</v>
      </c>
      <c r="AE22" s="169">
        <f t="shared" si="20"/>
        <v>137435067</v>
      </c>
      <c r="AF22" s="169">
        <f t="shared" si="21"/>
        <v>24532209</v>
      </c>
      <c r="AG22" s="169">
        <f t="shared" si="22"/>
        <v>52323492</v>
      </c>
      <c r="AH22" s="169">
        <f t="shared" si="23"/>
        <v>42774108</v>
      </c>
      <c r="AI22" s="169">
        <f t="shared" si="24"/>
        <v>113824893</v>
      </c>
      <c r="AJ22" s="169">
        <f t="shared" si="25"/>
        <v>59331987</v>
      </c>
      <c r="AK22" s="169">
        <f t="shared" si="26"/>
        <v>111598096</v>
      </c>
      <c r="AL22" s="169">
        <f t="shared" si="27"/>
        <v>91230704</v>
      </c>
      <c r="AM22" s="169">
        <f t="shared" si="28"/>
        <v>242771284</v>
      </c>
      <c r="AN22" s="169">
        <f t="shared" si="29"/>
        <v>126546156</v>
      </c>
      <c r="AO22" s="169">
        <f t="shared" si="30"/>
        <v>74580496</v>
      </c>
      <c r="AP22" s="169">
        <f t="shared" si="31"/>
        <v>198463916</v>
      </c>
      <c r="AQ22" s="169">
        <f t="shared" si="32"/>
        <v>103450644</v>
      </c>
      <c r="AR22" s="169">
        <f t="shared" si="33"/>
        <v>528126361</v>
      </c>
      <c r="AS22" s="169">
        <f t="shared" si="34"/>
        <v>275289399</v>
      </c>
      <c r="AT22" s="169">
        <f t="shared" si="35"/>
        <v>143496441</v>
      </c>
      <c r="AU22" s="169">
        <f t="shared" si="36"/>
        <v>158868.20925553321</v>
      </c>
      <c r="AV22" s="169">
        <f t="shared" si="37"/>
        <v>50275</v>
      </c>
      <c r="AW22" s="169">
        <f t="shared" si="38"/>
        <v>286825</v>
      </c>
      <c r="AX22" s="169">
        <f t="shared" si="39"/>
        <v>123825</v>
      </c>
      <c r="AY22" s="169">
        <f t="shared" si="40"/>
        <v>264100</v>
      </c>
      <c r="AZ22" s="169">
        <f t="shared" si="41"/>
        <v>215900</v>
      </c>
      <c r="BA22" s="169">
        <f t="shared" si="42"/>
        <v>574525</v>
      </c>
      <c r="BB22" s="169">
        <f t="shared" si="43"/>
        <v>299475</v>
      </c>
      <c r="BC22" s="169">
        <f t="shared" si="44"/>
        <v>625</v>
      </c>
    </row>
    <row r="23" spans="1:55" ht="15.75" x14ac:dyDescent="0.25">
      <c r="A23" s="197">
        <v>8086.6556836902801</v>
      </c>
      <c r="B23" s="198">
        <v>865</v>
      </c>
      <c r="C23" s="199">
        <v>8842</v>
      </c>
      <c r="D23" s="199">
        <v>3456</v>
      </c>
      <c r="E23" s="199">
        <v>6214</v>
      </c>
      <c r="F23" s="199">
        <v>5645</v>
      </c>
      <c r="G23" s="199">
        <v>18226</v>
      </c>
      <c r="H23" s="199">
        <v>14066</v>
      </c>
      <c r="I23" s="168">
        <v>19</v>
      </c>
      <c r="K23" s="169">
        <f t="shared" si="0"/>
        <v>65394000.146560311</v>
      </c>
      <c r="L23" s="169">
        <f t="shared" si="1"/>
        <v>6994957.1663920926</v>
      </c>
      <c r="M23" s="169">
        <f t="shared" si="2"/>
        <v>71502209.555189461</v>
      </c>
      <c r="N23" s="169">
        <f t="shared" si="3"/>
        <v>27947482.042833608</v>
      </c>
      <c r="O23" s="169">
        <f t="shared" si="4"/>
        <v>50250478.418451399</v>
      </c>
      <c r="P23" s="169">
        <f t="shared" si="5"/>
        <v>45649171.334431633</v>
      </c>
      <c r="Q23" s="169">
        <f t="shared" si="6"/>
        <v>147387386.49093905</v>
      </c>
      <c r="R23" s="169">
        <f t="shared" si="7"/>
        <v>113746898.84678748</v>
      </c>
      <c r="S23" s="169">
        <f t="shared" si="8"/>
        <v>748225</v>
      </c>
      <c r="T23" s="169">
        <f t="shared" si="9"/>
        <v>7648330</v>
      </c>
      <c r="U23" s="169">
        <f t="shared" si="10"/>
        <v>2989440</v>
      </c>
      <c r="V23" s="169">
        <f t="shared" si="11"/>
        <v>5375110</v>
      </c>
      <c r="W23" s="169">
        <f t="shared" si="12"/>
        <v>4882925</v>
      </c>
      <c r="X23" s="169">
        <f t="shared" si="13"/>
        <v>15765490</v>
      </c>
      <c r="Y23" s="169">
        <f t="shared" si="14"/>
        <v>12167090</v>
      </c>
      <c r="Z23" s="169">
        <f t="shared" si="15"/>
        <v>78180964</v>
      </c>
      <c r="AA23" s="169">
        <f t="shared" si="16"/>
        <v>30557952</v>
      </c>
      <c r="AB23" s="169">
        <f t="shared" si="17"/>
        <v>54944188</v>
      </c>
      <c r="AC23" s="169">
        <f t="shared" si="18"/>
        <v>49913090</v>
      </c>
      <c r="AD23" s="169">
        <f t="shared" si="19"/>
        <v>161154292</v>
      </c>
      <c r="AE23" s="169">
        <f t="shared" si="20"/>
        <v>124371572</v>
      </c>
      <c r="AF23" s="169">
        <f t="shared" si="21"/>
        <v>11943936</v>
      </c>
      <c r="AG23" s="169">
        <f t="shared" si="22"/>
        <v>21475584</v>
      </c>
      <c r="AH23" s="169">
        <f t="shared" si="23"/>
        <v>19509120</v>
      </c>
      <c r="AI23" s="169">
        <f t="shared" si="24"/>
        <v>62989056</v>
      </c>
      <c r="AJ23" s="169">
        <f t="shared" si="25"/>
        <v>48612096</v>
      </c>
      <c r="AK23" s="169">
        <f t="shared" si="26"/>
        <v>38613796</v>
      </c>
      <c r="AL23" s="169">
        <f t="shared" si="27"/>
        <v>35078030</v>
      </c>
      <c r="AM23" s="169">
        <f t="shared" si="28"/>
        <v>113256364</v>
      </c>
      <c r="AN23" s="169">
        <f t="shared" si="29"/>
        <v>87406124</v>
      </c>
      <c r="AO23" s="169">
        <f t="shared" si="30"/>
        <v>31866025</v>
      </c>
      <c r="AP23" s="169">
        <f t="shared" si="31"/>
        <v>102885770</v>
      </c>
      <c r="AQ23" s="169">
        <f t="shared" si="32"/>
        <v>79402570</v>
      </c>
      <c r="AR23" s="169">
        <f t="shared" si="33"/>
        <v>332187076</v>
      </c>
      <c r="AS23" s="169">
        <f t="shared" si="34"/>
        <v>256366916</v>
      </c>
      <c r="AT23" s="169">
        <f t="shared" si="35"/>
        <v>197852356</v>
      </c>
      <c r="AU23" s="169">
        <f t="shared" si="36"/>
        <v>153646.45799011533</v>
      </c>
      <c r="AV23" s="169">
        <f t="shared" si="37"/>
        <v>16435</v>
      </c>
      <c r="AW23" s="169">
        <f t="shared" si="38"/>
        <v>167998</v>
      </c>
      <c r="AX23" s="169">
        <f t="shared" si="39"/>
        <v>65664</v>
      </c>
      <c r="AY23" s="169">
        <f t="shared" si="40"/>
        <v>118066</v>
      </c>
      <c r="AZ23" s="169">
        <f t="shared" si="41"/>
        <v>107255</v>
      </c>
      <c r="BA23" s="169">
        <f t="shared" si="42"/>
        <v>346294</v>
      </c>
      <c r="BB23" s="169">
        <f t="shared" si="43"/>
        <v>267254</v>
      </c>
      <c r="BC23" s="169">
        <f t="shared" si="44"/>
        <v>361</v>
      </c>
    </row>
    <row r="24" spans="1:55" ht="15.75" x14ac:dyDescent="0.25">
      <c r="A24" s="197">
        <v>11847.2553699284</v>
      </c>
      <c r="B24" s="198">
        <v>1411</v>
      </c>
      <c r="C24" s="199">
        <v>8416</v>
      </c>
      <c r="D24" s="199">
        <v>4768</v>
      </c>
      <c r="E24" s="199">
        <v>6586</v>
      </c>
      <c r="F24" s="199">
        <v>6477</v>
      </c>
      <c r="G24" s="199">
        <v>17582</v>
      </c>
      <c r="H24" s="199">
        <v>11203</v>
      </c>
      <c r="I24" s="168">
        <v>15</v>
      </c>
      <c r="K24" s="169">
        <f t="shared" si="0"/>
        <v>140357459.80029732</v>
      </c>
      <c r="L24" s="169">
        <f t="shared" si="1"/>
        <v>16716477.326968972</v>
      </c>
      <c r="M24" s="169">
        <f t="shared" si="2"/>
        <v>99706501.193317413</v>
      </c>
      <c r="N24" s="169">
        <f t="shared" si="3"/>
        <v>56487713.60381861</v>
      </c>
      <c r="O24" s="169">
        <f t="shared" si="4"/>
        <v>78026023.866348445</v>
      </c>
      <c r="P24" s="169">
        <f t="shared" si="5"/>
        <v>76734673.031026244</v>
      </c>
      <c r="Q24" s="169">
        <f t="shared" si="6"/>
        <v>208298443.91408113</v>
      </c>
      <c r="R24" s="169">
        <f t="shared" si="7"/>
        <v>132724801.90930787</v>
      </c>
      <c r="S24" s="169">
        <f t="shared" si="8"/>
        <v>1990921</v>
      </c>
      <c r="T24" s="169">
        <f t="shared" si="9"/>
        <v>11874976</v>
      </c>
      <c r="U24" s="169">
        <f t="shared" si="10"/>
        <v>6727648</v>
      </c>
      <c r="V24" s="169">
        <f t="shared" si="11"/>
        <v>9292846</v>
      </c>
      <c r="W24" s="169">
        <f t="shared" si="12"/>
        <v>9139047</v>
      </c>
      <c r="X24" s="169">
        <f t="shared" si="13"/>
        <v>24808202</v>
      </c>
      <c r="Y24" s="169">
        <f t="shared" si="14"/>
        <v>15807433</v>
      </c>
      <c r="Z24" s="169">
        <f t="shared" si="15"/>
        <v>70829056</v>
      </c>
      <c r="AA24" s="169">
        <f t="shared" si="16"/>
        <v>40127488</v>
      </c>
      <c r="AB24" s="169">
        <f t="shared" si="17"/>
        <v>55427776</v>
      </c>
      <c r="AC24" s="169">
        <f t="shared" si="18"/>
        <v>54510432</v>
      </c>
      <c r="AD24" s="169">
        <f t="shared" si="19"/>
        <v>147970112</v>
      </c>
      <c r="AE24" s="169">
        <f t="shared" si="20"/>
        <v>94284448</v>
      </c>
      <c r="AF24" s="169">
        <f t="shared" si="21"/>
        <v>22733824</v>
      </c>
      <c r="AG24" s="169">
        <f t="shared" si="22"/>
        <v>31402048</v>
      </c>
      <c r="AH24" s="169">
        <f t="shared" si="23"/>
        <v>30882336</v>
      </c>
      <c r="AI24" s="169">
        <f t="shared" si="24"/>
        <v>83830976</v>
      </c>
      <c r="AJ24" s="169">
        <f t="shared" si="25"/>
        <v>53415904</v>
      </c>
      <c r="AK24" s="169">
        <f t="shared" si="26"/>
        <v>43375396</v>
      </c>
      <c r="AL24" s="169">
        <f t="shared" si="27"/>
        <v>42657522</v>
      </c>
      <c r="AM24" s="169">
        <f t="shared" si="28"/>
        <v>115795052</v>
      </c>
      <c r="AN24" s="169">
        <f t="shared" si="29"/>
        <v>73782958</v>
      </c>
      <c r="AO24" s="169">
        <f t="shared" si="30"/>
        <v>41951529</v>
      </c>
      <c r="AP24" s="169">
        <f t="shared" si="31"/>
        <v>113878614</v>
      </c>
      <c r="AQ24" s="169">
        <f t="shared" si="32"/>
        <v>72561831</v>
      </c>
      <c r="AR24" s="169">
        <f t="shared" si="33"/>
        <v>309126724</v>
      </c>
      <c r="AS24" s="169">
        <f t="shared" si="34"/>
        <v>196971146</v>
      </c>
      <c r="AT24" s="169">
        <f t="shared" si="35"/>
        <v>125507209</v>
      </c>
      <c r="AU24" s="169">
        <f t="shared" si="36"/>
        <v>177708.83054892599</v>
      </c>
      <c r="AV24" s="169">
        <f t="shared" si="37"/>
        <v>21165</v>
      </c>
      <c r="AW24" s="169">
        <f t="shared" si="38"/>
        <v>126240</v>
      </c>
      <c r="AX24" s="169">
        <f t="shared" si="39"/>
        <v>71520</v>
      </c>
      <c r="AY24" s="169">
        <f t="shared" si="40"/>
        <v>98790</v>
      </c>
      <c r="AZ24" s="169">
        <f t="shared" si="41"/>
        <v>97155</v>
      </c>
      <c r="BA24" s="169">
        <f t="shared" si="42"/>
        <v>263730</v>
      </c>
      <c r="BB24" s="169">
        <f t="shared" si="43"/>
        <v>168045</v>
      </c>
      <c r="BC24" s="169">
        <f t="shared" si="44"/>
        <v>225</v>
      </c>
    </row>
    <row r="25" spans="1:55" ht="15.75" x14ac:dyDescent="0.25">
      <c r="A25" s="197">
        <v>10403.260869565218</v>
      </c>
      <c r="B25" s="198">
        <v>859</v>
      </c>
      <c r="C25" s="199">
        <v>9806</v>
      </c>
      <c r="D25" s="199">
        <v>4977</v>
      </c>
      <c r="E25" s="199">
        <v>8063</v>
      </c>
      <c r="F25" s="199">
        <v>8263</v>
      </c>
      <c r="G25" s="199">
        <v>19574</v>
      </c>
      <c r="H25" s="199">
        <v>12392</v>
      </c>
      <c r="I25" s="168">
        <v>23</v>
      </c>
      <c r="K25" s="169">
        <f t="shared" si="0"/>
        <v>108227836.72022685</v>
      </c>
      <c r="L25" s="169">
        <f t="shared" si="1"/>
        <v>8936401.0869565215</v>
      </c>
      <c r="M25" s="169">
        <f t="shared" si="2"/>
        <v>102014376.08695653</v>
      </c>
      <c r="N25" s="169">
        <f t="shared" si="3"/>
        <v>51777029.347826093</v>
      </c>
      <c r="O25" s="169">
        <f t="shared" si="4"/>
        <v>83881492.391304359</v>
      </c>
      <c r="P25" s="169">
        <f t="shared" si="5"/>
        <v>85962144.565217391</v>
      </c>
      <c r="Q25" s="169">
        <f t="shared" si="6"/>
        <v>203633428.26086956</v>
      </c>
      <c r="R25" s="169">
        <f t="shared" si="7"/>
        <v>128917208.69565219</v>
      </c>
      <c r="S25" s="169">
        <f t="shared" si="8"/>
        <v>737881</v>
      </c>
      <c r="T25" s="169">
        <f t="shared" si="9"/>
        <v>8423354</v>
      </c>
      <c r="U25" s="169">
        <f t="shared" si="10"/>
        <v>4275243</v>
      </c>
      <c r="V25" s="169">
        <f t="shared" si="11"/>
        <v>6926117</v>
      </c>
      <c r="W25" s="169">
        <f t="shared" si="12"/>
        <v>7097917</v>
      </c>
      <c r="X25" s="169">
        <f t="shared" si="13"/>
        <v>16814066</v>
      </c>
      <c r="Y25" s="169">
        <f t="shared" si="14"/>
        <v>10644728</v>
      </c>
      <c r="Z25" s="169">
        <f t="shared" si="15"/>
        <v>96157636</v>
      </c>
      <c r="AA25" s="169">
        <f t="shared" si="16"/>
        <v>48804462</v>
      </c>
      <c r="AB25" s="169">
        <f t="shared" si="17"/>
        <v>79065778</v>
      </c>
      <c r="AC25" s="169">
        <f t="shared" si="18"/>
        <v>81026978</v>
      </c>
      <c r="AD25" s="169">
        <f t="shared" si="19"/>
        <v>191942644</v>
      </c>
      <c r="AE25" s="169">
        <f t="shared" si="20"/>
        <v>121515952</v>
      </c>
      <c r="AF25" s="169">
        <f t="shared" si="21"/>
        <v>24770529</v>
      </c>
      <c r="AG25" s="169">
        <f t="shared" si="22"/>
        <v>40129551</v>
      </c>
      <c r="AH25" s="169">
        <f t="shared" si="23"/>
        <v>41124951</v>
      </c>
      <c r="AI25" s="169">
        <f t="shared" si="24"/>
        <v>97419798</v>
      </c>
      <c r="AJ25" s="169">
        <f t="shared" si="25"/>
        <v>61674984</v>
      </c>
      <c r="AK25" s="169">
        <f t="shared" si="26"/>
        <v>65011969</v>
      </c>
      <c r="AL25" s="169">
        <f t="shared" si="27"/>
        <v>66624569</v>
      </c>
      <c r="AM25" s="169">
        <f t="shared" si="28"/>
        <v>157825162</v>
      </c>
      <c r="AN25" s="169">
        <f t="shared" si="29"/>
        <v>99916696</v>
      </c>
      <c r="AO25" s="169">
        <f t="shared" si="30"/>
        <v>68277169</v>
      </c>
      <c r="AP25" s="169">
        <f t="shared" si="31"/>
        <v>161739962</v>
      </c>
      <c r="AQ25" s="169">
        <f t="shared" si="32"/>
        <v>102395096</v>
      </c>
      <c r="AR25" s="169">
        <f t="shared" si="33"/>
        <v>383141476</v>
      </c>
      <c r="AS25" s="169">
        <f t="shared" si="34"/>
        <v>242561008</v>
      </c>
      <c r="AT25" s="169">
        <f t="shared" si="35"/>
        <v>153561664</v>
      </c>
      <c r="AU25" s="169">
        <f t="shared" si="36"/>
        <v>239275</v>
      </c>
      <c r="AV25" s="169">
        <f t="shared" si="37"/>
        <v>19757</v>
      </c>
      <c r="AW25" s="169">
        <f t="shared" si="38"/>
        <v>225538</v>
      </c>
      <c r="AX25" s="169">
        <f t="shared" si="39"/>
        <v>114471</v>
      </c>
      <c r="AY25" s="169">
        <f t="shared" si="40"/>
        <v>185449</v>
      </c>
      <c r="AZ25" s="169">
        <f t="shared" si="41"/>
        <v>190049</v>
      </c>
      <c r="BA25" s="169">
        <f t="shared" si="42"/>
        <v>450202</v>
      </c>
      <c r="BB25" s="169">
        <f t="shared" si="43"/>
        <v>285016</v>
      </c>
      <c r="BC25" s="169">
        <f t="shared" si="44"/>
        <v>529</v>
      </c>
    </row>
    <row r="26" spans="1:55" ht="15.75" x14ac:dyDescent="0.25">
      <c r="A26" s="197">
        <v>5519.2584963954678</v>
      </c>
      <c r="B26" s="198">
        <v>1590</v>
      </c>
      <c r="C26" s="199">
        <v>9030</v>
      </c>
      <c r="D26" s="199">
        <v>5051</v>
      </c>
      <c r="E26" s="199">
        <v>7168</v>
      </c>
      <c r="F26" s="199">
        <v>7091</v>
      </c>
      <c r="G26" s="199">
        <v>17403</v>
      </c>
      <c r="H26" s="199">
        <v>13700</v>
      </c>
      <c r="I26" s="168">
        <v>22</v>
      </c>
      <c r="K26" s="169">
        <f t="shared" si="0"/>
        <v>30462214.350033559</v>
      </c>
      <c r="L26" s="169">
        <f t="shared" si="1"/>
        <v>8775621.0092687942</v>
      </c>
      <c r="M26" s="169">
        <f t="shared" si="2"/>
        <v>49838904.222451076</v>
      </c>
      <c r="N26" s="169">
        <f t="shared" si="3"/>
        <v>27877774.665293507</v>
      </c>
      <c r="O26" s="169">
        <f t="shared" si="4"/>
        <v>39562044.902162716</v>
      </c>
      <c r="P26" s="169">
        <f t="shared" si="5"/>
        <v>39137061.997940265</v>
      </c>
      <c r="Q26" s="169">
        <f t="shared" si="6"/>
        <v>96051655.612770319</v>
      </c>
      <c r="R26" s="169">
        <f t="shared" si="7"/>
        <v>75613841.400617912</v>
      </c>
      <c r="S26" s="169">
        <f t="shared" si="8"/>
        <v>2528100</v>
      </c>
      <c r="T26" s="169">
        <f t="shared" si="9"/>
        <v>14357700</v>
      </c>
      <c r="U26" s="169">
        <f t="shared" si="10"/>
        <v>8031090</v>
      </c>
      <c r="V26" s="169">
        <f t="shared" si="11"/>
        <v>11397120</v>
      </c>
      <c r="W26" s="169">
        <f t="shared" si="12"/>
        <v>11274690</v>
      </c>
      <c r="X26" s="169">
        <f t="shared" si="13"/>
        <v>27670770</v>
      </c>
      <c r="Y26" s="169">
        <f t="shared" si="14"/>
        <v>21783000</v>
      </c>
      <c r="Z26" s="169">
        <f t="shared" si="15"/>
        <v>81540900</v>
      </c>
      <c r="AA26" s="169">
        <f t="shared" si="16"/>
        <v>45610530</v>
      </c>
      <c r="AB26" s="169">
        <f t="shared" si="17"/>
        <v>64727040</v>
      </c>
      <c r="AC26" s="169">
        <f t="shared" si="18"/>
        <v>64031730</v>
      </c>
      <c r="AD26" s="169">
        <f t="shared" si="19"/>
        <v>157149090</v>
      </c>
      <c r="AE26" s="169">
        <f t="shared" si="20"/>
        <v>123711000</v>
      </c>
      <c r="AF26" s="169">
        <f t="shared" si="21"/>
        <v>25512601</v>
      </c>
      <c r="AG26" s="169">
        <f t="shared" si="22"/>
        <v>36205568</v>
      </c>
      <c r="AH26" s="169">
        <f t="shared" si="23"/>
        <v>35816641</v>
      </c>
      <c r="AI26" s="169">
        <f t="shared" si="24"/>
        <v>87902553</v>
      </c>
      <c r="AJ26" s="169">
        <f t="shared" si="25"/>
        <v>69198700</v>
      </c>
      <c r="AK26" s="169">
        <f t="shared" si="26"/>
        <v>51380224</v>
      </c>
      <c r="AL26" s="169">
        <f t="shared" si="27"/>
        <v>50828288</v>
      </c>
      <c r="AM26" s="169">
        <f t="shared" si="28"/>
        <v>124744704</v>
      </c>
      <c r="AN26" s="169">
        <f t="shared" si="29"/>
        <v>98201600</v>
      </c>
      <c r="AO26" s="169">
        <f t="shared" si="30"/>
        <v>50282281</v>
      </c>
      <c r="AP26" s="169">
        <f t="shared" si="31"/>
        <v>123404673</v>
      </c>
      <c r="AQ26" s="169">
        <f t="shared" si="32"/>
        <v>97146700</v>
      </c>
      <c r="AR26" s="169">
        <f t="shared" si="33"/>
        <v>302864409</v>
      </c>
      <c r="AS26" s="169">
        <f t="shared" si="34"/>
        <v>238421100</v>
      </c>
      <c r="AT26" s="169">
        <f t="shared" si="35"/>
        <v>187690000</v>
      </c>
      <c r="AU26" s="169">
        <f t="shared" si="36"/>
        <v>121423.68692070029</v>
      </c>
      <c r="AV26" s="169">
        <f t="shared" si="37"/>
        <v>34980</v>
      </c>
      <c r="AW26" s="169">
        <f t="shared" si="38"/>
        <v>198660</v>
      </c>
      <c r="AX26" s="169">
        <f t="shared" si="39"/>
        <v>111122</v>
      </c>
      <c r="AY26" s="169">
        <f t="shared" si="40"/>
        <v>157696</v>
      </c>
      <c r="AZ26" s="169">
        <f t="shared" si="41"/>
        <v>156002</v>
      </c>
      <c r="BA26" s="169">
        <f t="shared" si="42"/>
        <v>382866</v>
      </c>
      <c r="BB26" s="169">
        <f t="shared" si="43"/>
        <v>301400</v>
      </c>
      <c r="BC26" s="169">
        <f t="shared" si="44"/>
        <v>484</v>
      </c>
    </row>
    <row r="27" spans="1:55" ht="15.75" x14ac:dyDescent="0.25">
      <c r="A27" s="197">
        <v>6201.4778325123152</v>
      </c>
      <c r="B27" s="198">
        <v>1971</v>
      </c>
      <c r="C27" s="199">
        <v>18531</v>
      </c>
      <c r="D27" s="199">
        <v>4740</v>
      </c>
      <c r="E27" s="199">
        <v>13591</v>
      </c>
      <c r="F27" s="199">
        <v>10842</v>
      </c>
      <c r="G27" s="199">
        <v>27688</v>
      </c>
      <c r="H27" s="199">
        <v>23004</v>
      </c>
      <c r="I27" s="168">
        <v>15</v>
      </c>
      <c r="K27" s="169">
        <f t="shared" si="0"/>
        <v>38458327.307141647</v>
      </c>
      <c r="L27" s="169">
        <f t="shared" si="1"/>
        <v>12223112.807881773</v>
      </c>
      <c r="M27" s="169">
        <f t="shared" si="2"/>
        <v>114919585.71428572</v>
      </c>
      <c r="N27" s="169">
        <f t="shared" si="3"/>
        <v>29395004.926108375</v>
      </c>
      <c r="O27" s="169">
        <f t="shared" si="4"/>
        <v>84284285.221674874</v>
      </c>
      <c r="P27" s="169">
        <f t="shared" si="5"/>
        <v>67236422.660098523</v>
      </c>
      <c r="Q27" s="169">
        <f t="shared" si="6"/>
        <v>171706518.22660097</v>
      </c>
      <c r="R27" s="169">
        <f t="shared" si="7"/>
        <v>142658796.05911329</v>
      </c>
      <c r="S27" s="169">
        <f t="shared" si="8"/>
        <v>3884841</v>
      </c>
      <c r="T27" s="169">
        <f t="shared" si="9"/>
        <v>36524601</v>
      </c>
      <c r="U27" s="169">
        <f t="shared" si="10"/>
        <v>9342540</v>
      </c>
      <c r="V27" s="169">
        <f t="shared" si="11"/>
        <v>26787861</v>
      </c>
      <c r="W27" s="169">
        <f t="shared" si="12"/>
        <v>21369582</v>
      </c>
      <c r="X27" s="169">
        <f t="shared" si="13"/>
        <v>54573048</v>
      </c>
      <c r="Y27" s="169">
        <f t="shared" si="14"/>
        <v>45340884</v>
      </c>
      <c r="Z27" s="169">
        <f t="shared" si="15"/>
        <v>343397961</v>
      </c>
      <c r="AA27" s="169">
        <f t="shared" si="16"/>
        <v>87836940</v>
      </c>
      <c r="AB27" s="169">
        <f t="shared" si="17"/>
        <v>251854821</v>
      </c>
      <c r="AC27" s="169">
        <f t="shared" si="18"/>
        <v>200913102</v>
      </c>
      <c r="AD27" s="169">
        <f t="shared" si="19"/>
        <v>513086328</v>
      </c>
      <c r="AE27" s="169">
        <f t="shared" si="20"/>
        <v>426287124</v>
      </c>
      <c r="AF27" s="169">
        <f t="shared" si="21"/>
        <v>22467600</v>
      </c>
      <c r="AG27" s="169">
        <f t="shared" si="22"/>
        <v>64421340</v>
      </c>
      <c r="AH27" s="169">
        <f t="shared" si="23"/>
        <v>51391080</v>
      </c>
      <c r="AI27" s="169">
        <f t="shared" si="24"/>
        <v>131241120</v>
      </c>
      <c r="AJ27" s="169">
        <f t="shared" si="25"/>
        <v>109038960</v>
      </c>
      <c r="AK27" s="169">
        <f t="shared" si="26"/>
        <v>184715281</v>
      </c>
      <c r="AL27" s="169">
        <f t="shared" si="27"/>
        <v>147353622</v>
      </c>
      <c r="AM27" s="169">
        <f t="shared" si="28"/>
        <v>376307608</v>
      </c>
      <c r="AN27" s="169">
        <f t="shared" si="29"/>
        <v>312647364</v>
      </c>
      <c r="AO27" s="169">
        <f t="shared" si="30"/>
        <v>117548964</v>
      </c>
      <c r="AP27" s="169">
        <f t="shared" si="31"/>
        <v>300193296</v>
      </c>
      <c r="AQ27" s="169">
        <f t="shared" si="32"/>
        <v>249409368</v>
      </c>
      <c r="AR27" s="169">
        <f t="shared" si="33"/>
        <v>766625344</v>
      </c>
      <c r="AS27" s="169">
        <f t="shared" si="34"/>
        <v>636934752</v>
      </c>
      <c r="AT27" s="169">
        <f t="shared" si="35"/>
        <v>529184016</v>
      </c>
      <c r="AU27" s="169">
        <f t="shared" si="36"/>
        <v>93022.167487684725</v>
      </c>
      <c r="AV27" s="169">
        <f t="shared" si="37"/>
        <v>29565</v>
      </c>
      <c r="AW27" s="169">
        <f t="shared" si="38"/>
        <v>277965</v>
      </c>
      <c r="AX27" s="169">
        <f t="shared" si="39"/>
        <v>71100</v>
      </c>
      <c r="AY27" s="169">
        <f t="shared" si="40"/>
        <v>203865</v>
      </c>
      <c r="AZ27" s="169">
        <f t="shared" si="41"/>
        <v>162630</v>
      </c>
      <c r="BA27" s="169">
        <f t="shared" si="42"/>
        <v>415320</v>
      </c>
      <c r="BB27" s="169">
        <f t="shared" si="43"/>
        <v>345060</v>
      </c>
      <c r="BC27" s="169">
        <f t="shared" si="44"/>
        <v>225</v>
      </c>
    </row>
    <row r="28" spans="1:55" ht="15.75" x14ac:dyDescent="0.25">
      <c r="A28" s="197">
        <v>11422.426868905741</v>
      </c>
      <c r="B28" s="198">
        <v>2170</v>
      </c>
      <c r="C28" s="199">
        <v>19857</v>
      </c>
      <c r="D28" s="199">
        <v>8128</v>
      </c>
      <c r="E28" s="199">
        <v>20664</v>
      </c>
      <c r="F28" s="199">
        <v>16312</v>
      </c>
      <c r="G28" s="199">
        <v>39302</v>
      </c>
      <c r="H28" s="199">
        <v>14786</v>
      </c>
      <c r="I28" s="168">
        <v>53</v>
      </c>
      <c r="K28" s="169">
        <f t="shared" si="0"/>
        <v>130471835.5754998</v>
      </c>
      <c r="L28" s="169">
        <f t="shared" si="1"/>
        <v>24786666.305525456</v>
      </c>
      <c r="M28" s="169">
        <f t="shared" si="2"/>
        <v>226815130.3358613</v>
      </c>
      <c r="N28" s="169">
        <f t="shared" si="3"/>
        <v>92841485.590465859</v>
      </c>
      <c r="O28" s="169">
        <f t="shared" si="4"/>
        <v>236033028.81906822</v>
      </c>
      <c r="P28" s="169">
        <f t="shared" si="5"/>
        <v>186322627.08559045</v>
      </c>
      <c r="Q28" s="169">
        <f t="shared" si="6"/>
        <v>448924220.80173343</v>
      </c>
      <c r="R28" s="169">
        <f t="shared" si="7"/>
        <v>168892003.68364027</v>
      </c>
      <c r="S28" s="169">
        <f t="shared" si="8"/>
        <v>4708900</v>
      </c>
      <c r="T28" s="169">
        <f t="shared" si="9"/>
        <v>43089690</v>
      </c>
      <c r="U28" s="169">
        <f t="shared" si="10"/>
        <v>17637760</v>
      </c>
      <c r="V28" s="169">
        <f t="shared" si="11"/>
        <v>44840880</v>
      </c>
      <c r="W28" s="169">
        <f t="shared" si="12"/>
        <v>35397040</v>
      </c>
      <c r="X28" s="169">
        <f t="shared" si="13"/>
        <v>85285340</v>
      </c>
      <c r="Y28" s="169">
        <f t="shared" si="14"/>
        <v>32085620</v>
      </c>
      <c r="Z28" s="169">
        <f t="shared" si="15"/>
        <v>394300449</v>
      </c>
      <c r="AA28" s="169">
        <f t="shared" si="16"/>
        <v>161397696</v>
      </c>
      <c r="AB28" s="169">
        <f t="shared" si="17"/>
        <v>410325048</v>
      </c>
      <c r="AC28" s="169">
        <f t="shared" si="18"/>
        <v>323907384</v>
      </c>
      <c r="AD28" s="169">
        <f t="shared" si="19"/>
        <v>780419814</v>
      </c>
      <c r="AE28" s="169">
        <f t="shared" si="20"/>
        <v>293605602</v>
      </c>
      <c r="AF28" s="169">
        <f t="shared" si="21"/>
        <v>66064384</v>
      </c>
      <c r="AG28" s="169">
        <f t="shared" si="22"/>
        <v>167956992</v>
      </c>
      <c r="AH28" s="169">
        <f t="shared" si="23"/>
        <v>132583936</v>
      </c>
      <c r="AI28" s="169">
        <f t="shared" si="24"/>
        <v>319446656</v>
      </c>
      <c r="AJ28" s="169">
        <f t="shared" si="25"/>
        <v>120180608</v>
      </c>
      <c r="AK28" s="169">
        <f t="shared" si="26"/>
        <v>427000896</v>
      </c>
      <c r="AL28" s="169">
        <f t="shared" si="27"/>
        <v>337071168</v>
      </c>
      <c r="AM28" s="169">
        <f t="shared" si="28"/>
        <v>812136528</v>
      </c>
      <c r="AN28" s="169">
        <f t="shared" si="29"/>
        <v>305537904</v>
      </c>
      <c r="AO28" s="169">
        <f t="shared" si="30"/>
        <v>266081344</v>
      </c>
      <c r="AP28" s="169">
        <f t="shared" si="31"/>
        <v>641094224</v>
      </c>
      <c r="AQ28" s="169">
        <f t="shared" si="32"/>
        <v>241189232</v>
      </c>
      <c r="AR28" s="169">
        <f t="shared" si="33"/>
        <v>1544647204</v>
      </c>
      <c r="AS28" s="169">
        <f t="shared" si="34"/>
        <v>581119372</v>
      </c>
      <c r="AT28" s="169">
        <f t="shared" si="35"/>
        <v>218625796</v>
      </c>
      <c r="AU28" s="169">
        <f t="shared" si="36"/>
        <v>605388.62405200431</v>
      </c>
      <c r="AV28" s="169">
        <f t="shared" si="37"/>
        <v>115010</v>
      </c>
      <c r="AW28" s="169">
        <f t="shared" si="38"/>
        <v>1052421</v>
      </c>
      <c r="AX28" s="169">
        <f t="shared" si="39"/>
        <v>430784</v>
      </c>
      <c r="AY28" s="169">
        <f t="shared" si="40"/>
        <v>1095192</v>
      </c>
      <c r="AZ28" s="169">
        <f t="shared" si="41"/>
        <v>864536</v>
      </c>
      <c r="BA28" s="169">
        <f t="shared" si="42"/>
        <v>2083006</v>
      </c>
      <c r="BB28" s="169">
        <f t="shared" si="43"/>
        <v>783658</v>
      </c>
      <c r="BC28" s="169">
        <f t="shared" si="44"/>
        <v>2809</v>
      </c>
    </row>
    <row r="29" spans="1:55" ht="15.75" x14ac:dyDescent="0.25">
      <c r="A29" s="197">
        <v>2954.7927461139898</v>
      </c>
      <c r="B29" s="198">
        <v>1189</v>
      </c>
      <c r="C29" s="199">
        <v>12020</v>
      </c>
      <c r="D29" s="199">
        <v>1760</v>
      </c>
      <c r="E29" s="199">
        <v>16619</v>
      </c>
      <c r="F29" s="199">
        <v>7319</v>
      </c>
      <c r="G29" s="199">
        <v>10303</v>
      </c>
      <c r="H29" s="199">
        <v>2434</v>
      </c>
      <c r="I29" s="168">
        <v>16</v>
      </c>
      <c r="K29" s="169">
        <f t="shared" si="0"/>
        <v>8730800.1724878531</v>
      </c>
      <c r="L29" s="169">
        <f t="shared" si="1"/>
        <v>3513248.5751295337</v>
      </c>
      <c r="M29" s="169">
        <f t="shared" si="2"/>
        <v>35516608.808290154</v>
      </c>
      <c r="N29" s="169">
        <f t="shared" si="3"/>
        <v>5200435.2331606224</v>
      </c>
      <c r="O29" s="169">
        <f t="shared" si="4"/>
        <v>49105700.647668399</v>
      </c>
      <c r="P29" s="169">
        <f t="shared" si="5"/>
        <v>21626128.10880829</v>
      </c>
      <c r="Q29" s="169">
        <f t="shared" si="6"/>
        <v>30443229.663212437</v>
      </c>
      <c r="R29" s="169">
        <f t="shared" si="7"/>
        <v>7191965.5440414511</v>
      </c>
      <c r="S29" s="169">
        <f t="shared" si="8"/>
        <v>1413721</v>
      </c>
      <c r="T29" s="169">
        <f t="shared" si="9"/>
        <v>14291780</v>
      </c>
      <c r="U29" s="169">
        <f t="shared" si="10"/>
        <v>2092640</v>
      </c>
      <c r="V29" s="169">
        <f t="shared" si="11"/>
        <v>19759991</v>
      </c>
      <c r="W29" s="169">
        <f t="shared" si="12"/>
        <v>8702291</v>
      </c>
      <c r="X29" s="169">
        <f t="shared" si="13"/>
        <v>12250267</v>
      </c>
      <c r="Y29" s="169">
        <f t="shared" si="14"/>
        <v>2894026</v>
      </c>
      <c r="Z29" s="169">
        <f t="shared" si="15"/>
        <v>144480400</v>
      </c>
      <c r="AA29" s="169">
        <f t="shared" si="16"/>
        <v>21155200</v>
      </c>
      <c r="AB29" s="169">
        <f t="shared" si="17"/>
        <v>199760380</v>
      </c>
      <c r="AC29" s="169">
        <f t="shared" si="18"/>
        <v>87974380</v>
      </c>
      <c r="AD29" s="169">
        <f t="shared" si="19"/>
        <v>123842060</v>
      </c>
      <c r="AE29" s="169">
        <f t="shared" si="20"/>
        <v>29256680</v>
      </c>
      <c r="AF29" s="169">
        <f t="shared" si="21"/>
        <v>3097600</v>
      </c>
      <c r="AG29" s="169">
        <f t="shared" si="22"/>
        <v>29249440</v>
      </c>
      <c r="AH29" s="169">
        <f t="shared" si="23"/>
        <v>12881440</v>
      </c>
      <c r="AI29" s="169">
        <f t="shared" si="24"/>
        <v>18133280</v>
      </c>
      <c r="AJ29" s="169">
        <f t="shared" si="25"/>
        <v>4283840</v>
      </c>
      <c r="AK29" s="169">
        <f t="shared" si="26"/>
        <v>276191161</v>
      </c>
      <c r="AL29" s="169">
        <f t="shared" si="27"/>
        <v>121634461</v>
      </c>
      <c r="AM29" s="169">
        <f t="shared" si="28"/>
        <v>171225557</v>
      </c>
      <c r="AN29" s="169">
        <f t="shared" si="29"/>
        <v>40450646</v>
      </c>
      <c r="AO29" s="169">
        <f t="shared" si="30"/>
        <v>53567761</v>
      </c>
      <c r="AP29" s="169">
        <f t="shared" si="31"/>
        <v>75407657</v>
      </c>
      <c r="AQ29" s="169">
        <f t="shared" si="32"/>
        <v>17814446</v>
      </c>
      <c r="AR29" s="169">
        <f t="shared" si="33"/>
        <v>106151809</v>
      </c>
      <c r="AS29" s="169">
        <f t="shared" si="34"/>
        <v>25077502</v>
      </c>
      <c r="AT29" s="169">
        <f t="shared" si="35"/>
        <v>5924356</v>
      </c>
      <c r="AU29" s="169">
        <f t="shared" si="36"/>
        <v>47276.683937823836</v>
      </c>
      <c r="AV29" s="169">
        <f t="shared" si="37"/>
        <v>19024</v>
      </c>
      <c r="AW29" s="169">
        <f t="shared" si="38"/>
        <v>192320</v>
      </c>
      <c r="AX29" s="169">
        <f t="shared" si="39"/>
        <v>28160</v>
      </c>
      <c r="AY29" s="169">
        <f t="shared" si="40"/>
        <v>265904</v>
      </c>
      <c r="AZ29" s="169">
        <f t="shared" si="41"/>
        <v>117104</v>
      </c>
      <c r="BA29" s="169">
        <f t="shared" si="42"/>
        <v>164848</v>
      </c>
      <c r="BB29" s="169">
        <f t="shared" si="43"/>
        <v>38944</v>
      </c>
      <c r="BC29" s="169">
        <f t="shared" si="44"/>
        <v>256</v>
      </c>
    </row>
    <row r="30" spans="1:55" ht="15.75" x14ac:dyDescent="0.25">
      <c r="A30" s="197">
        <v>6211.6071428571431</v>
      </c>
      <c r="B30" s="198">
        <v>1053</v>
      </c>
      <c r="C30" s="199">
        <v>9774</v>
      </c>
      <c r="D30" s="199">
        <v>2781</v>
      </c>
      <c r="E30" s="199">
        <v>10179</v>
      </c>
      <c r="F30" s="199">
        <v>6053</v>
      </c>
      <c r="G30" s="199">
        <v>12076</v>
      </c>
      <c r="H30" s="199">
        <v>4755</v>
      </c>
      <c r="I30" s="168">
        <v>7</v>
      </c>
      <c r="K30" s="169">
        <f t="shared" si="0"/>
        <v>38584063.297193877</v>
      </c>
      <c r="L30" s="169">
        <f t="shared" si="1"/>
        <v>6540822.3214285718</v>
      </c>
      <c r="M30" s="169">
        <f t="shared" si="2"/>
        <v>60712248.214285716</v>
      </c>
      <c r="N30" s="169">
        <f t="shared" si="3"/>
        <v>17274479.464285716</v>
      </c>
      <c r="O30" s="169">
        <f t="shared" si="4"/>
        <v>63227949.107142858</v>
      </c>
      <c r="P30" s="169">
        <f t="shared" si="5"/>
        <v>37598858.035714284</v>
      </c>
      <c r="Q30" s="169">
        <f t="shared" si="6"/>
        <v>75011367.857142866</v>
      </c>
      <c r="R30" s="169">
        <f t="shared" si="7"/>
        <v>29536191.964285716</v>
      </c>
      <c r="S30" s="169">
        <f t="shared" si="8"/>
        <v>1108809</v>
      </c>
      <c r="T30" s="169">
        <f t="shared" si="9"/>
        <v>10292022</v>
      </c>
      <c r="U30" s="169">
        <f t="shared" si="10"/>
        <v>2928393</v>
      </c>
      <c r="V30" s="169">
        <f t="shared" si="11"/>
        <v>10718487</v>
      </c>
      <c r="W30" s="169">
        <f t="shared" si="12"/>
        <v>6373809</v>
      </c>
      <c r="X30" s="169">
        <f t="shared" si="13"/>
        <v>12716028</v>
      </c>
      <c r="Y30" s="169">
        <f t="shared" si="14"/>
        <v>5007015</v>
      </c>
      <c r="Z30" s="169">
        <f t="shared" si="15"/>
        <v>95531076</v>
      </c>
      <c r="AA30" s="169">
        <f t="shared" si="16"/>
        <v>27181494</v>
      </c>
      <c r="AB30" s="169">
        <f t="shared" si="17"/>
        <v>99489546</v>
      </c>
      <c r="AC30" s="169">
        <f t="shared" si="18"/>
        <v>59162022</v>
      </c>
      <c r="AD30" s="169">
        <f t="shared" si="19"/>
        <v>118030824</v>
      </c>
      <c r="AE30" s="169">
        <f t="shared" si="20"/>
        <v>46475370</v>
      </c>
      <c r="AF30" s="169">
        <f t="shared" si="21"/>
        <v>7733961</v>
      </c>
      <c r="AG30" s="169">
        <f t="shared" si="22"/>
        <v>28307799</v>
      </c>
      <c r="AH30" s="169">
        <f t="shared" si="23"/>
        <v>16833393</v>
      </c>
      <c r="AI30" s="169">
        <f t="shared" si="24"/>
        <v>33583356</v>
      </c>
      <c r="AJ30" s="169">
        <f t="shared" si="25"/>
        <v>13223655</v>
      </c>
      <c r="AK30" s="169">
        <f t="shared" si="26"/>
        <v>103612041</v>
      </c>
      <c r="AL30" s="169">
        <f t="shared" si="27"/>
        <v>61613487</v>
      </c>
      <c r="AM30" s="169">
        <f t="shared" si="28"/>
        <v>122921604</v>
      </c>
      <c r="AN30" s="169">
        <f t="shared" si="29"/>
        <v>48401145</v>
      </c>
      <c r="AO30" s="169">
        <f t="shared" si="30"/>
        <v>36638809</v>
      </c>
      <c r="AP30" s="169">
        <f t="shared" si="31"/>
        <v>73096028</v>
      </c>
      <c r="AQ30" s="169">
        <f t="shared" si="32"/>
        <v>28782015</v>
      </c>
      <c r="AR30" s="169">
        <f t="shared" si="33"/>
        <v>145829776</v>
      </c>
      <c r="AS30" s="169">
        <f t="shared" si="34"/>
        <v>57421380</v>
      </c>
      <c r="AT30" s="169">
        <f t="shared" si="35"/>
        <v>22610025</v>
      </c>
      <c r="AU30" s="169">
        <f t="shared" si="36"/>
        <v>43481.25</v>
      </c>
      <c r="AV30" s="169">
        <f t="shared" si="37"/>
        <v>7371</v>
      </c>
      <c r="AW30" s="169">
        <f t="shared" si="38"/>
        <v>68418</v>
      </c>
      <c r="AX30" s="169">
        <f t="shared" si="39"/>
        <v>19467</v>
      </c>
      <c r="AY30" s="169">
        <f t="shared" si="40"/>
        <v>71253</v>
      </c>
      <c r="AZ30" s="169">
        <f t="shared" si="41"/>
        <v>42371</v>
      </c>
      <c r="BA30" s="169">
        <f t="shared" si="42"/>
        <v>84532</v>
      </c>
      <c r="BB30" s="169">
        <f t="shared" si="43"/>
        <v>33285</v>
      </c>
      <c r="BC30" s="169">
        <f t="shared" si="44"/>
        <v>49</v>
      </c>
    </row>
    <row r="31" spans="1:55" ht="15.75" x14ac:dyDescent="0.25">
      <c r="A31" s="197">
        <v>2191.1191662890801</v>
      </c>
      <c r="B31" s="198">
        <v>723</v>
      </c>
      <c r="C31" s="199">
        <v>9030</v>
      </c>
      <c r="D31" s="199">
        <v>4497</v>
      </c>
      <c r="E31" s="199">
        <v>10117</v>
      </c>
      <c r="F31" s="199">
        <v>7969</v>
      </c>
      <c r="G31" s="199">
        <v>16419</v>
      </c>
      <c r="H31" s="199">
        <v>4970</v>
      </c>
      <c r="I31" s="168">
        <v>23</v>
      </c>
      <c r="K31" s="169">
        <f t="shared" si="0"/>
        <v>4801003.2008793531</v>
      </c>
      <c r="L31" s="169">
        <f t="shared" si="1"/>
        <v>1584179.1572270049</v>
      </c>
      <c r="M31" s="169">
        <f t="shared" si="2"/>
        <v>19785806.071590394</v>
      </c>
      <c r="N31" s="169">
        <f t="shared" si="3"/>
        <v>9853462.8908019941</v>
      </c>
      <c r="O31" s="169">
        <f t="shared" si="4"/>
        <v>22167552.605346624</v>
      </c>
      <c r="P31" s="169">
        <f t="shared" si="5"/>
        <v>17461028.63615768</v>
      </c>
      <c r="Q31" s="169">
        <f t="shared" si="6"/>
        <v>35975985.591300406</v>
      </c>
      <c r="R31" s="169">
        <f t="shared" si="7"/>
        <v>10889862.256456729</v>
      </c>
      <c r="S31" s="169">
        <f t="shared" si="8"/>
        <v>522729</v>
      </c>
      <c r="T31" s="169">
        <f t="shared" si="9"/>
        <v>6528690</v>
      </c>
      <c r="U31" s="169">
        <f t="shared" si="10"/>
        <v>3251331</v>
      </c>
      <c r="V31" s="169">
        <f t="shared" si="11"/>
        <v>7314591</v>
      </c>
      <c r="W31" s="169">
        <f t="shared" si="12"/>
        <v>5761587</v>
      </c>
      <c r="X31" s="169">
        <f t="shared" si="13"/>
        <v>11870937</v>
      </c>
      <c r="Y31" s="169">
        <f t="shared" si="14"/>
        <v>3593310</v>
      </c>
      <c r="Z31" s="169">
        <f t="shared" si="15"/>
        <v>81540900</v>
      </c>
      <c r="AA31" s="169">
        <f t="shared" si="16"/>
        <v>40607910</v>
      </c>
      <c r="AB31" s="169">
        <f t="shared" si="17"/>
        <v>91356510</v>
      </c>
      <c r="AC31" s="169">
        <f t="shared" si="18"/>
        <v>71960070</v>
      </c>
      <c r="AD31" s="169">
        <f t="shared" si="19"/>
        <v>148263570</v>
      </c>
      <c r="AE31" s="169">
        <f t="shared" si="20"/>
        <v>44879100</v>
      </c>
      <c r="AF31" s="169">
        <f t="shared" si="21"/>
        <v>20223009</v>
      </c>
      <c r="AG31" s="169">
        <f t="shared" si="22"/>
        <v>45496149</v>
      </c>
      <c r="AH31" s="169">
        <f t="shared" si="23"/>
        <v>35836593</v>
      </c>
      <c r="AI31" s="169">
        <f t="shared" si="24"/>
        <v>73836243</v>
      </c>
      <c r="AJ31" s="169">
        <f t="shared" si="25"/>
        <v>22350090</v>
      </c>
      <c r="AK31" s="169">
        <f t="shared" si="26"/>
        <v>102353689</v>
      </c>
      <c r="AL31" s="169">
        <f t="shared" si="27"/>
        <v>80622373</v>
      </c>
      <c r="AM31" s="169">
        <f t="shared" si="28"/>
        <v>166111023</v>
      </c>
      <c r="AN31" s="169">
        <f t="shared" si="29"/>
        <v>50281490</v>
      </c>
      <c r="AO31" s="169">
        <f t="shared" si="30"/>
        <v>63504961</v>
      </c>
      <c r="AP31" s="169">
        <f t="shared" si="31"/>
        <v>130843011</v>
      </c>
      <c r="AQ31" s="169">
        <f t="shared" si="32"/>
        <v>39605930</v>
      </c>
      <c r="AR31" s="169">
        <f t="shared" si="33"/>
        <v>269583561</v>
      </c>
      <c r="AS31" s="169">
        <f t="shared" si="34"/>
        <v>81602430</v>
      </c>
      <c r="AT31" s="169">
        <f t="shared" si="35"/>
        <v>24700900</v>
      </c>
      <c r="AU31" s="169">
        <f t="shared" si="36"/>
        <v>50395.740824648841</v>
      </c>
      <c r="AV31" s="169">
        <f t="shared" si="37"/>
        <v>16629</v>
      </c>
      <c r="AW31" s="169">
        <f t="shared" si="38"/>
        <v>207690</v>
      </c>
      <c r="AX31" s="169">
        <f t="shared" si="39"/>
        <v>103431</v>
      </c>
      <c r="AY31" s="169">
        <f t="shared" si="40"/>
        <v>232691</v>
      </c>
      <c r="AZ31" s="169">
        <f t="shared" si="41"/>
        <v>183287</v>
      </c>
      <c r="BA31" s="169">
        <f t="shared" si="42"/>
        <v>377637</v>
      </c>
      <c r="BB31" s="169">
        <f t="shared" si="43"/>
        <v>114310</v>
      </c>
      <c r="BC31" s="169">
        <f t="shared" si="44"/>
        <v>529</v>
      </c>
    </row>
    <row r="32" spans="1:55" ht="15.75" x14ac:dyDescent="0.25">
      <c r="A32" s="197">
        <v>2523.0574324324325</v>
      </c>
      <c r="B32" s="198">
        <v>1617</v>
      </c>
      <c r="C32" s="199">
        <v>11505</v>
      </c>
      <c r="D32" s="199">
        <v>5122</v>
      </c>
      <c r="E32" s="199">
        <v>11513</v>
      </c>
      <c r="F32" s="199">
        <v>8808</v>
      </c>
      <c r="G32" s="199">
        <v>19399</v>
      </c>
      <c r="H32" s="199">
        <v>8223</v>
      </c>
      <c r="I32" s="168">
        <v>29</v>
      </c>
      <c r="K32" s="169">
        <f t="shared" si="0"/>
        <v>6365818.8073525392</v>
      </c>
      <c r="L32" s="169">
        <f t="shared" si="1"/>
        <v>4079783.8682432435</v>
      </c>
      <c r="M32" s="169">
        <f t="shared" si="2"/>
        <v>29027775.760135137</v>
      </c>
      <c r="N32" s="169">
        <f t="shared" si="3"/>
        <v>12923100.168918919</v>
      </c>
      <c r="O32" s="169">
        <f t="shared" si="4"/>
        <v>29047960.219594594</v>
      </c>
      <c r="P32" s="169">
        <f t="shared" si="5"/>
        <v>22223089.864864867</v>
      </c>
      <c r="Q32" s="169">
        <f t="shared" si="6"/>
        <v>48944791.13175676</v>
      </c>
      <c r="R32" s="169">
        <f t="shared" si="7"/>
        <v>20747101.266891893</v>
      </c>
      <c r="S32" s="169">
        <f t="shared" si="8"/>
        <v>2614689</v>
      </c>
      <c r="T32" s="169">
        <f t="shared" si="9"/>
        <v>18603585</v>
      </c>
      <c r="U32" s="169">
        <f t="shared" si="10"/>
        <v>8282274</v>
      </c>
      <c r="V32" s="169">
        <f t="shared" si="11"/>
        <v>18616521</v>
      </c>
      <c r="W32" s="169">
        <f t="shared" si="12"/>
        <v>14242536</v>
      </c>
      <c r="X32" s="169">
        <f t="shared" si="13"/>
        <v>31368183</v>
      </c>
      <c r="Y32" s="169">
        <f t="shared" si="14"/>
        <v>13296591</v>
      </c>
      <c r="Z32" s="169">
        <f t="shared" si="15"/>
        <v>132365025</v>
      </c>
      <c r="AA32" s="169">
        <f t="shared" si="16"/>
        <v>58928610</v>
      </c>
      <c r="AB32" s="169">
        <f t="shared" si="17"/>
        <v>132457065</v>
      </c>
      <c r="AC32" s="169">
        <f t="shared" si="18"/>
        <v>101336040</v>
      </c>
      <c r="AD32" s="169">
        <f t="shared" si="19"/>
        <v>223185495</v>
      </c>
      <c r="AE32" s="169">
        <f t="shared" si="20"/>
        <v>94605615</v>
      </c>
      <c r="AF32" s="169">
        <f t="shared" si="21"/>
        <v>26234884</v>
      </c>
      <c r="AG32" s="169">
        <f t="shared" si="22"/>
        <v>58969586</v>
      </c>
      <c r="AH32" s="169">
        <f t="shared" si="23"/>
        <v>45114576</v>
      </c>
      <c r="AI32" s="169">
        <f t="shared" si="24"/>
        <v>99361678</v>
      </c>
      <c r="AJ32" s="169">
        <f t="shared" si="25"/>
        <v>42118206</v>
      </c>
      <c r="AK32" s="169">
        <f t="shared" si="26"/>
        <v>132549169</v>
      </c>
      <c r="AL32" s="169">
        <f t="shared" si="27"/>
        <v>101406504</v>
      </c>
      <c r="AM32" s="169">
        <f t="shared" si="28"/>
        <v>223340687</v>
      </c>
      <c r="AN32" s="169">
        <f t="shared" si="29"/>
        <v>94671399</v>
      </c>
      <c r="AO32" s="169">
        <f t="shared" si="30"/>
        <v>77580864</v>
      </c>
      <c r="AP32" s="169">
        <f t="shared" si="31"/>
        <v>170866392</v>
      </c>
      <c r="AQ32" s="169">
        <f t="shared" si="32"/>
        <v>72428184</v>
      </c>
      <c r="AR32" s="169">
        <f t="shared" si="33"/>
        <v>376321201</v>
      </c>
      <c r="AS32" s="169">
        <f t="shared" si="34"/>
        <v>159517977</v>
      </c>
      <c r="AT32" s="169">
        <f t="shared" si="35"/>
        <v>67617729</v>
      </c>
      <c r="AU32" s="169">
        <f t="shared" si="36"/>
        <v>73168.665540540547</v>
      </c>
      <c r="AV32" s="169">
        <f t="shared" si="37"/>
        <v>46893</v>
      </c>
      <c r="AW32" s="169">
        <f t="shared" si="38"/>
        <v>333645</v>
      </c>
      <c r="AX32" s="169">
        <f t="shared" si="39"/>
        <v>148538</v>
      </c>
      <c r="AY32" s="169">
        <f t="shared" si="40"/>
        <v>333877</v>
      </c>
      <c r="AZ32" s="169">
        <f t="shared" si="41"/>
        <v>255432</v>
      </c>
      <c r="BA32" s="169">
        <f t="shared" si="42"/>
        <v>562571</v>
      </c>
      <c r="BB32" s="169">
        <f t="shared" si="43"/>
        <v>238467</v>
      </c>
      <c r="BC32" s="169">
        <f t="shared" si="44"/>
        <v>841</v>
      </c>
    </row>
    <row r="33" spans="1:55" ht="15.75" x14ac:dyDescent="0.25">
      <c r="A33" s="200">
        <v>8542.6868905742103</v>
      </c>
      <c r="B33" s="198">
        <v>1721</v>
      </c>
      <c r="C33" s="199">
        <v>12006</v>
      </c>
      <c r="D33" s="199">
        <v>6026</v>
      </c>
      <c r="E33" s="199">
        <v>10790</v>
      </c>
      <c r="F33" s="199">
        <v>9842</v>
      </c>
      <c r="G33" s="199">
        <v>27853</v>
      </c>
      <c r="H33" s="199">
        <v>12336</v>
      </c>
      <c r="I33" s="168">
        <v>50</v>
      </c>
      <c r="K33" s="169">
        <f t="shared" si="0"/>
        <v>72977499.310388476</v>
      </c>
      <c r="L33" s="169">
        <f t="shared" si="1"/>
        <v>14701964.138678215</v>
      </c>
      <c r="M33" s="169">
        <f t="shared" si="2"/>
        <v>102563498.80823398</v>
      </c>
      <c r="N33" s="169">
        <f t="shared" si="3"/>
        <v>51478231.202600189</v>
      </c>
      <c r="O33" s="169">
        <f t="shared" si="4"/>
        <v>92175591.549295723</v>
      </c>
      <c r="P33" s="169">
        <f t="shared" si="5"/>
        <v>84077124.377031371</v>
      </c>
      <c r="Q33" s="169">
        <f t="shared" si="6"/>
        <v>237939457.9631635</v>
      </c>
      <c r="R33" s="169">
        <f t="shared" si="7"/>
        <v>105382585.48212346</v>
      </c>
      <c r="S33" s="169">
        <f t="shared" si="8"/>
        <v>2961841</v>
      </c>
      <c r="T33" s="169">
        <f t="shared" si="9"/>
        <v>20662326</v>
      </c>
      <c r="U33" s="169">
        <f t="shared" si="10"/>
        <v>10370746</v>
      </c>
      <c r="V33" s="169">
        <f t="shared" si="11"/>
        <v>18569590</v>
      </c>
      <c r="W33" s="169">
        <f t="shared" si="12"/>
        <v>16938082</v>
      </c>
      <c r="X33" s="169">
        <f t="shared" si="13"/>
        <v>47935013</v>
      </c>
      <c r="Y33" s="169">
        <f t="shared" si="14"/>
        <v>21230256</v>
      </c>
      <c r="Z33" s="169">
        <f t="shared" si="15"/>
        <v>144144036</v>
      </c>
      <c r="AA33" s="169">
        <f t="shared" si="16"/>
        <v>72348156</v>
      </c>
      <c r="AB33" s="169">
        <f t="shared" si="17"/>
        <v>129544740</v>
      </c>
      <c r="AC33" s="169">
        <f t="shared" si="18"/>
        <v>118163052</v>
      </c>
      <c r="AD33" s="169">
        <f t="shared" si="19"/>
        <v>334403118</v>
      </c>
      <c r="AE33" s="169">
        <f t="shared" si="20"/>
        <v>148106016</v>
      </c>
      <c r="AF33" s="169">
        <f t="shared" si="21"/>
        <v>36312676</v>
      </c>
      <c r="AG33" s="169">
        <f t="shared" si="22"/>
        <v>65020540</v>
      </c>
      <c r="AH33" s="169">
        <f t="shared" si="23"/>
        <v>59307892</v>
      </c>
      <c r="AI33" s="169">
        <f t="shared" si="24"/>
        <v>167842178</v>
      </c>
      <c r="AJ33" s="169">
        <f t="shared" si="25"/>
        <v>74336736</v>
      </c>
      <c r="AK33" s="169">
        <f t="shared" si="26"/>
        <v>116424100</v>
      </c>
      <c r="AL33" s="169">
        <f t="shared" si="27"/>
        <v>106195180</v>
      </c>
      <c r="AM33" s="169">
        <f t="shared" si="28"/>
        <v>300533870</v>
      </c>
      <c r="AN33" s="169">
        <f t="shared" si="29"/>
        <v>133105440</v>
      </c>
      <c r="AO33" s="169">
        <f t="shared" si="30"/>
        <v>96864964</v>
      </c>
      <c r="AP33" s="169">
        <f t="shared" si="31"/>
        <v>274129226</v>
      </c>
      <c r="AQ33" s="169">
        <f t="shared" si="32"/>
        <v>121410912</v>
      </c>
      <c r="AR33" s="169">
        <f t="shared" si="33"/>
        <v>775789609</v>
      </c>
      <c r="AS33" s="169">
        <f t="shared" si="34"/>
        <v>343594608</v>
      </c>
      <c r="AT33" s="169">
        <f t="shared" si="35"/>
        <v>152176896</v>
      </c>
      <c r="AU33" s="169">
        <f t="shared" si="36"/>
        <v>427134.34452871053</v>
      </c>
      <c r="AV33" s="169">
        <f t="shared" si="37"/>
        <v>86050</v>
      </c>
      <c r="AW33" s="169">
        <f t="shared" si="38"/>
        <v>600300</v>
      </c>
      <c r="AX33" s="169">
        <f t="shared" si="39"/>
        <v>301300</v>
      </c>
      <c r="AY33" s="169">
        <f t="shared" si="40"/>
        <v>539500</v>
      </c>
      <c r="AZ33" s="169">
        <f t="shared" si="41"/>
        <v>492100</v>
      </c>
      <c r="BA33" s="169">
        <f t="shared" si="42"/>
        <v>1392650</v>
      </c>
      <c r="BB33" s="169">
        <f t="shared" si="43"/>
        <v>616800</v>
      </c>
      <c r="BC33" s="169">
        <f t="shared" si="44"/>
        <v>2500</v>
      </c>
    </row>
    <row r="34" spans="1:55" ht="15.75" x14ac:dyDescent="0.25">
      <c r="A34" s="200">
        <v>12822.747415066471</v>
      </c>
      <c r="B34" s="198">
        <v>2024</v>
      </c>
      <c r="C34" s="199">
        <v>13666</v>
      </c>
      <c r="D34" s="199">
        <v>6052</v>
      </c>
      <c r="E34" s="199">
        <v>11329</v>
      </c>
      <c r="F34" s="199">
        <v>11209</v>
      </c>
      <c r="G34" s="199">
        <v>27541</v>
      </c>
      <c r="H34" s="199">
        <v>17018</v>
      </c>
      <c r="I34" s="168">
        <v>65</v>
      </c>
      <c r="K34" s="169">
        <f t="shared" si="0"/>
        <v>164422851.27059388</v>
      </c>
      <c r="L34" s="169">
        <f t="shared" si="1"/>
        <v>25953240.768094536</v>
      </c>
      <c r="M34" s="169">
        <f t="shared" si="2"/>
        <v>175235666.17429841</v>
      </c>
      <c r="N34" s="169">
        <f t="shared" si="3"/>
        <v>77603267.355982289</v>
      </c>
      <c r="O34" s="169">
        <f t="shared" si="4"/>
        <v>145268905.46528804</v>
      </c>
      <c r="P34" s="169">
        <f t="shared" si="5"/>
        <v>143730175.77548006</v>
      </c>
      <c r="Q34" s="169">
        <f t="shared" si="6"/>
        <v>353151286.55834568</v>
      </c>
      <c r="R34" s="169">
        <f t="shared" si="7"/>
        <v>218217515.50960121</v>
      </c>
      <c r="S34" s="169">
        <f t="shared" si="8"/>
        <v>4096576</v>
      </c>
      <c r="T34" s="169">
        <f t="shared" si="9"/>
        <v>27659984</v>
      </c>
      <c r="U34" s="169">
        <f t="shared" si="10"/>
        <v>12249248</v>
      </c>
      <c r="V34" s="169">
        <f t="shared" si="11"/>
        <v>22929896</v>
      </c>
      <c r="W34" s="169">
        <f t="shared" si="12"/>
        <v>22687016</v>
      </c>
      <c r="X34" s="169">
        <f t="shared" si="13"/>
        <v>55742984</v>
      </c>
      <c r="Y34" s="169">
        <f t="shared" si="14"/>
        <v>34444432</v>
      </c>
      <c r="Z34" s="169">
        <f t="shared" si="15"/>
        <v>186759556</v>
      </c>
      <c r="AA34" s="169">
        <f t="shared" si="16"/>
        <v>82706632</v>
      </c>
      <c r="AB34" s="169">
        <f t="shared" si="17"/>
        <v>154822114</v>
      </c>
      <c r="AC34" s="169">
        <f t="shared" si="18"/>
        <v>153182194</v>
      </c>
      <c r="AD34" s="169">
        <f t="shared" si="19"/>
        <v>376375306</v>
      </c>
      <c r="AE34" s="169">
        <f t="shared" si="20"/>
        <v>232567988</v>
      </c>
      <c r="AF34" s="169">
        <f t="shared" si="21"/>
        <v>36626704</v>
      </c>
      <c r="AG34" s="169">
        <f t="shared" si="22"/>
        <v>68563108</v>
      </c>
      <c r="AH34" s="169">
        <f t="shared" si="23"/>
        <v>67836868</v>
      </c>
      <c r="AI34" s="169">
        <f t="shared" si="24"/>
        <v>166678132</v>
      </c>
      <c r="AJ34" s="169">
        <f t="shared" si="25"/>
        <v>102992936</v>
      </c>
      <c r="AK34" s="169">
        <f t="shared" si="26"/>
        <v>128346241</v>
      </c>
      <c r="AL34" s="169">
        <f t="shared" si="27"/>
        <v>126986761</v>
      </c>
      <c r="AM34" s="169">
        <f t="shared" si="28"/>
        <v>312011989</v>
      </c>
      <c r="AN34" s="169">
        <f t="shared" si="29"/>
        <v>192796922</v>
      </c>
      <c r="AO34" s="169">
        <f t="shared" si="30"/>
        <v>125641681</v>
      </c>
      <c r="AP34" s="169">
        <f t="shared" si="31"/>
        <v>308707069</v>
      </c>
      <c r="AQ34" s="169">
        <f t="shared" si="32"/>
        <v>190754762</v>
      </c>
      <c r="AR34" s="169">
        <f t="shared" si="33"/>
        <v>758506681</v>
      </c>
      <c r="AS34" s="169">
        <f t="shared" si="34"/>
        <v>468692738</v>
      </c>
      <c r="AT34" s="169">
        <f t="shared" si="35"/>
        <v>289612324</v>
      </c>
      <c r="AU34" s="169">
        <f t="shared" si="36"/>
        <v>833478.58197932062</v>
      </c>
      <c r="AV34" s="169">
        <f t="shared" si="37"/>
        <v>131560</v>
      </c>
      <c r="AW34" s="169">
        <f t="shared" si="38"/>
        <v>888290</v>
      </c>
      <c r="AX34" s="169">
        <f t="shared" si="39"/>
        <v>393380</v>
      </c>
      <c r="AY34" s="169">
        <f t="shared" si="40"/>
        <v>736385</v>
      </c>
      <c r="AZ34" s="169">
        <f t="shared" si="41"/>
        <v>728585</v>
      </c>
      <c r="BA34" s="169">
        <f t="shared" si="42"/>
        <v>1790165</v>
      </c>
      <c r="BB34" s="169">
        <f t="shared" si="43"/>
        <v>1106170</v>
      </c>
      <c r="BC34" s="169">
        <f t="shared" si="44"/>
        <v>4225</v>
      </c>
    </row>
    <row r="35" spans="1:55" ht="15.75" x14ac:dyDescent="0.25">
      <c r="A35" s="200">
        <v>5322.2011385199248</v>
      </c>
      <c r="B35" s="198">
        <v>2811</v>
      </c>
      <c r="C35" s="199">
        <v>17596</v>
      </c>
      <c r="D35" s="199">
        <v>8023</v>
      </c>
      <c r="E35" s="199">
        <v>13675</v>
      </c>
      <c r="F35" s="199">
        <v>13398</v>
      </c>
      <c r="G35" s="199">
        <v>33896</v>
      </c>
      <c r="H35" s="199">
        <v>25612</v>
      </c>
      <c r="I35" s="168">
        <v>102</v>
      </c>
      <c r="K35" s="169">
        <f t="shared" si="0"/>
        <v>28325824.958862785</v>
      </c>
      <c r="L35" s="169">
        <f t="shared" si="1"/>
        <v>14960707.400379509</v>
      </c>
      <c r="M35" s="169">
        <f t="shared" si="2"/>
        <v>93649451.233396605</v>
      </c>
      <c r="N35" s="169">
        <f t="shared" si="3"/>
        <v>42700019.734345354</v>
      </c>
      <c r="O35" s="169">
        <f t="shared" si="4"/>
        <v>72781100.569259971</v>
      </c>
      <c r="P35" s="169">
        <f t="shared" si="5"/>
        <v>71306850.853889957</v>
      </c>
      <c r="Q35" s="169">
        <f t="shared" si="6"/>
        <v>180401329.79127136</v>
      </c>
      <c r="R35" s="169">
        <f t="shared" si="7"/>
        <v>136312215.55977231</v>
      </c>
      <c r="S35" s="169">
        <f t="shared" si="8"/>
        <v>7901721</v>
      </c>
      <c r="T35" s="169">
        <f t="shared" si="9"/>
        <v>49462356</v>
      </c>
      <c r="U35" s="169">
        <f t="shared" si="10"/>
        <v>22552653</v>
      </c>
      <c r="V35" s="169">
        <f t="shared" si="11"/>
        <v>38440425</v>
      </c>
      <c r="W35" s="169">
        <f t="shared" si="12"/>
        <v>37661778</v>
      </c>
      <c r="X35" s="169">
        <f t="shared" si="13"/>
        <v>95281656</v>
      </c>
      <c r="Y35" s="169">
        <f t="shared" si="14"/>
        <v>71995332</v>
      </c>
      <c r="Z35" s="169">
        <f t="shared" si="15"/>
        <v>309619216</v>
      </c>
      <c r="AA35" s="169">
        <f t="shared" si="16"/>
        <v>141172708</v>
      </c>
      <c r="AB35" s="169">
        <f t="shared" si="17"/>
        <v>240625300</v>
      </c>
      <c r="AC35" s="169">
        <f t="shared" si="18"/>
        <v>235751208</v>
      </c>
      <c r="AD35" s="169">
        <f t="shared" si="19"/>
        <v>596434016</v>
      </c>
      <c r="AE35" s="169">
        <f t="shared" si="20"/>
        <v>450668752</v>
      </c>
      <c r="AF35" s="169">
        <f t="shared" si="21"/>
        <v>64368529</v>
      </c>
      <c r="AG35" s="169">
        <f t="shared" si="22"/>
        <v>109714525</v>
      </c>
      <c r="AH35" s="169">
        <f t="shared" si="23"/>
        <v>107492154</v>
      </c>
      <c r="AI35" s="169">
        <f t="shared" si="24"/>
        <v>271947608</v>
      </c>
      <c r="AJ35" s="169">
        <f t="shared" si="25"/>
        <v>205485076</v>
      </c>
      <c r="AK35" s="169">
        <f t="shared" si="26"/>
        <v>187005625</v>
      </c>
      <c r="AL35" s="169">
        <f t="shared" si="27"/>
        <v>183217650</v>
      </c>
      <c r="AM35" s="169">
        <f t="shared" si="28"/>
        <v>463527800</v>
      </c>
      <c r="AN35" s="169">
        <f t="shared" si="29"/>
        <v>350244100</v>
      </c>
      <c r="AO35" s="169">
        <f t="shared" si="30"/>
        <v>179506404</v>
      </c>
      <c r="AP35" s="169">
        <f t="shared" si="31"/>
        <v>454138608</v>
      </c>
      <c r="AQ35" s="169">
        <f t="shared" si="32"/>
        <v>343149576</v>
      </c>
      <c r="AR35" s="169">
        <f t="shared" si="33"/>
        <v>1148938816</v>
      </c>
      <c r="AS35" s="169">
        <f t="shared" si="34"/>
        <v>868144352</v>
      </c>
      <c r="AT35" s="169">
        <f t="shared" si="35"/>
        <v>655974544</v>
      </c>
      <c r="AU35" s="169">
        <f t="shared" si="36"/>
        <v>542864.51612903236</v>
      </c>
      <c r="AV35" s="169">
        <f t="shared" si="37"/>
        <v>286722</v>
      </c>
      <c r="AW35" s="169">
        <f t="shared" si="38"/>
        <v>1794792</v>
      </c>
      <c r="AX35" s="169">
        <f t="shared" si="39"/>
        <v>818346</v>
      </c>
      <c r="AY35" s="169">
        <f t="shared" si="40"/>
        <v>1394850</v>
      </c>
      <c r="AZ35" s="169">
        <f t="shared" si="41"/>
        <v>1366596</v>
      </c>
      <c r="BA35" s="169">
        <f t="shared" si="42"/>
        <v>3457392</v>
      </c>
      <c r="BB35" s="169">
        <f t="shared" si="43"/>
        <v>2612424</v>
      </c>
      <c r="BC35" s="169">
        <f t="shared" si="44"/>
        <v>10404</v>
      </c>
    </row>
    <row r="36" spans="1:55" ht="15.75" x14ac:dyDescent="0.25">
      <c r="A36" s="200">
        <v>22996.694214876032</v>
      </c>
      <c r="B36" s="198">
        <v>5554</v>
      </c>
      <c r="C36" s="199">
        <v>31384</v>
      </c>
      <c r="D36" s="199">
        <v>12988</v>
      </c>
      <c r="E36" s="199">
        <v>28739</v>
      </c>
      <c r="F36" s="199">
        <v>26173</v>
      </c>
      <c r="G36" s="199">
        <v>67181</v>
      </c>
      <c r="H36" s="199">
        <v>28338</v>
      </c>
      <c r="I36" s="168">
        <v>114</v>
      </c>
      <c r="K36" s="169">
        <f t="shared" si="0"/>
        <v>528847944.81251276</v>
      </c>
      <c r="L36" s="169">
        <f t="shared" si="1"/>
        <v>127723639.66942148</v>
      </c>
      <c r="M36" s="169">
        <f t="shared" si="2"/>
        <v>721728251.23966932</v>
      </c>
      <c r="N36" s="169">
        <f t="shared" si="3"/>
        <v>298681064.46280992</v>
      </c>
      <c r="O36" s="169">
        <f t="shared" si="4"/>
        <v>660901995.04132223</v>
      </c>
      <c r="P36" s="169">
        <f t="shared" si="5"/>
        <v>601892477.6859504</v>
      </c>
      <c r="Q36" s="169">
        <f t="shared" si="6"/>
        <v>1544940914.0495868</v>
      </c>
      <c r="R36" s="169">
        <f t="shared" si="7"/>
        <v>651680320.66115701</v>
      </c>
      <c r="S36" s="169">
        <f t="shared" si="8"/>
        <v>30846916</v>
      </c>
      <c r="T36" s="169">
        <f t="shared" si="9"/>
        <v>174306736</v>
      </c>
      <c r="U36" s="169">
        <f t="shared" si="10"/>
        <v>72135352</v>
      </c>
      <c r="V36" s="169">
        <f t="shared" si="11"/>
        <v>159616406</v>
      </c>
      <c r="W36" s="169">
        <f t="shared" si="12"/>
        <v>145364842</v>
      </c>
      <c r="X36" s="169">
        <f t="shared" si="13"/>
        <v>373123274</v>
      </c>
      <c r="Y36" s="169">
        <f t="shared" si="14"/>
        <v>157389252</v>
      </c>
      <c r="Z36" s="169">
        <f t="shared" si="15"/>
        <v>984955456</v>
      </c>
      <c r="AA36" s="169">
        <f t="shared" si="16"/>
        <v>407615392</v>
      </c>
      <c r="AB36" s="169">
        <f t="shared" si="17"/>
        <v>901944776</v>
      </c>
      <c r="AC36" s="169">
        <f t="shared" si="18"/>
        <v>821413432</v>
      </c>
      <c r="AD36" s="169">
        <f t="shared" si="19"/>
        <v>2108408504</v>
      </c>
      <c r="AE36" s="169">
        <f t="shared" si="20"/>
        <v>889359792</v>
      </c>
      <c r="AF36" s="169">
        <f t="shared" si="21"/>
        <v>168688144</v>
      </c>
      <c r="AG36" s="169">
        <f t="shared" si="22"/>
        <v>373262132</v>
      </c>
      <c r="AH36" s="169">
        <f t="shared" si="23"/>
        <v>339934924</v>
      </c>
      <c r="AI36" s="169">
        <f t="shared" si="24"/>
        <v>872546828</v>
      </c>
      <c r="AJ36" s="169">
        <f t="shared" si="25"/>
        <v>368053944</v>
      </c>
      <c r="AK36" s="169">
        <f t="shared" si="26"/>
        <v>825930121</v>
      </c>
      <c r="AL36" s="169">
        <f t="shared" si="27"/>
        <v>752185847</v>
      </c>
      <c r="AM36" s="169">
        <f t="shared" si="28"/>
        <v>1930714759</v>
      </c>
      <c r="AN36" s="169">
        <f t="shared" si="29"/>
        <v>814405782</v>
      </c>
      <c r="AO36" s="169">
        <f t="shared" si="30"/>
        <v>685025929</v>
      </c>
      <c r="AP36" s="169">
        <f t="shared" si="31"/>
        <v>1758328313</v>
      </c>
      <c r="AQ36" s="169">
        <f t="shared" si="32"/>
        <v>741690474</v>
      </c>
      <c r="AR36" s="169">
        <f t="shared" si="33"/>
        <v>4513286761</v>
      </c>
      <c r="AS36" s="169">
        <f t="shared" si="34"/>
        <v>1903775178</v>
      </c>
      <c r="AT36" s="169">
        <f t="shared" si="35"/>
        <v>803042244</v>
      </c>
      <c r="AU36" s="169">
        <f t="shared" si="36"/>
        <v>2621623.1404958675</v>
      </c>
      <c r="AV36" s="169">
        <f t="shared" si="37"/>
        <v>633156</v>
      </c>
      <c r="AW36" s="169">
        <f t="shared" si="38"/>
        <v>3577776</v>
      </c>
      <c r="AX36" s="169">
        <f t="shared" si="39"/>
        <v>1480632</v>
      </c>
      <c r="AY36" s="169">
        <f t="shared" si="40"/>
        <v>3276246</v>
      </c>
      <c r="AZ36" s="169">
        <f t="shared" si="41"/>
        <v>2983722</v>
      </c>
      <c r="BA36" s="169">
        <f t="shared" si="42"/>
        <v>7658634</v>
      </c>
      <c r="BB36" s="169">
        <f t="shared" si="43"/>
        <v>3230532</v>
      </c>
      <c r="BC36" s="169">
        <f t="shared" si="44"/>
        <v>12996</v>
      </c>
    </row>
    <row r="37" spans="1:55" ht="15.75" x14ac:dyDescent="0.25">
      <c r="A37" s="200">
        <v>27542.191142191143</v>
      </c>
      <c r="B37" s="198">
        <v>4366</v>
      </c>
      <c r="C37" s="199">
        <v>15136</v>
      </c>
      <c r="D37" s="199">
        <v>8930</v>
      </c>
      <c r="E37" s="199">
        <v>17367</v>
      </c>
      <c r="F37" s="199">
        <v>17297</v>
      </c>
      <c r="G37" s="199">
        <v>46381</v>
      </c>
      <c r="H37" s="199">
        <v>13074</v>
      </c>
      <c r="I37" s="168">
        <v>78</v>
      </c>
      <c r="K37" s="169">
        <f t="shared" si="0"/>
        <v>758572292.91299224</v>
      </c>
      <c r="L37" s="169">
        <f t="shared" si="1"/>
        <v>120249206.52680653</v>
      </c>
      <c r="M37" s="169">
        <f t="shared" si="2"/>
        <v>416878605.12820512</v>
      </c>
      <c r="N37" s="169">
        <f t="shared" si="3"/>
        <v>245951766.89976689</v>
      </c>
      <c r="O37" s="169">
        <f t="shared" si="4"/>
        <v>478325233.56643355</v>
      </c>
      <c r="P37" s="169">
        <f t="shared" si="5"/>
        <v>476397280.18648022</v>
      </c>
      <c r="Q37" s="169">
        <f t="shared" si="6"/>
        <v>1277434367.3659673</v>
      </c>
      <c r="R37" s="169">
        <f t="shared" si="7"/>
        <v>360086606.993007</v>
      </c>
      <c r="S37" s="169">
        <f t="shared" si="8"/>
        <v>19061956</v>
      </c>
      <c r="T37" s="169">
        <f t="shared" si="9"/>
        <v>66083776</v>
      </c>
      <c r="U37" s="169">
        <f t="shared" si="10"/>
        <v>38988380</v>
      </c>
      <c r="V37" s="169">
        <f t="shared" si="11"/>
        <v>75824322</v>
      </c>
      <c r="W37" s="169">
        <f t="shared" si="12"/>
        <v>75518702</v>
      </c>
      <c r="X37" s="169">
        <f t="shared" si="13"/>
        <v>202499446</v>
      </c>
      <c r="Y37" s="169">
        <f t="shared" si="14"/>
        <v>57081084</v>
      </c>
      <c r="Z37" s="169">
        <f t="shared" si="15"/>
        <v>229098496</v>
      </c>
      <c r="AA37" s="169">
        <f t="shared" si="16"/>
        <v>135164480</v>
      </c>
      <c r="AB37" s="169">
        <f t="shared" si="17"/>
        <v>262866912</v>
      </c>
      <c r="AC37" s="169">
        <f t="shared" si="18"/>
        <v>261807392</v>
      </c>
      <c r="AD37" s="169">
        <f t="shared" si="19"/>
        <v>702022816</v>
      </c>
      <c r="AE37" s="169">
        <f t="shared" si="20"/>
        <v>197888064</v>
      </c>
      <c r="AF37" s="169">
        <f t="shared" si="21"/>
        <v>79744900</v>
      </c>
      <c r="AG37" s="169">
        <f t="shared" si="22"/>
        <v>155087310</v>
      </c>
      <c r="AH37" s="169">
        <f t="shared" si="23"/>
        <v>154462210</v>
      </c>
      <c r="AI37" s="169">
        <f t="shared" si="24"/>
        <v>414182330</v>
      </c>
      <c r="AJ37" s="169">
        <f t="shared" si="25"/>
        <v>116750820</v>
      </c>
      <c r="AK37" s="169">
        <f t="shared" si="26"/>
        <v>301612689</v>
      </c>
      <c r="AL37" s="169">
        <f t="shared" si="27"/>
        <v>300396999</v>
      </c>
      <c r="AM37" s="169">
        <f t="shared" si="28"/>
        <v>805498827</v>
      </c>
      <c r="AN37" s="169">
        <f t="shared" si="29"/>
        <v>227056158</v>
      </c>
      <c r="AO37" s="169">
        <f t="shared" si="30"/>
        <v>299186209</v>
      </c>
      <c r="AP37" s="169">
        <f t="shared" si="31"/>
        <v>802252157</v>
      </c>
      <c r="AQ37" s="169">
        <f t="shared" si="32"/>
        <v>226140978</v>
      </c>
      <c r="AR37" s="169">
        <f t="shared" si="33"/>
        <v>2151197161</v>
      </c>
      <c r="AS37" s="169">
        <f t="shared" si="34"/>
        <v>606385194</v>
      </c>
      <c r="AT37" s="169">
        <f t="shared" si="35"/>
        <v>170929476</v>
      </c>
      <c r="AU37" s="169">
        <f t="shared" si="36"/>
        <v>2148290.9090909092</v>
      </c>
      <c r="AV37" s="169">
        <f t="shared" si="37"/>
        <v>340548</v>
      </c>
      <c r="AW37" s="169">
        <f t="shared" si="38"/>
        <v>1180608</v>
      </c>
      <c r="AX37" s="169">
        <f t="shared" si="39"/>
        <v>696540</v>
      </c>
      <c r="AY37" s="169">
        <f t="shared" si="40"/>
        <v>1354626</v>
      </c>
      <c r="AZ37" s="169">
        <f t="shared" si="41"/>
        <v>1349166</v>
      </c>
      <c r="BA37" s="169">
        <f t="shared" si="42"/>
        <v>3617718</v>
      </c>
      <c r="BB37" s="169">
        <f t="shared" si="43"/>
        <v>1019772</v>
      </c>
      <c r="BC37" s="169">
        <f t="shared" si="44"/>
        <v>6084</v>
      </c>
    </row>
    <row r="38" spans="1:55" ht="15.75" x14ac:dyDescent="0.25">
      <c r="A38" s="200">
        <v>33693.217893217894</v>
      </c>
      <c r="B38" s="198">
        <v>7437</v>
      </c>
      <c r="C38" s="199">
        <v>51666</v>
      </c>
      <c r="D38" s="199">
        <v>7950</v>
      </c>
      <c r="E38" s="199">
        <v>45489</v>
      </c>
      <c r="F38" s="199">
        <v>33536</v>
      </c>
      <c r="G38" s="199">
        <v>73455</v>
      </c>
      <c r="H38" s="199">
        <v>21649</v>
      </c>
      <c r="I38" s="168">
        <v>188</v>
      </c>
      <c r="K38" s="169">
        <f t="shared" si="0"/>
        <v>1135232931.9998584</v>
      </c>
      <c r="L38" s="169">
        <f t="shared" si="1"/>
        <v>250576461.47186148</v>
      </c>
      <c r="M38" s="169">
        <f t="shared" si="2"/>
        <v>1740793795.6709957</v>
      </c>
      <c r="N38" s="169">
        <f t="shared" si="3"/>
        <v>267861082.25108227</v>
      </c>
      <c r="O38" s="169">
        <f t="shared" si="4"/>
        <v>1532670788.7445889</v>
      </c>
      <c r="P38" s="169">
        <f t="shared" si="5"/>
        <v>1129935755.2669554</v>
      </c>
      <c r="Q38" s="169">
        <f t="shared" si="6"/>
        <v>2474935320.3463206</v>
      </c>
      <c r="R38" s="169">
        <f t="shared" si="7"/>
        <v>729424474.17027414</v>
      </c>
      <c r="S38" s="169">
        <f t="shared" si="8"/>
        <v>55308969</v>
      </c>
      <c r="T38" s="169">
        <f t="shared" si="9"/>
        <v>384240042</v>
      </c>
      <c r="U38" s="169">
        <f t="shared" si="10"/>
        <v>59124150</v>
      </c>
      <c r="V38" s="169">
        <f t="shared" si="11"/>
        <v>338301693</v>
      </c>
      <c r="W38" s="169">
        <f t="shared" si="12"/>
        <v>249407232</v>
      </c>
      <c r="X38" s="169">
        <f t="shared" si="13"/>
        <v>546284835</v>
      </c>
      <c r="Y38" s="169">
        <f t="shared" si="14"/>
        <v>161003613</v>
      </c>
      <c r="Z38" s="169">
        <f t="shared" si="15"/>
        <v>2669375556</v>
      </c>
      <c r="AA38" s="169">
        <f t="shared" si="16"/>
        <v>410744700</v>
      </c>
      <c r="AB38" s="169">
        <f t="shared" si="17"/>
        <v>2350234674</v>
      </c>
      <c r="AC38" s="169">
        <f t="shared" si="18"/>
        <v>1732670976</v>
      </c>
      <c r="AD38" s="169">
        <f t="shared" si="19"/>
        <v>3795126030</v>
      </c>
      <c r="AE38" s="169">
        <f t="shared" si="20"/>
        <v>1118517234</v>
      </c>
      <c r="AF38" s="169">
        <f t="shared" si="21"/>
        <v>63202500</v>
      </c>
      <c r="AG38" s="169">
        <f t="shared" si="22"/>
        <v>361637550</v>
      </c>
      <c r="AH38" s="169">
        <f t="shared" si="23"/>
        <v>266611200</v>
      </c>
      <c r="AI38" s="169">
        <f t="shared" si="24"/>
        <v>583967250</v>
      </c>
      <c r="AJ38" s="169">
        <f t="shared" si="25"/>
        <v>172109550</v>
      </c>
      <c r="AK38" s="169">
        <f t="shared" si="26"/>
        <v>2069249121</v>
      </c>
      <c r="AL38" s="169">
        <f t="shared" si="27"/>
        <v>1525519104</v>
      </c>
      <c r="AM38" s="169">
        <f t="shared" si="28"/>
        <v>3341394495</v>
      </c>
      <c r="AN38" s="169">
        <f t="shared" si="29"/>
        <v>984791361</v>
      </c>
      <c r="AO38" s="169">
        <f t="shared" si="30"/>
        <v>1124663296</v>
      </c>
      <c r="AP38" s="169">
        <f t="shared" si="31"/>
        <v>2463386880</v>
      </c>
      <c r="AQ38" s="169">
        <f t="shared" si="32"/>
        <v>726020864</v>
      </c>
      <c r="AR38" s="169">
        <f t="shared" si="33"/>
        <v>5395637025</v>
      </c>
      <c r="AS38" s="169">
        <f t="shared" si="34"/>
        <v>1590227295</v>
      </c>
      <c r="AT38" s="169">
        <f t="shared" si="35"/>
        <v>468679201</v>
      </c>
      <c r="AU38" s="169">
        <f t="shared" si="36"/>
        <v>6334324.963924964</v>
      </c>
      <c r="AV38" s="169">
        <f t="shared" si="37"/>
        <v>1398156</v>
      </c>
      <c r="AW38" s="169">
        <f t="shared" si="38"/>
        <v>9713208</v>
      </c>
      <c r="AX38" s="169">
        <f t="shared" si="39"/>
        <v>1494600</v>
      </c>
      <c r="AY38" s="169">
        <f t="shared" si="40"/>
        <v>8551932</v>
      </c>
      <c r="AZ38" s="169">
        <f t="shared" si="41"/>
        <v>6304768</v>
      </c>
      <c r="BA38" s="169">
        <f t="shared" si="42"/>
        <v>13809540</v>
      </c>
      <c r="BB38" s="169">
        <f t="shared" si="43"/>
        <v>4070012</v>
      </c>
      <c r="BC38" s="169">
        <f t="shared" si="44"/>
        <v>35344</v>
      </c>
    </row>
    <row r="39" spans="1:55" ht="15.75" x14ac:dyDescent="0.25">
      <c r="A39" s="200">
        <v>16911.851851851854</v>
      </c>
      <c r="B39" s="198">
        <v>2460</v>
      </c>
      <c r="C39" s="199">
        <v>9181</v>
      </c>
      <c r="D39" s="199">
        <v>4923</v>
      </c>
      <c r="E39" s="199">
        <v>12113</v>
      </c>
      <c r="F39" s="199">
        <v>10291</v>
      </c>
      <c r="G39" s="199">
        <v>23329</v>
      </c>
      <c r="H39" s="199">
        <v>8715</v>
      </c>
      <c r="I39" s="168">
        <v>43</v>
      </c>
      <c r="K39" s="169">
        <f t="shared" si="0"/>
        <v>286010733.05898499</v>
      </c>
      <c r="L39" s="169">
        <f t="shared" si="1"/>
        <v>41603155.55555556</v>
      </c>
      <c r="M39" s="169">
        <f t="shared" si="2"/>
        <v>155267711.85185188</v>
      </c>
      <c r="N39" s="169">
        <f t="shared" si="3"/>
        <v>83257046.666666672</v>
      </c>
      <c r="O39" s="169">
        <f t="shared" si="4"/>
        <v>204853261.48148152</v>
      </c>
      <c r="P39" s="169">
        <f t="shared" si="5"/>
        <v>174039867.40740743</v>
      </c>
      <c r="Q39" s="169">
        <f t="shared" si="6"/>
        <v>394536591.85185188</v>
      </c>
      <c r="R39" s="169">
        <f t="shared" si="7"/>
        <v>147386788.8888889</v>
      </c>
      <c r="S39" s="169">
        <f t="shared" si="8"/>
        <v>6051600</v>
      </c>
      <c r="T39" s="169">
        <f t="shared" si="9"/>
        <v>22585260</v>
      </c>
      <c r="U39" s="169">
        <f t="shared" si="10"/>
        <v>12110580</v>
      </c>
      <c r="V39" s="169">
        <f t="shared" si="11"/>
        <v>29797980</v>
      </c>
      <c r="W39" s="169">
        <f t="shared" si="12"/>
        <v>25315860</v>
      </c>
      <c r="X39" s="169">
        <f t="shared" si="13"/>
        <v>57389340</v>
      </c>
      <c r="Y39" s="169">
        <f t="shared" si="14"/>
        <v>21438900</v>
      </c>
      <c r="Z39" s="169">
        <f t="shared" si="15"/>
        <v>84290761</v>
      </c>
      <c r="AA39" s="169">
        <f t="shared" si="16"/>
        <v>45198063</v>
      </c>
      <c r="AB39" s="169">
        <f t="shared" si="17"/>
        <v>111209453</v>
      </c>
      <c r="AC39" s="169">
        <f t="shared" si="18"/>
        <v>94481671</v>
      </c>
      <c r="AD39" s="169">
        <f t="shared" si="19"/>
        <v>214183549</v>
      </c>
      <c r="AE39" s="169">
        <f t="shared" si="20"/>
        <v>80012415</v>
      </c>
      <c r="AF39" s="169">
        <f t="shared" si="21"/>
        <v>24235929</v>
      </c>
      <c r="AG39" s="169">
        <f t="shared" si="22"/>
        <v>59632299</v>
      </c>
      <c r="AH39" s="169">
        <f t="shared" si="23"/>
        <v>50662593</v>
      </c>
      <c r="AI39" s="169">
        <f t="shared" si="24"/>
        <v>114848667</v>
      </c>
      <c r="AJ39" s="169">
        <f t="shared" si="25"/>
        <v>42903945</v>
      </c>
      <c r="AK39" s="169">
        <f t="shared" si="26"/>
        <v>146724769</v>
      </c>
      <c r="AL39" s="169">
        <f t="shared" si="27"/>
        <v>124654883</v>
      </c>
      <c r="AM39" s="169">
        <f t="shared" si="28"/>
        <v>282584177</v>
      </c>
      <c r="AN39" s="169">
        <f t="shared" si="29"/>
        <v>105564795</v>
      </c>
      <c r="AO39" s="169">
        <f t="shared" si="30"/>
        <v>105904681</v>
      </c>
      <c r="AP39" s="169">
        <f t="shared" si="31"/>
        <v>240078739</v>
      </c>
      <c r="AQ39" s="169">
        <f t="shared" si="32"/>
        <v>89686065</v>
      </c>
      <c r="AR39" s="169">
        <f t="shared" si="33"/>
        <v>544242241</v>
      </c>
      <c r="AS39" s="169">
        <f t="shared" si="34"/>
        <v>203312235</v>
      </c>
      <c r="AT39" s="169">
        <f t="shared" si="35"/>
        <v>75951225</v>
      </c>
      <c r="AU39" s="169">
        <f t="shared" si="36"/>
        <v>727209.62962962966</v>
      </c>
      <c r="AV39" s="169">
        <f t="shared" si="37"/>
        <v>105780</v>
      </c>
      <c r="AW39" s="169">
        <f t="shared" si="38"/>
        <v>394783</v>
      </c>
      <c r="AX39" s="169">
        <f t="shared" si="39"/>
        <v>211689</v>
      </c>
      <c r="AY39" s="169">
        <f t="shared" si="40"/>
        <v>520859</v>
      </c>
      <c r="AZ39" s="169">
        <f t="shared" si="41"/>
        <v>442513</v>
      </c>
      <c r="BA39" s="169">
        <f t="shared" si="42"/>
        <v>1003147</v>
      </c>
      <c r="BB39" s="169">
        <f t="shared" si="43"/>
        <v>374745</v>
      </c>
      <c r="BC39" s="169">
        <f t="shared" si="44"/>
        <v>1849</v>
      </c>
    </row>
    <row r="40" spans="1:55" ht="15.75" x14ac:dyDescent="0.25">
      <c r="A40" s="200">
        <v>19550.688360450564</v>
      </c>
      <c r="B40" s="198">
        <v>4363</v>
      </c>
      <c r="C40" s="199">
        <v>22903</v>
      </c>
      <c r="D40" s="199">
        <v>11344</v>
      </c>
      <c r="E40" s="199">
        <v>18890</v>
      </c>
      <c r="F40" s="199">
        <v>19307</v>
      </c>
      <c r="G40" s="199">
        <v>53162</v>
      </c>
      <c r="H40" s="199">
        <v>30620</v>
      </c>
      <c r="I40" s="168">
        <v>85</v>
      </c>
      <c r="K40" s="169">
        <f t="shared" si="0"/>
        <v>382229415.36745715</v>
      </c>
      <c r="L40" s="169">
        <f t="shared" si="1"/>
        <v>85299653.316645816</v>
      </c>
      <c r="M40" s="169">
        <f t="shared" si="2"/>
        <v>447769415.51939929</v>
      </c>
      <c r="N40" s="169">
        <f t="shared" si="3"/>
        <v>221783008.76095119</v>
      </c>
      <c r="O40" s="169">
        <f t="shared" si="4"/>
        <v>369312503.12891114</v>
      </c>
      <c r="P40" s="169">
        <f t="shared" si="5"/>
        <v>377465140.17521906</v>
      </c>
      <c r="Q40" s="169">
        <f t="shared" si="6"/>
        <v>1039353694.6182729</v>
      </c>
      <c r="R40" s="169">
        <f t="shared" si="7"/>
        <v>598642077.59699631</v>
      </c>
      <c r="S40" s="169">
        <f t="shared" si="8"/>
        <v>19035769</v>
      </c>
      <c r="T40" s="169">
        <f t="shared" si="9"/>
        <v>99925789</v>
      </c>
      <c r="U40" s="169">
        <f t="shared" si="10"/>
        <v>49493872</v>
      </c>
      <c r="V40" s="169">
        <f t="shared" si="11"/>
        <v>82417070</v>
      </c>
      <c r="W40" s="169">
        <f t="shared" si="12"/>
        <v>84236441</v>
      </c>
      <c r="X40" s="169">
        <f t="shared" si="13"/>
        <v>231945806</v>
      </c>
      <c r="Y40" s="169">
        <f t="shared" si="14"/>
        <v>133595060</v>
      </c>
      <c r="Z40" s="169">
        <f t="shared" si="15"/>
        <v>524547409</v>
      </c>
      <c r="AA40" s="169">
        <f t="shared" si="16"/>
        <v>259811632</v>
      </c>
      <c r="AB40" s="169">
        <f t="shared" si="17"/>
        <v>432637670</v>
      </c>
      <c r="AC40" s="169">
        <f t="shared" si="18"/>
        <v>442188221</v>
      </c>
      <c r="AD40" s="169">
        <f t="shared" si="19"/>
        <v>1217569286</v>
      </c>
      <c r="AE40" s="169">
        <f t="shared" si="20"/>
        <v>701289860</v>
      </c>
      <c r="AF40" s="169">
        <f t="shared" si="21"/>
        <v>128686336</v>
      </c>
      <c r="AG40" s="169">
        <f t="shared" si="22"/>
        <v>214288160</v>
      </c>
      <c r="AH40" s="169">
        <f t="shared" si="23"/>
        <v>219018608</v>
      </c>
      <c r="AI40" s="169">
        <f t="shared" si="24"/>
        <v>603069728</v>
      </c>
      <c r="AJ40" s="169">
        <f t="shared" si="25"/>
        <v>347353280</v>
      </c>
      <c r="AK40" s="169">
        <f t="shared" si="26"/>
        <v>356832100</v>
      </c>
      <c r="AL40" s="169">
        <f t="shared" si="27"/>
        <v>364709230</v>
      </c>
      <c r="AM40" s="169">
        <f t="shared" si="28"/>
        <v>1004230180</v>
      </c>
      <c r="AN40" s="169">
        <f t="shared" si="29"/>
        <v>578411800</v>
      </c>
      <c r="AO40" s="169">
        <f t="shared" si="30"/>
        <v>372760249</v>
      </c>
      <c r="AP40" s="169">
        <f t="shared" si="31"/>
        <v>1026398734</v>
      </c>
      <c r="AQ40" s="169">
        <f t="shared" si="32"/>
        <v>591180340</v>
      </c>
      <c r="AR40" s="169">
        <f t="shared" si="33"/>
        <v>2826198244</v>
      </c>
      <c r="AS40" s="169">
        <f t="shared" si="34"/>
        <v>1627820440</v>
      </c>
      <c r="AT40" s="169">
        <f t="shared" si="35"/>
        <v>937584400</v>
      </c>
      <c r="AU40" s="169">
        <f t="shared" si="36"/>
        <v>1661808.510638298</v>
      </c>
      <c r="AV40" s="169">
        <f t="shared" si="37"/>
        <v>370855</v>
      </c>
      <c r="AW40" s="169">
        <f t="shared" si="38"/>
        <v>1946755</v>
      </c>
      <c r="AX40" s="169">
        <f t="shared" si="39"/>
        <v>964240</v>
      </c>
      <c r="AY40" s="169">
        <f t="shared" si="40"/>
        <v>1605650</v>
      </c>
      <c r="AZ40" s="169">
        <f t="shared" si="41"/>
        <v>1641095</v>
      </c>
      <c r="BA40" s="169">
        <f t="shared" si="42"/>
        <v>4518770</v>
      </c>
      <c r="BB40" s="169">
        <f t="shared" si="43"/>
        <v>2602700</v>
      </c>
      <c r="BC40" s="169">
        <f t="shared" si="44"/>
        <v>7225</v>
      </c>
    </row>
    <row r="41" spans="1:55" ht="15.75" x14ac:dyDescent="0.25">
      <c r="A41" s="200">
        <v>4840.66722972973</v>
      </c>
      <c r="B41" s="198">
        <v>3074</v>
      </c>
      <c r="C41" s="199">
        <v>21587</v>
      </c>
      <c r="D41" s="199">
        <v>5829</v>
      </c>
      <c r="E41" s="199">
        <v>18533</v>
      </c>
      <c r="F41" s="199">
        <v>13288</v>
      </c>
      <c r="G41" s="199">
        <v>30646</v>
      </c>
      <c r="H41" s="199">
        <v>24756</v>
      </c>
      <c r="I41" s="168">
        <v>97</v>
      </c>
      <c r="K41" s="169">
        <f t="shared" si="0"/>
        <v>23432059.228979301</v>
      </c>
      <c r="L41" s="169">
        <f t="shared" si="1"/>
        <v>14880211.06418919</v>
      </c>
      <c r="M41" s="169">
        <f t="shared" si="2"/>
        <v>104495483.48817568</v>
      </c>
      <c r="N41" s="169">
        <f t="shared" si="3"/>
        <v>28216249.282094598</v>
      </c>
      <c r="O41" s="169">
        <f t="shared" si="4"/>
        <v>89712085.768581092</v>
      </c>
      <c r="P41" s="169">
        <f t="shared" si="5"/>
        <v>64322786.148648649</v>
      </c>
      <c r="Q41" s="169">
        <f t="shared" si="6"/>
        <v>148347087.9222973</v>
      </c>
      <c r="R41" s="169">
        <f t="shared" si="7"/>
        <v>119835557.9391892</v>
      </c>
      <c r="S41" s="169">
        <f t="shared" si="8"/>
        <v>9449476</v>
      </c>
      <c r="T41" s="169">
        <f t="shared" si="9"/>
        <v>66358438</v>
      </c>
      <c r="U41" s="169">
        <f t="shared" si="10"/>
        <v>17918346</v>
      </c>
      <c r="V41" s="169">
        <f t="shared" si="11"/>
        <v>56970442</v>
      </c>
      <c r="W41" s="169">
        <f t="shared" si="12"/>
        <v>40847312</v>
      </c>
      <c r="X41" s="169">
        <f t="shared" si="13"/>
        <v>94205804</v>
      </c>
      <c r="Y41" s="169">
        <f t="shared" si="14"/>
        <v>76099944</v>
      </c>
      <c r="Z41" s="169">
        <f t="shared" si="15"/>
        <v>465998569</v>
      </c>
      <c r="AA41" s="169">
        <f t="shared" si="16"/>
        <v>125830623</v>
      </c>
      <c r="AB41" s="169">
        <f t="shared" si="17"/>
        <v>400071871</v>
      </c>
      <c r="AC41" s="169">
        <f t="shared" si="18"/>
        <v>286848056</v>
      </c>
      <c r="AD41" s="169">
        <f t="shared" si="19"/>
        <v>661555202</v>
      </c>
      <c r="AE41" s="169">
        <f t="shared" si="20"/>
        <v>534407772</v>
      </c>
      <c r="AF41" s="169">
        <f t="shared" si="21"/>
        <v>33977241</v>
      </c>
      <c r="AG41" s="169">
        <f t="shared" si="22"/>
        <v>108028857</v>
      </c>
      <c r="AH41" s="169">
        <f t="shared" si="23"/>
        <v>77455752</v>
      </c>
      <c r="AI41" s="169">
        <f t="shared" si="24"/>
        <v>178635534</v>
      </c>
      <c r="AJ41" s="169">
        <f t="shared" si="25"/>
        <v>144302724</v>
      </c>
      <c r="AK41" s="169">
        <f t="shared" si="26"/>
        <v>343472089</v>
      </c>
      <c r="AL41" s="169">
        <f t="shared" si="27"/>
        <v>246266504</v>
      </c>
      <c r="AM41" s="169">
        <f t="shared" si="28"/>
        <v>567962318</v>
      </c>
      <c r="AN41" s="169">
        <f t="shared" si="29"/>
        <v>458802948</v>
      </c>
      <c r="AO41" s="169">
        <f t="shared" si="30"/>
        <v>176570944</v>
      </c>
      <c r="AP41" s="169">
        <f t="shared" si="31"/>
        <v>407224048</v>
      </c>
      <c r="AQ41" s="169">
        <f t="shared" si="32"/>
        <v>328957728</v>
      </c>
      <c r="AR41" s="169">
        <f t="shared" si="33"/>
        <v>939177316</v>
      </c>
      <c r="AS41" s="169">
        <f t="shared" si="34"/>
        <v>758672376</v>
      </c>
      <c r="AT41" s="169">
        <f t="shared" si="35"/>
        <v>612859536</v>
      </c>
      <c r="AU41" s="169">
        <f t="shared" si="36"/>
        <v>469544.72128378379</v>
      </c>
      <c r="AV41" s="169">
        <f t="shared" si="37"/>
        <v>298178</v>
      </c>
      <c r="AW41" s="169">
        <f t="shared" si="38"/>
        <v>2093939</v>
      </c>
      <c r="AX41" s="169">
        <f t="shared" si="39"/>
        <v>565413</v>
      </c>
      <c r="AY41" s="169">
        <f t="shared" si="40"/>
        <v>1797701</v>
      </c>
      <c r="AZ41" s="169">
        <f t="shared" si="41"/>
        <v>1288936</v>
      </c>
      <c r="BA41" s="169">
        <f t="shared" si="42"/>
        <v>2972662</v>
      </c>
      <c r="BB41" s="169">
        <f t="shared" si="43"/>
        <v>2401332</v>
      </c>
      <c r="BC41" s="169">
        <f t="shared" si="44"/>
        <v>9409</v>
      </c>
    </row>
    <row r="42" spans="1:55" ht="15.75" x14ac:dyDescent="0.25">
      <c r="A42" s="200">
        <v>27614.6829810901</v>
      </c>
      <c r="B42" s="198">
        <v>9887</v>
      </c>
      <c r="C42" s="199">
        <v>55909</v>
      </c>
      <c r="D42" s="199">
        <v>8960</v>
      </c>
      <c r="E42" s="199">
        <v>50437</v>
      </c>
      <c r="F42" s="199">
        <v>36520</v>
      </c>
      <c r="G42" s="199">
        <v>72472</v>
      </c>
      <c r="H42" s="199">
        <v>23991</v>
      </c>
      <c r="I42" s="168">
        <v>107</v>
      </c>
      <c r="K42" s="169">
        <f t="shared" si="0"/>
        <v>762570716.1461072</v>
      </c>
      <c r="L42" s="169">
        <f t="shared" si="1"/>
        <v>273026370.63403779</v>
      </c>
      <c r="M42" s="169">
        <f t="shared" si="2"/>
        <v>1543909310.7897663</v>
      </c>
      <c r="N42" s="169">
        <f t="shared" si="3"/>
        <v>247427559.51056731</v>
      </c>
      <c r="O42" s="169">
        <f t="shared" si="4"/>
        <v>1392801765.5172415</v>
      </c>
      <c r="P42" s="169">
        <f t="shared" si="5"/>
        <v>1008488222.4694104</v>
      </c>
      <c r="Q42" s="169">
        <f t="shared" si="6"/>
        <v>2001291305.0055618</v>
      </c>
      <c r="R42" s="169">
        <f t="shared" si="7"/>
        <v>662503859.39933264</v>
      </c>
      <c r="S42" s="169">
        <f t="shared" si="8"/>
        <v>97752769</v>
      </c>
      <c r="T42" s="169">
        <f t="shared" si="9"/>
        <v>552772283</v>
      </c>
      <c r="U42" s="169">
        <f t="shared" si="10"/>
        <v>88587520</v>
      </c>
      <c r="V42" s="169">
        <f t="shared" si="11"/>
        <v>498670619</v>
      </c>
      <c r="W42" s="169">
        <f t="shared" si="12"/>
        <v>361073240</v>
      </c>
      <c r="X42" s="169">
        <f t="shared" si="13"/>
        <v>716530664</v>
      </c>
      <c r="Y42" s="169">
        <f t="shared" si="14"/>
        <v>237199017</v>
      </c>
      <c r="Z42" s="169">
        <f t="shared" si="15"/>
        <v>3125816281</v>
      </c>
      <c r="AA42" s="169">
        <f t="shared" si="16"/>
        <v>500944640</v>
      </c>
      <c r="AB42" s="169">
        <f t="shared" si="17"/>
        <v>2819882233</v>
      </c>
      <c r="AC42" s="169">
        <f t="shared" si="18"/>
        <v>2041796680</v>
      </c>
      <c r="AD42" s="169">
        <f t="shared" si="19"/>
        <v>4051837048</v>
      </c>
      <c r="AE42" s="169">
        <f t="shared" si="20"/>
        <v>1341312819</v>
      </c>
      <c r="AF42" s="169">
        <f t="shared" si="21"/>
        <v>80281600</v>
      </c>
      <c r="AG42" s="169">
        <f t="shared" si="22"/>
        <v>451915520</v>
      </c>
      <c r="AH42" s="169">
        <f t="shared" si="23"/>
        <v>327219200</v>
      </c>
      <c r="AI42" s="169">
        <f t="shared" si="24"/>
        <v>649349120</v>
      </c>
      <c r="AJ42" s="169">
        <f t="shared" si="25"/>
        <v>214959360</v>
      </c>
      <c r="AK42" s="169">
        <f t="shared" si="26"/>
        <v>2543890969</v>
      </c>
      <c r="AL42" s="169">
        <f t="shared" si="27"/>
        <v>1841959240</v>
      </c>
      <c r="AM42" s="169">
        <f t="shared" si="28"/>
        <v>3655270264</v>
      </c>
      <c r="AN42" s="169">
        <f t="shared" si="29"/>
        <v>1210034067</v>
      </c>
      <c r="AO42" s="169">
        <f t="shared" si="30"/>
        <v>1333710400</v>
      </c>
      <c r="AP42" s="169">
        <f t="shared" si="31"/>
        <v>2646677440</v>
      </c>
      <c r="AQ42" s="169">
        <f t="shared" si="32"/>
        <v>876151320</v>
      </c>
      <c r="AR42" s="169">
        <f t="shared" si="33"/>
        <v>5252190784</v>
      </c>
      <c r="AS42" s="169">
        <f t="shared" si="34"/>
        <v>1738675752</v>
      </c>
      <c r="AT42" s="169">
        <f t="shared" si="35"/>
        <v>575568081</v>
      </c>
      <c r="AU42" s="169">
        <f t="shared" si="36"/>
        <v>2954771.0789766405</v>
      </c>
      <c r="AV42" s="169">
        <f t="shared" si="37"/>
        <v>1057909</v>
      </c>
      <c r="AW42" s="169">
        <f t="shared" si="38"/>
        <v>5982263</v>
      </c>
      <c r="AX42" s="169">
        <f t="shared" si="39"/>
        <v>958720</v>
      </c>
      <c r="AY42" s="169">
        <f t="shared" si="40"/>
        <v>5396759</v>
      </c>
      <c r="AZ42" s="169">
        <f t="shared" si="41"/>
        <v>3907640</v>
      </c>
      <c r="BA42" s="169">
        <f t="shared" si="42"/>
        <v>7754504</v>
      </c>
      <c r="BB42" s="169">
        <f t="shared" si="43"/>
        <v>2567037</v>
      </c>
      <c r="BC42" s="169">
        <f t="shared" si="44"/>
        <v>11449</v>
      </c>
    </row>
    <row r="43" spans="1:55" ht="15.75" x14ac:dyDescent="0.25">
      <c r="A43" s="200">
        <v>41754.440154440155</v>
      </c>
      <c r="B43" s="198">
        <v>6883</v>
      </c>
      <c r="C43" s="199">
        <v>19344</v>
      </c>
      <c r="D43" s="199">
        <v>8520</v>
      </c>
      <c r="E43" s="199">
        <v>28241</v>
      </c>
      <c r="F43" s="199">
        <v>16774</v>
      </c>
      <c r="G43" s="199">
        <v>28677</v>
      </c>
      <c r="H43" s="199">
        <v>6625</v>
      </c>
      <c r="I43" s="168">
        <v>81</v>
      </c>
      <c r="K43" s="169">
        <f t="shared" si="0"/>
        <v>1743433272.6107244</v>
      </c>
      <c r="L43" s="169">
        <f t="shared" si="1"/>
        <v>287395811.58301157</v>
      </c>
      <c r="M43" s="169">
        <f t="shared" si="2"/>
        <v>807697890.34749031</v>
      </c>
      <c r="N43" s="169">
        <f t="shared" si="3"/>
        <v>355747830.11583012</v>
      </c>
      <c r="O43" s="169">
        <f t="shared" si="4"/>
        <v>1179187144.4015443</v>
      </c>
      <c r="P43" s="169">
        <f t="shared" si="5"/>
        <v>700388979.15057921</v>
      </c>
      <c r="Q43" s="169">
        <f t="shared" si="6"/>
        <v>1197392080.3088803</v>
      </c>
      <c r="R43" s="169">
        <f t="shared" si="7"/>
        <v>276623166.023166</v>
      </c>
      <c r="S43" s="169">
        <f t="shared" si="8"/>
        <v>47375689</v>
      </c>
      <c r="T43" s="169">
        <f t="shared" si="9"/>
        <v>133144752</v>
      </c>
      <c r="U43" s="169">
        <f t="shared" si="10"/>
        <v>58643160</v>
      </c>
      <c r="V43" s="169">
        <f t="shared" si="11"/>
        <v>194382803</v>
      </c>
      <c r="W43" s="169">
        <f t="shared" si="12"/>
        <v>115455442</v>
      </c>
      <c r="X43" s="169">
        <f t="shared" si="13"/>
        <v>197383791</v>
      </c>
      <c r="Y43" s="169">
        <f t="shared" si="14"/>
        <v>45599875</v>
      </c>
      <c r="Z43" s="169">
        <f t="shared" si="15"/>
        <v>374190336</v>
      </c>
      <c r="AA43" s="169">
        <f t="shared" si="16"/>
        <v>164810880</v>
      </c>
      <c r="AB43" s="169">
        <f t="shared" si="17"/>
        <v>546293904</v>
      </c>
      <c r="AC43" s="169">
        <f t="shared" si="18"/>
        <v>324476256</v>
      </c>
      <c r="AD43" s="169">
        <f t="shared" si="19"/>
        <v>554727888</v>
      </c>
      <c r="AE43" s="169">
        <f t="shared" si="20"/>
        <v>128154000</v>
      </c>
      <c r="AF43" s="169">
        <f t="shared" si="21"/>
        <v>72590400</v>
      </c>
      <c r="AG43" s="169">
        <f t="shared" si="22"/>
        <v>240613320</v>
      </c>
      <c r="AH43" s="169">
        <f t="shared" si="23"/>
        <v>142914480</v>
      </c>
      <c r="AI43" s="169">
        <f t="shared" si="24"/>
        <v>244328040</v>
      </c>
      <c r="AJ43" s="169">
        <f t="shared" si="25"/>
        <v>56445000</v>
      </c>
      <c r="AK43" s="169">
        <f t="shared" si="26"/>
        <v>797554081</v>
      </c>
      <c r="AL43" s="169">
        <f t="shared" si="27"/>
        <v>473714534</v>
      </c>
      <c r="AM43" s="169">
        <f t="shared" si="28"/>
        <v>809867157</v>
      </c>
      <c r="AN43" s="169">
        <f t="shared" si="29"/>
        <v>187096625</v>
      </c>
      <c r="AO43" s="169">
        <f t="shared" si="30"/>
        <v>281367076</v>
      </c>
      <c r="AP43" s="169">
        <f t="shared" si="31"/>
        <v>481027998</v>
      </c>
      <c r="AQ43" s="169">
        <f t="shared" si="32"/>
        <v>111127750</v>
      </c>
      <c r="AR43" s="169">
        <f t="shared" si="33"/>
        <v>822370329</v>
      </c>
      <c r="AS43" s="169">
        <f t="shared" si="34"/>
        <v>189985125</v>
      </c>
      <c r="AT43" s="169">
        <f t="shared" si="35"/>
        <v>43890625</v>
      </c>
      <c r="AU43" s="169">
        <f t="shared" si="36"/>
        <v>3382109.6525096525</v>
      </c>
      <c r="AV43" s="169">
        <f t="shared" si="37"/>
        <v>557523</v>
      </c>
      <c r="AW43" s="169">
        <f t="shared" si="38"/>
        <v>1566864</v>
      </c>
      <c r="AX43" s="169">
        <f t="shared" si="39"/>
        <v>690120</v>
      </c>
      <c r="AY43" s="169">
        <f t="shared" si="40"/>
        <v>2287521</v>
      </c>
      <c r="AZ43" s="169">
        <f t="shared" si="41"/>
        <v>1358694</v>
      </c>
      <c r="BA43" s="169">
        <f t="shared" si="42"/>
        <v>2322837</v>
      </c>
      <c r="BB43" s="169">
        <f t="shared" si="43"/>
        <v>536625</v>
      </c>
      <c r="BC43" s="169">
        <f t="shared" si="44"/>
        <v>6561</v>
      </c>
    </row>
    <row r="44" spans="1:55" ht="15.75" x14ac:dyDescent="0.25">
      <c r="A44" s="200">
        <v>13813.970588235294</v>
      </c>
      <c r="B44" s="198">
        <v>4857</v>
      </c>
      <c r="C44" s="199">
        <v>14224</v>
      </c>
      <c r="D44" s="199">
        <v>4380</v>
      </c>
      <c r="E44" s="199">
        <v>25788</v>
      </c>
      <c r="F44" s="199">
        <v>14259</v>
      </c>
      <c r="G44" s="199">
        <v>27177</v>
      </c>
      <c r="H44" s="199">
        <v>8135</v>
      </c>
      <c r="I44" s="168">
        <v>44</v>
      </c>
      <c r="K44" s="169">
        <f t="shared" si="0"/>
        <v>190825783.41262975</v>
      </c>
      <c r="L44" s="169">
        <f t="shared" si="1"/>
        <v>67094455.147058822</v>
      </c>
      <c r="M44" s="169">
        <f t="shared" si="2"/>
        <v>196489917.64705881</v>
      </c>
      <c r="N44" s="169">
        <f t="shared" si="3"/>
        <v>60505191.176470585</v>
      </c>
      <c r="O44" s="169">
        <f t="shared" si="4"/>
        <v>356234673.52941173</v>
      </c>
      <c r="P44" s="169">
        <f t="shared" si="5"/>
        <v>196973406.61764705</v>
      </c>
      <c r="Q44" s="169">
        <f t="shared" si="6"/>
        <v>375422278.67647058</v>
      </c>
      <c r="R44" s="169">
        <f t="shared" si="7"/>
        <v>112376650.73529412</v>
      </c>
      <c r="S44" s="169">
        <f t="shared" si="8"/>
        <v>23590449</v>
      </c>
      <c r="T44" s="169">
        <f t="shared" si="9"/>
        <v>69085968</v>
      </c>
      <c r="U44" s="169">
        <f t="shared" si="10"/>
        <v>21273660</v>
      </c>
      <c r="V44" s="169">
        <f t="shared" si="11"/>
        <v>125252316</v>
      </c>
      <c r="W44" s="169">
        <f t="shared" si="12"/>
        <v>69255963</v>
      </c>
      <c r="X44" s="169">
        <f t="shared" si="13"/>
        <v>131998689</v>
      </c>
      <c r="Y44" s="169">
        <f t="shared" si="14"/>
        <v>39511695</v>
      </c>
      <c r="Z44" s="169">
        <f t="shared" si="15"/>
        <v>202322176</v>
      </c>
      <c r="AA44" s="169">
        <f t="shared" si="16"/>
        <v>62301120</v>
      </c>
      <c r="AB44" s="169">
        <f t="shared" si="17"/>
        <v>366808512</v>
      </c>
      <c r="AC44" s="169">
        <f t="shared" si="18"/>
        <v>202820016</v>
      </c>
      <c r="AD44" s="169">
        <f t="shared" si="19"/>
        <v>386565648</v>
      </c>
      <c r="AE44" s="169">
        <f t="shared" si="20"/>
        <v>115712240</v>
      </c>
      <c r="AF44" s="169">
        <f t="shared" si="21"/>
        <v>19184400</v>
      </c>
      <c r="AG44" s="169">
        <f t="shared" si="22"/>
        <v>112951440</v>
      </c>
      <c r="AH44" s="169">
        <f t="shared" si="23"/>
        <v>62454420</v>
      </c>
      <c r="AI44" s="169">
        <f t="shared" si="24"/>
        <v>119035260</v>
      </c>
      <c r="AJ44" s="169">
        <f t="shared" si="25"/>
        <v>35631300</v>
      </c>
      <c r="AK44" s="169">
        <f t="shared" si="26"/>
        <v>665020944</v>
      </c>
      <c r="AL44" s="169">
        <f t="shared" si="27"/>
        <v>367711092</v>
      </c>
      <c r="AM44" s="169">
        <f t="shared" si="28"/>
        <v>700840476</v>
      </c>
      <c r="AN44" s="169">
        <f t="shared" si="29"/>
        <v>209785380</v>
      </c>
      <c r="AO44" s="169">
        <f t="shared" si="30"/>
        <v>203319081</v>
      </c>
      <c r="AP44" s="169">
        <f t="shared" si="31"/>
        <v>387516843</v>
      </c>
      <c r="AQ44" s="169">
        <f t="shared" si="32"/>
        <v>115996965</v>
      </c>
      <c r="AR44" s="169">
        <f t="shared" si="33"/>
        <v>738589329</v>
      </c>
      <c r="AS44" s="169">
        <f t="shared" si="34"/>
        <v>221084895</v>
      </c>
      <c r="AT44" s="169">
        <f t="shared" si="35"/>
        <v>66178225</v>
      </c>
      <c r="AU44" s="169">
        <f t="shared" si="36"/>
        <v>607814.70588235289</v>
      </c>
      <c r="AV44" s="169">
        <f t="shared" si="37"/>
        <v>213708</v>
      </c>
      <c r="AW44" s="169">
        <f t="shared" si="38"/>
        <v>625856</v>
      </c>
      <c r="AX44" s="169">
        <f t="shared" si="39"/>
        <v>192720</v>
      </c>
      <c r="AY44" s="169">
        <f t="shared" si="40"/>
        <v>1134672</v>
      </c>
      <c r="AZ44" s="169">
        <f t="shared" si="41"/>
        <v>627396</v>
      </c>
      <c r="BA44" s="169">
        <f t="shared" si="42"/>
        <v>1195788</v>
      </c>
      <c r="BB44" s="169">
        <f t="shared" si="43"/>
        <v>357940</v>
      </c>
      <c r="BC44" s="169">
        <f t="shared" si="44"/>
        <v>1936</v>
      </c>
    </row>
    <row r="45" spans="1:55" ht="15.75" x14ac:dyDescent="0.25">
      <c r="A45" s="200">
        <v>30350.259067357514</v>
      </c>
      <c r="B45" s="198">
        <v>4426</v>
      </c>
      <c r="C45" s="199">
        <v>16985</v>
      </c>
      <c r="D45" s="199">
        <v>8817</v>
      </c>
      <c r="E45" s="199">
        <v>23188</v>
      </c>
      <c r="F45" s="199">
        <v>17679</v>
      </c>
      <c r="G45" s="199">
        <v>40243</v>
      </c>
      <c r="H45" s="199">
        <v>10290</v>
      </c>
      <c r="I45" s="168">
        <v>57</v>
      </c>
      <c r="K45" s="169">
        <f t="shared" si="0"/>
        <v>921138225.45571697</v>
      </c>
      <c r="L45" s="169">
        <f t="shared" si="1"/>
        <v>134330246.63212436</v>
      </c>
      <c r="M45" s="169">
        <f t="shared" si="2"/>
        <v>515499150.25906736</v>
      </c>
      <c r="N45" s="169">
        <f t="shared" si="3"/>
        <v>267598234.19689119</v>
      </c>
      <c r="O45" s="169">
        <f t="shared" si="4"/>
        <v>703761807.25388598</v>
      </c>
      <c r="P45" s="169">
        <f t="shared" si="5"/>
        <v>536562230.05181348</v>
      </c>
      <c r="Q45" s="169">
        <f t="shared" si="6"/>
        <v>1221385475.6476684</v>
      </c>
      <c r="R45" s="169">
        <f t="shared" si="7"/>
        <v>312304165.80310881</v>
      </c>
      <c r="S45" s="169">
        <f t="shared" si="8"/>
        <v>19589476</v>
      </c>
      <c r="T45" s="169">
        <f t="shared" si="9"/>
        <v>75175610</v>
      </c>
      <c r="U45" s="169">
        <f t="shared" si="10"/>
        <v>39024042</v>
      </c>
      <c r="V45" s="169">
        <f t="shared" si="11"/>
        <v>102630088</v>
      </c>
      <c r="W45" s="169">
        <f t="shared" si="12"/>
        <v>78247254</v>
      </c>
      <c r="X45" s="169">
        <f t="shared" si="13"/>
        <v>178115518</v>
      </c>
      <c r="Y45" s="169">
        <f t="shared" si="14"/>
        <v>45543540</v>
      </c>
      <c r="Z45" s="169">
        <f t="shared" si="15"/>
        <v>288490225</v>
      </c>
      <c r="AA45" s="169">
        <f t="shared" si="16"/>
        <v>149756745</v>
      </c>
      <c r="AB45" s="169">
        <f t="shared" si="17"/>
        <v>393848180</v>
      </c>
      <c r="AC45" s="169">
        <f t="shared" si="18"/>
        <v>300277815</v>
      </c>
      <c r="AD45" s="169">
        <f t="shared" si="19"/>
        <v>683527355</v>
      </c>
      <c r="AE45" s="169">
        <f t="shared" si="20"/>
        <v>174775650</v>
      </c>
      <c r="AF45" s="169">
        <f t="shared" si="21"/>
        <v>77739489</v>
      </c>
      <c r="AG45" s="169">
        <f t="shared" si="22"/>
        <v>204448596</v>
      </c>
      <c r="AH45" s="169">
        <f t="shared" si="23"/>
        <v>155875743</v>
      </c>
      <c r="AI45" s="169">
        <f t="shared" si="24"/>
        <v>354822531</v>
      </c>
      <c r="AJ45" s="169">
        <f t="shared" si="25"/>
        <v>90726930</v>
      </c>
      <c r="AK45" s="169">
        <f t="shared" si="26"/>
        <v>537683344</v>
      </c>
      <c r="AL45" s="169">
        <f t="shared" si="27"/>
        <v>409940652</v>
      </c>
      <c r="AM45" s="169">
        <f t="shared" si="28"/>
        <v>933154684</v>
      </c>
      <c r="AN45" s="169">
        <f t="shared" si="29"/>
        <v>238604520</v>
      </c>
      <c r="AO45" s="169">
        <f t="shared" si="30"/>
        <v>312547041</v>
      </c>
      <c r="AP45" s="169">
        <f t="shared" si="31"/>
        <v>711455997</v>
      </c>
      <c r="AQ45" s="169">
        <f t="shared" si="32"/>
        <v>181916910</v>
      </c>
      <c r="AR45" s="169">
        <f t="shared" si="33"/>
        <v>1619499049</v>
      </c>
      <c r="AS45" s="169">
        <f t="shared" si="34"/>
        <v>414100470</v>
      </c>
      <c r="AT45" s="169">
        <f t="shared" si="35"/>
        <v>105884100</v>
      </c>
      <c r="AU45" s="169">
        <f t="shared" si="36"/>
        <v>1729964.7668393783</v>
      </c>
      <c r="AV45" s="169">
        <f t="shared" si="37"/>
        <v>252282</v>
      </c>
      <c r="AW45" s="169">
        <f t="shared" si="38"/>
        <v>968145</v>
      </c>
      <c r="AX45" s="169">
        <f t="shared" si="39"/>
        <v>502569</v>
      </c>
      <c r="AY45" s="169">
        <f t="shared" si="40"/>
        <v>1321716</v>
      </c>
      <c r="AZ45" s="169">
        <f t="shared" si="41"/>
        <v>1007703</v>
      </c>
      <c r="BA45" s="169">
        <f t="shared" si="42"/>
        <v>2293851</v>
      </c>
      <c r="BB45" s="169">
        <f t="shared" si="43"/>
        <v>586530</v>
      </c>
      <c r="BC45" s="169">
        <f t="shared" si="44"/>
        <v>3249</v>
      </c>
    </row>
    <row r="46" spans="1:55" ht="15.75" x14ac:dyDescent="0.25">
      <c r="A46" s="200">
        <v>8963.6856368563676</v>
      </c>
      <c r="B46" s="198">
        <v>2341</v>
      </c>
      <c r="C46" s="199">
        <v>16071</v>
      </c>
      <c r="D46" s="199">
        <v>7743</v>
      </c>
      <c r="E46" s="199">
        <v>13402</v>
      </c>
      <c r="F46" s="199">
        <v>13290</v>
      </c>
      <c r="G46" s="199">
        <v>34186</v>
      </c>
      <c r="H46" s="199">
        <v>14542</v>
      </c>
      <c r="I46" s="168">
        <v>130</v>
      </c>
      <c r="K46" s="169">
        <f t="shared" si="0"/>
        <v>80347660.196385145</v>
      </c>
      <c r="L46" s="169">
        <f t="shared" si="1"/>
        <v>20983988.075880758</v>
      </c>
      <c r="M46" s="169">
        <f t="shared" si="2"/>
        <v>144055391.86991867</v>
      </c>
      <c r="N46" s="169">
        <f t="shared" si="3"/>
        <v>69405817.886178851</v>
      </c>
      <c r="O46" s="169">
        <f t="shared" si="4"/>
        <v>120131314.90514904</v>
      </c>
      <c r="P46" s="169">
        <f t="shared" si="5"/>
        <v>119127382.11382112</v>
      </c>
      <c r="Q46" s="169">
        <f t="shared" si="6"/>
        <v>306432557.18157178</v>
      </c>
      <c r="R46" s="169">
        <f t="shared" si="7"/>
        <v>130349916.5311653</v>
      </c>
      <c r="S46" s="169">
        <f t="shared" si="8"/>
        <v>5480281</v>
      </c>
      <c r="T46" s="169">
        <f t="shared" si="9"/>
        <v>37622211</v>
      </c>
      <c r="U46" s="169">
        <f t="shared" si="10"/>
        <v>18126363</v>
      </c>
      <c r="V46" s="169">
        <f t="shared" si="11"/>
        <v>31374082</v>
      </c>
      <c r="W46" s="169">
        <f t="shared" si="12"/>
        <v>31111890</v>
      </c>
      <c r="X46" s="169">
        <f t="shared" si="13"/>
        <v>80029426</v>
      </c>
      <c r="Y46" s="169">
        <f t="shared" si="14"/>
        <v>34042822</v>
      </c>
      <c r="Z46" s="169">
        <f t="shared" si="15"/>
        <v>258277041</v>
      </c>
      <c r="AA46" s="169">
        <f t="shared" si="16"/>
        <v>124437753</v>
      </c>
      <c r="AB46" s="169">
        <f t="shared" si="17"/>
        <v>215383542</v>
      </c>
      <c r="AC46" s="169">
        <f t="shared" si="18"/>
        <v>213583590</v>
      </c>
      <c r="AD46" s="169">
        <f t="shared" si="19"/>
        <v>549403206</v>
      </c>
      <c r="AE46" s="169">
        <f t="shared" si="20"/>
        <v>233704482</v>
      </c>
      <c r="AF46" s="169">
        <f t="shared" si="21"/>
        <v>59954049</v>
      </c>
      <c r="AG46" s="169">
        <f t="shared" si="22"/>
        <v>103771686</v>
      </c>
      <c r="AH46" s="169">
        <f t="shared" si="23"/>
        <v>102904470</v>
      </c>
      <c r="AI46" s="169">
        <f t="shared" si="24"/>
        <v>264702198</v>
      </c>
      <c r="AJ46" s="169">
        <f t="shared" si="25"/>
        <v>112598706</v>
      </c>
      <c r="AK46" s="169">
        <f t="shared" si="26"/>
        <v>179613604</v>
      </c>
      <c r="AL46" s="169">
        <f t="shared" si="27"/>
        <v>178112580</v>
      </c>
      <c r="AM46" s="169">
        <f t="shared" si="28"/>
        <v>458160772</v>
      </c>
      <c r="AN46" s="169">
        <f t="shared" si="29"/>
        <v>194891884</v>
      </c>
      <c r="AO46" s="169">
        <f t="shared" si="30"/>
        <v>176624100</v>
      </c>
      <c r="AP46" s="169">
        <f t="shared" si="31"/>
        <v>454331940</v>
      </c>
      <c r="AQ46" s="169">
        <f t="shared" si="32"/>
        <v>193263180</v>
      </c>
      <c r="AR46" s="169">
        <f t="shared" si="33"/>
        <v>1168682596</v>
      </c>
      <c r="AS46" s="169">
        <f t="shared" si="34"/>
        <v>497132812</v>
      </c>
      <c r="AT46" s="169">
        <f t="shared" si="35"/>
        <v>211469764</v>
      </c>
      <c r="AU46" s="169">
        <f t="shared" si="36"/>
        <v>1165279.1327913278</v>
      </c>
      <c r="AV46" s="169">
        <f t="shared" si="37"/>
        <v>304330</v>
      </c>
      <c r="AW46" s="169">
        <f t="shared" si="38"/>
        <v>2089230</v>
      </c>
      <c r="AX46" s="169">
        <f t="shared" si="39"/>
        <v>1006590</v>
      </c>
      <c r="AY46" s="169">
        <f t="shared" si="40"/>
        <v>1742260</v>
      </c>
      <c r="AZ46" s="169">
        <f t="shared" si="41"/>
        <v>1727700</v>
      </c>
      <c r="BA46" s="169">
        <f t="shared" si="42"/>
        <v>4444180</v>
      </c>
      <c r="BB46" s="169">
        <f t="shared" si="43"/>
        <v>1890460</v>
      </c>
      <c r="BC46" s="169">
        <f t="shared" si="44"/>
        <v>16900</v>
      </c>
    </row>
    <row r="47" spans="1:55" ht="15.75" x14ac:dyDescent="0.25">
      <c r="A47" s="200">
        <v>15956.594724220624</v>
      </c>
      <c r="B47" s="198">
        <v>4982</v>
      </c>
      <c r="C47" s="199">
        <v>28794</v>
      </c>
      <c r="D47" s="199">
        <v>5136</v>
      </c>
      <c r="E47" s="199">
        <v>34044</v>
      </c>
      <c r="F47" s="199">
        <v>19377</v>
      </c>
      <c r="G47" s="199">
        <v>35446</v>
      </c>
      <c r="H47" s="199">
        <v>10287</v>
      </c>
      <c r="I47" s="168">
        <v>72</v>
      </c>
      <c r="K47" s="169">
        <f t="shared" si="0"/>
        <v>254612915.19302544</v>
      </c>
      <c r="L47" s="169">
        <f t="shared" si="1"/>
        <v>79495754.916067153</v>
      </c>
      <c r="M47" s="169">
        <f t="shared" si="2"/>
        <v>459454188.48920864</v>
      </c>
      <c r="N47" s="169">
        <f t="shared" si="3"/>
        <v>81953070.503597125</v>
      </c>
      <c r="O47" s="169">
        <f t="shared" si="4"/>
        <v>543226310.79136693</v>
      </c>
      <c r="P47" s="169">
        <f t="shared" si="5"/>
        <v>309190935.97122306</v>
      </c>
      <c r="Q47" s="169">
        <f t="shared" si="6"/>
        <v>565597456.59472418</v>
      </c>
      <c r="R47" s="169">
        <f t="shared" si="7"/>
        <v>164145489.92805755</v>
      </c>
      <c r="S47" s="169">
        <f t="shared" si="8"/>
        <v>24820324</v>
      </c>
      <c r="T47" s="169">
        <f t="shared" si="9"/>
        <v>143451708</v>
      </c>
      <c r="U47" s="169">
        <f t="shared" si="10"/>
        <v>25587552</v>
      </c>
      <c r="V47" s="169">
        <f t="shared" si="11"/>
        <v>169607208</v>
      </c>
      <c r="W47" s="169">
        <f t="shared" si="12"/>
        <v>96536214</v>
      </c>
      <c r="X47" s="169">
        <f t="shared" si="13"/>
        <v>176591972</v>
      </c>
      <c r="Y47" s="169">
        <f t="shared" si="14"/>
        <v>51249834</v>
      </c>
      <c r="Z47" s="169">
        <f t="shared" si="15"/>
        <v>829094436</v>
      </c>
      <c r="AA47" s="169">
        <f t="shared" si="16"/>
        <v>147885984</v>
      </c>
      <c r="AB47" s="169">
        <f t="shared" si="17"/>
        <v>980262936</v>
      </c>
      <c r="AC47" s="169">
        <f t="shared" si="18"/>
        <v>557941338</v>
      </c>
      <c r="AD47" s="169">
        <f t="shared" si="19"/>
        <v>1020632124</v>
      </c>
      <c r="AE47" s="169">
        <f t="shared" si="20"/>
        <v>296203878</v>
      </c>
      <c r="AF47" s="169">
        <f t="shared" si="21"/>
        <v>26378496</v>
      </c>
      <c r="AG47" s="169">
        <f t="shared" si="22"/>
        <v>174849984</v>
      </c>
      <c r="AH47" s="169">
        <f t="shared" si="23"/>
        <v>99520272</v>
      </c>
      <c r="AI47" s="169">
        <f t="shared" si="24"/>
        <v>182050656</v>
      </c>
      <c r="AJ47" s="169">
        <f t="shared" si="25"/>
        <v>52834032</v>
      </c>
      <c r="AK47" s="169">
        <f t="shared" si="26"/>
        <v>1158993936</v>
      </c>
      <c r="AL47" s="169">
        <f t="shared" si="27"/>
        <v>659670588</v>
      </c>
      <c r="AM47" s="169">
        <f t="shared" si="28"/>
        <v>1206723624</v>
      </c>
      <c r="AN47" s="169">
        <f t="shared" si="29"/>
        <v>350210628</v>
      </c>
      <c r="AO47" s="169">
        <f t="shared" si="30"/>
        <v>375468129</v>
      </c>
      <c r="AP47" s="169">
        <f t="shared" si="31"/>
        <v>686837142</v>
      </c>
      <c r="AQ47" s="169">
        <f t="shared" si="32"/>
        <v>199331199</v>
      </c>
      <c r="AR47" s="169">
        <f t="shared" si="33"/>
        <v>1256418916</v>
      </c>
      <c r="AS47" s="169">
        <f t="shared" si="34"/>
        <v>364633002</v>
      </c>
      <c r="AT47" s="169">
        <f t="shared" si="35"/>
        <v>105822369</v>
      </c>
      <c r="AU47" s="169">
        <f t="shared" si="36"/>
        <v>1148874.820143885</v>
      </c>
      <c r="AV47" s="169">
        <f t="shared" si="37"/>
        <v>358704</v>
      </c>
      <c r="AW47" s="169">
        <f t="shared" si="38"/>
        <v>2073168</v>
      </c>
      <c r="AX47" s="169">
        <f t="shared" si="39"/>
        <v>369792</v>
      </c>
      <c r="AY47" s="169">
        <f t="shared" si="40"/>
        <v>2451168</v>
      </c>
      <c r="AZ47" s="169">
        <f t="shared" si="41"/>
        <v>1395144</v>
      </c>
      <c r="BA47" s="169">
        <f t="shared" si="42"/>
        <v>2552112</v>
      </c>
      <c r="BB47" s="169">
        <f t="shared" si="43"/>
        <v>740664</v>
      </c>
      <c r="BC47" s="169">
        <f t="shared" si="44"/>
        <v>5184</v>
      </c>
    </row>
    <row r="48" spans="1:55" ht="15.75" x14ac:dyDescent="0.25">
      <c r="A48" s="200">
        <v>23992.579908675798</v>
      </c>
      <c r="B48" s="198">
        <v>13063</v>
      </c>
      <c r="C48" s="199">
        <v>40774</v>
      </c>
      <c r="D48" s="199">
        <v>17379</v>
      </c>
      <c r="E48" s="199">
        <v>71039</v>
      </c>
      <c r="F48" s="199">
        <v>34205</v>
      </c>
      <c r="G48" s="199">
        <v>38664</v>
      </c>
      <c r="H48" s="199">
        <v>8130</v>
      </c>
      <c r="I48" s="168">
        <v>74</v>
      </c>
      <c r="K48" s="169">
        <f t="shared" si="0"/>
        <v>575643890.6741935</v>
      </c>
      <c r="L48" s="169">
        <f t="shared" si="1"/>
        <v>313415071.34703195</v>
      </c>
      <c r="M48" s="169">
        <f t="shared" si="2"/>
        <v>978273453.196347</v>
      </c>
      <c r="N48" s="169">
        <f t="shared" si="3"/>
        <v>416967046.23287672</v>
      </c>
      <c r="O48" s="169">
        <f t="shared" si="4"/>
        <v>1704408884.1324201</v>
      </c>
      <c r="P48" s="169">
        <f t="shared" si="5"/>
        <v>820666195.77625573</v>
      </c>
      <c r="Q48" s="169">
        <f t="shared" si="6"/>
        <v>927649109.58904099</v>
      </c>
      <c r="R48" s="169">
        <f t="shared" si="7"/>
        <v>195059674.65753424</v>
      </c>
      <c r="S48" s="169">
        <f t="shared" si="8"/>
        <v>170641969</v>
      </c>
      <c r="T48" s="169">
        <f t="shared" si="9"/>
        <v>532630762</v>
      </c>
      <c r="U48" s="169">
        <f t="shared" si="10"/>
        <v>227021877</v>
      </c>
      <c r="V48" s="169">
        <f t="shared" si="11"/>
        <v>927982457</v>
      </c>
      <c r="W48" s="169">
        <f t="shared" si="12"/>
        <v>446819915</v>
      </c>
      <c r="X48" s="169">
        <f t="shared" si="13"/>
        <v>505067832</v>
      </c>
      <c r="Y48" s="169">
        <f t="shared" si="14"/>
        <v>106202190</v>
      </c>
      <c r="Z48" s="169">
        <f t="shared" si="15"/>
        <v>1662519076</v>
      </c>
      <c r="AA48" s="169">
        <f t="shared" si="16"/>
        <v>708611346</v>
      </c>
      <c r="AB48" s="169">
        <f t="shared" si="17"/>
        <v>2896544186</v>
      </c>
      <c r="AC48" s="169">
        <f t="shared" si="18"/>
        <v>1394674670</v>
      </c>
      <c r="AD48" s="169">
        <f t="shared" si="19"/>
        <v>1576485936</v>
      </c>
      <c r="AE48" s="169">
        <f t="shared" si="20"/>
        <v>331492620</v>
      </c>
      <c r="AF48" s="169">
        <f t="shared" si="21"/>
        <v>302029641</v>
      </c>
      <c r="AG48" s="169">
        <f t="shared" si="22"/>
        <v>1234586781</v>
      </c>
      <c r="AH48" s="169">
        <f t="shared" si="23"/>
        <v>594448695</v>
      </c>
      <c r="AI48" s="169">
        <f t="shared" si="24"/>
        <v>671941656</v>
      </c>
      <c r="AJ48" s="169">
        <f t="shared" si="25"/>
        <v>141291270</v>
      </c>
      <c r="AK48" s="169">
        <f t="shared" si="26"/>
        <v>5046539521</v>
      </c>
      <c r="AL48" s="169">
        <f t="shared" si="27"/>
        <v>2429888995</v>
      </c>
      <c r="AM48" s="169">
        <f t="shared" si="28"/>
        <v>2746651896</v>
      </c>
      <c r="AN48" s="169">
        <f t="shared" si="29"/>
        <v>577547070</v>
      </c>
      <c r="AO48" s="169">
        <f t="shared" si="30"/>
        <v>1169982025</v>
      </c>
      <c r="AP48" s="169">
        <f t="shared" si="31"/>
        <v>1322502120</v>
      </c>
      <c r="AQ48" s="169">
        <f t="shared" si="32"/>
        <v>278086650</v>
      </c>
      <c r="AR48" s="169">
        <f t="shared" si="33"/>
        <v>1494904896</v>
      </c>
      <c r="AS48" s="169">
        <f t="shared" si="34"/>
        <v>314338320</v>
      </c>
      <c r="AT48" s="169">
        <f t="shared" si="35"/>
        <v>66096900</v>
      </c>
      <c r="AU48" s="169">
        <f t="shared" si="36"/>
        <v>1775450.913242009</v>
      </c>
      <c r="AV48" s="169">
        <f t="shared" si="37"/>
        <v>966662</v>
      </c>
      <c r="AW48" s="169">
        <f t="shared" si="38"/>
        <v>3017276</v>
      </c>
      <c r="AX48" s="169">
        <f t="shared" si="39"/>
        <v>1286046</v>
      </c>
      <c r="AY48" s="169">
        <f t="shared" si="40"/>
        <v>5256886</v>
      </c>
      <c r="AZ48" s="169">
        <f t="shared" si="41"/>
        <v>2531170</v>
      </c>
      <c r="BA48" s="169">
        <f t="shared" si="42"/>
        <v>2861136</v>
      </c>
      <c r="BB48" s="169">
        <f t="shared" si="43"/>
        <v>601620</v>
      </c>
      <c r="BC48" s="169">
        <f t="shared" si="44"/>
        <v>5476</v>
      </c>
    </row>
    <row r="49" spans="1:55" ht="15.75" x14ac:dyDescent="0.25">
      <c r="A49" s="200">
        <v>20407.722007722008</v>
      </c>
      <c r="B49" s="198">
        <v>4335</v>
      </c>
      <c r="C49" s="199">
        <v>33182</v>
      </c>
      <c r="D49" s="199">
        <v>10705</v>
      </c>
      <c r="E49" s="199">
        <v>45592</v>
      </c>
      <c r="F49" s="199">
        <v>22636</v>
      </c>
      <c r="G49" s="199">
        <v>39340</v>
      </c>
      <c r="H49" s="199">
        <v>7116</v>
      </c>
      <c r="I49" s="168">
        <v>64</v>
      </c>
      <c r="K49" s="169">
        <f t="shared" si="0"/>
        <v>416475117.54446119</v>
      </c>
      <c r="L49" s="169">
        <f t="shared" si="1"/>
        <v>88467474.903474912</v>
      </c>
      <c r="M49" s="169">
        <f t="shared" si="2"/>
        <v>677169031.66023171</v>
      </c>
      <c r="N49" s="169">
        <f t="shared" si="3"/>
        <v>218464664.09266409</v>
      </c>
      <c r="O49" s="169">
        <f t="shared" si="4"/>
        <v>930428861.77606177</v>
      </c>
      <c r="P49" s="169">
        <f t="shared" si="5"/>
        <v>461949195.36679536</v>
      </c>
      <c r="Q49" s="169">
        <f t="shared" si="6"/>
        <v>802839783.78378379</v>
      </c>
      <c r="R49" s="169">
        <f t="shared" si="7"/>
        <v>145221349.80694982</v>
      </c>
      <c r="S49" s="169">
        <f t="shared" si="8"/>
        <v>18792225</v>
      </c>
      <c r="T49" s="169">
        <f t="shared" si="9"/>
        <v>143843970</v>
      </c>
      <c r="U49" s="169">
        <f t="shared" si="10"/>
        <v>46406175</v>
      </c>
      <c r="V49" s="169">
        <f t="shared" si="11"/>
        <v>197641320</v>
      </c>
      <c r="W49" s="169">
        <f t="shared" si="12"/>
        <v>98127060</v>
      </c>
      <c r="X49" s="169">
        <f t="shared" si="13"/>
        <v>170538900</v>
      </c>
      <c r="Y49" s="169">
        <f t="shared" si="14"/>
        <v>30847860</v>
      </c>
      <c r="Z49" s="169">
        <f t="shared" si="15"/>
        <v>1101045124</v>
      </c>
      <c r="AA49" s="169">
        <f t="shared" si="16"/>
        <v>355213310</v>
      </c>
      <c r="AB49" s="169">
        <f t="shared" si="17"/>
        <v>1512833744</v>
      </c>
      <c r="AC49" s="169">
        <f t="shared" si="18"/>
        <v>751107752</v>
      </c>
      <c r="AD49" s="169">
        <f t="shared" si="19"/>
        <v>1305379880</v>
      </c>
      <c r="AE49" s="169">
        <f t="shared" si="20"/>
        <v>236123112</v>
      </c>
      <c r="AF49" s="169">
        <f t="shared" si="21"/>
        <v>114597025</v>
      </c>
      <c r="AG49" s="169">
        <f t="shared" si="22"/>
        <v>488062360</v>
      </c>
      <c r="AH49" s="169">
        <f t="shared" si="23"/>
        <v>242318380</v>
      </c>
      <c r="AI49" s="169">
        <f t="shared" si="24"/>
        <v>421134700</v>
      </c>
      <c r="AJ49" s="169">
        <f t="shared" si="25"/>
        <v>76176780</v>
      </c>
      <c r="AK49" s="169">
        <f t="shared" si="26"/>
        <v>2078630464</v>
      </c>
      <c r="AL49" s="169">
        <f t="shared" si="27"/>
        <v>1032020512</v>
      </c>
      <c r="AM49" s="169">
        <f t="shared" si="28"/>
        <v>1793589280</v>
      </c>
      <c r="AN49" s="169">
        <f t="shared" si="29"/>
        <v>324432672</v>
      </c>
      <c r="AO49" s="169">
        <f t="shared" si="30"/>
        <v>512388496</v>
      </c>
      <c r="AP49" s="169">
        <f t="shared" si="31"/>
        <v>890500240</v>
      </c>
      <c r="AQ49" s="169">
        <f t="shared" si="32"/>
        <v>161077776</v>
      </c>
      <c r="AR49" s="169">
        <f t="shared" si="33"/>
        <v>1547635600</v>
      </c>
      <c r="AS49" s="169">
        <f t="shared" si="34"/>
        <v>279943440</v>
      </c>
      <c r="AT49" s="169">
        <f t="shared" si="35"/>
        <v>50637456</v>
      </c>
      <c r="AU49" s="169">
        <f t="shared" si="36"/>
        <v>1306094.2084942085</v>
      </c>
      <c r="AV49" s="169">
        <f t="shared" si="37"/>
        <v>277440</v>
      </c>
      <c r="AW49" s="169">
        <f t="shared" si="38"/>
        <v>2123648</v>
      </c>
      <c r="AX49" s="169">
        <f t="shared" si="39"/>
        <v>685120</v>
      </c>
      <c r="AY49" s="169">
        <f t="shared" si="40"/>
        <v>2917888</v>
      </c>
      <c r="AZ49" s="169">
        <f t="shared" si="41"/>
        <v>1448704</v>
      </c>
      <c r="BA49" s="169">
        <f t="shared" si="42"/>
        <v>2517760</v>
      </c>
      <c r="BB49" s="169">
        <f t="shared" si="43"/>
        <v>455424</v>
      </c>
      <c r="BC49" s="169">
        <f t="shared" si="44"/>
        <v>4096</v>
      </c>
    </row>
    <row r="50" spans="1:55" ht="15.75" x14ac:dyDescent="0.25">
      <c r="A50" s="200">
        <v>3020.0105318588735</v>
      </c>
      <c r="B50" s="198">
        <v>1920</v>
      </c>
      <c r="C50" s="199">
        <v>12863</v>
      </c>
      <c r="D50" s="199">
        <v>3697</v>
      </c>
      <c r="E50" s="199">
        <v>11712</v>
      </c>
      <c r="F50" s="199">
        <v>6600</v>
      </c>
      <c r="G50" s="199">
        <v>16047</v>
      </c>
      <c r="H50" s="199">
        <v>6442</v>
      </c>
      <c r="I50" s="168">
        <v>25</v>
      </c>
      <c r="K50" s="169">
        <f t="shared" si="0"/>
        <v>9120463.6125385165</v>
      </c>
      <c r="L50" s="169">
        <f t="shared" si="1"/>
        <v>5798420.2211690368</v>
      </c>
      <c r="M50" s="169">
        <f t="shared" si="2"/>
        <v>38846395.471300691</v>
      </c>
      <c r="N50" s="169">
        <f t="shared" si="3"/>
        <v>11164978.936282255</v>
      </c>
      <c r="O50" s="169">
        <f t="shared" si="4"/>
        <v>35370363.34913113</v>
      </c>
      <c r="P50" s="169">
        <f t="shared" si="5"/>
        <v>19932069.510268565</v>
      </c>
      <c r="Q50" s="169">
        <f t="shared" si="6"/>
        <v>48462109.004739344</v>
      </c>
      <c r="R50" s="169">
        <f t="shared" si="7"/>
        <v>19454907.846234862</v>
      </c>
      <c r="S50" s="169">
        <f t="shared" si="8"/>
        <v>3686400</v>
      </c>
      <c r="T50" s="169">
        <f t="shared" si="9"/>
        <v>24696960</v>
      </c>
      <c r="U50" s="169">
        <f t="shared" si="10"/>
        <v>7098240</v>
      </c>
      <c r="V50" s="169">
        <f t="shared" si="11"/>
        <v>22487040</v>
      </c>
      <c r="W50" s="169">
        <f t="shared" si="12"/>
        <v>12672000</v>
      </c>
      <c r="X50" s="169">
        <f t="shared" si="13"/>
        <v>30810240</v>
      </c>
      <c r="Y50" s="169">
        <f t="shared" si="14"/>
        <v>12368640</v>
      </c>
      <c r="Z50" s="169">
        <f t="shared" si="15"/>
        <v>165456769</v>
      </c>
      <c r="AA50" s="169">
        <f t="shared" si="16"/>
        <v>47554511</v>
      </c>
      <c r="AB50" s="169">
        <f t="shared" si="17"/>
        <v>150651456</v>
      </c>
      <c r="AC50" s="169">
        <f t="shared" si="18"/>
        <v>84895800</v>
      </c>
      <c r="AD50" s="169">
        <f t="shared" si="19"/>
        <v>206412561</v>
      </c>
      <c r="AE50" s="169">
        <f t="shared" si="20"/>
        <v>82863446</v>
      </c>
      <c r="AF50" s="169">
        <f t="shared" si="21"/>
        <v>13667809</v>
      </c>
      <c r="AG50" s="169">
        <f t="shared" si="22"/>
        <v>43299264</v>
      </c>
      <c r="AH50" s="169">
        <f t="shared" si="23"/>
        <v>24400200</v>
      </c>
      <c r="AI50" s="169">
        <f t="shared" si="24"/>
        <v>59325759</v>
      </c>
      <c r="AJ50" s="169">
        <f t="shared" si="25"/>
        <v>23816074</v>
      </c>
      <c r="AK50" s="169">
        <f t="shared" si="26"/>
        <v>137170944</v>
      </c>
      <c r="AL50" s="169">
        <f t="shared" si="27"/>
        <v>77299200</v>
      </c>
      <c r="AM50" s="169">
        <f t="shared" si="28"/>
        <v>187942464</v>
      </c>
      <c r="AN50" s="169">
        <f t="shared" si="29"/>
        <v>75448704</v>
      </c>
      <c r="AO50" s="169">
        <f t="shared" si="30"/>
        <v>43560000</v>
      </c>
      <c r="AP50" s="169">
        <f t="shared" si="31"/>
        <v>105910200</v>
      </c>
      <c r="AQ50" s="169">
        <f t="shared" si="32"/>
        <v>42517200</v>
      </c>
      <c r="AR50" s="169">
        <f t="shared" si="33"/>
        <v>257506209</v>
      </c>
      <c r="AS50" s="169">
        <f t="shared" si="34"/>
        <v>103374774</v>
      </c>
      <c r="AT50" s="169">
        <f t="shared" si="35"/>
        <v>41499364</v>
      </c>
      <c r="AU50" s="169">
        <f t="shared" si="36"/>
        <v>75500.263296471836</v>
      </c>
      <c r="AV50" s="169">
        <f t="shared" si="37"/>
        <v>48000</v>
      </c>
      <c r="AW50" s="169">
        <f t="shared" si="38"/>
        <v>321575</v>
      </c>
      <c r="AX50" s="169">
        <f t="shared" si="39"/>
        <v>92425</v>
      </c>
      <c r="AY50" s="169">
        <f t="shared" si="40"/>
        <v>292800</v>
      </c>
      <c r="AZ50" s="169">
        <f t="shared" si="41"/>
        <v>165000</v>
      </c>
      <c r="BA50" s="169">
        <f t="shared" si="42"/>
        <v>401175</v>
      </c>
      <c r="BB50" s="169">
        <f t="shared" si="43"/>
        <v>161050</v>
      </c>
      <c r="BC50" s="169">
        <f t="shared" si="44"/>
        <v>625</v>
      </c>
    </row>
    <row r="51" spans="1:55" ht="15.75" x14ac:dyDescent="0.25">
      <c r="A51" s="200">
        <v>2428.4871470712178</v>
      </c>
      <c r="B51" s="198">
        <v>1491</v>
      </c>
      <c r="C51" s="199">
        <v>8646</v>
      </c>
      <c r="D51" s="199">
        <v>5514</v>
      </c>
      <c r="E51" s="199">
        <v>11990</v>
      </c>
      <c r="F51" s="199">
        <v>9281</v>
      </c>
      <c r="G51" s="199">
        <v>18337</v>
      </c>
      <c r="H51" s="199">
        <v>3860</v>
      </c>
      <c r="I51" s="168">
        <v>75</v>
      </c>
      <c r="K51" s="169">
        <f t="shared" si="0"/>
        <v>5897549.8234901028</v>
      </c>
      <c r="L51" s="169">
        <f t="shared" si="1"/>
        <v>3620874.3362831855</v>
      </c>
      <c r="M51" s="169">
        <f t="shared" si="2"/>
        <v>20996699.873577747</v>
      </c>
      <c r="N51" s="169">
        <f t="shared" si="3"/>
        <v>13390678.128950695</v>
      </c>
      <c r="O51" s="169">
        <f t="shared" si="4"/>
        <v>29117560.893383902</v>
      </c>
      <c r="P51" s="169">
        <f t="shared" si="5"/>
        <v>22538789.211967971</v>
      </c>
      <c r="Q51" s="169">
        <f t="shared" si="6"/>
        <v>44531168.815844923</v>
      </c>
      <c r="R51" s="169">
        <f t="shared" si="7"/>
        <v>9373960.3876949009</v>
      </c>
      <c r="S51" s="169">
        <f t="shared" si="8"/>
        <v>2223081</v>
      </c>
      <c r="T51" s="169">
        <f t="shared" si="9"/>
        <v>12891186</v>
      </c>
      <c r="U51" s="169">
        <f t="shared" si="10"/>
        <v>8221374</v>
      </c>
      <c r="V51" s="169">
        <f t="shared" si="11"/>
        <v>17877090</v>
      </c>
      <c r="W51" s="169">
        <f t="shared" si="12"/>
        <v>13837971</v>
      </c>
      <c r="X51" s="169">
        <f t="shared" si="13"/>
        <v>27340467</v>
      </c>
      <c r="Y51" s="169">
        <f t="shared" si="14"/>
        <v>5755260</v>
      </c>
      <c r="Z51" s="169">
        <f t="shared" si="15"/>
        <v>74753316</v>
      </c>
      <c r="AA51" s="169">
        <f t="shared" si="16"/>
        <v>47674044</v>
      </c>
      <c r="AB51" s="169">
        <f t="shared" si="17"/>
        <v>103665540</v>
      </c>
      <c r="AC51" s="169">
        <f t="shared" si="18"/>
        <v>80243526</v>
      </c>
      <c r="AD51" s="169">
        <f t="shared" si="19"/>
        <v>158541702</v>
      </c>
      <c r="AE51" s="169">
        <f t="shared" si="20"/>
        <v>33373560</v>
      </c>
      <c r="AF51" s="169">
        <f t="shared" si="21"/>
        <v>30404196</v>
      </c>
      <c r="AG51" s="169">
        <f t="shared" si="22"/>
        <v>66112860</v>
      </c>
      <c r="AH51" s="169">
        <f t="shared" si="23"/>
        <v>51175434</v>
      </c>
      <c r="AI51" s="169">
        <f t="shared" si="24"/>
        <v>101110218</v>
      </c>
      <c r="AJ51" s="169">
        <f t="shared" si="25"/>
        <v>21284040</v>
      </c>
      <c r="AK51" s="169">
        <f t="shared" si="26"/>
        <v>143760100</v>
      </c>
      <c r="AL51" s="169">
        <f t="shared" si="27"/>
        <v>111279190</v>
      </c>
      <c r="AM51" s="169">
        <f t="shared" si="28"/>
        <v>219860630</v>
      </c>
      <c r="AN51" s="169">
        <f t="shared" si="29"/>
        <v>46281400</v>
      </c>
      <c r="AO51" s="169">
        <f t="shared" si="30"/>
        <v>86136961</v>
      </c>
      <c r="AP51" s="169">
        <f t="shared" si="31"/>
        <v>170185697</v>
      </c>
      <c r="AQ51" s="169">
        <f t="shared" si="32"/>
        <v>35824660</v>
      </c>
      <c r="AR51" s="169">
        <f t="shared" si="33"/>
        <v>336245569</v>
      </c>
      <c r="AS51" s="169">
        <f t="shared" si="34"/>
        <v>70780820</v>
      </c>
      <c r="AT51" s="169">
        <f t="shared" si="35"/>
        <v>14899600</v>
      </c>
      <c r="AU51" s="169">
        <f t="shared" si="36"/>
        <v>182136.53603034135</v>
      </c>
      <c r="AV51" s="169">
        <f t="shared" si="37"/>
        <v>111825</v>
      </c>
      <c r="AW51" s="169">
        <f t="shared" si="38"/>
        <v>648450</v>
      </c>
      <c r="AX51" s="169">
        <f t="shared" si="39"/>
        <v>413550</v>
      </c>
      <c r="AY51" s="169">
        <f t="shared" si="40"/>
        <v>899250</v>
      </c>
      <c r="AZ51" s="169">
        <f t="shared" si="41"/>
        <v>696075</v>
      </c>
      <c r="BA51" s="169">
        <f t="shared" si="42"/>
        <v>1375275</v>
      </c>
      <c r="BB51" s="169">
        <f t="shared" si="43"/>
        <v>289500</v>
      </c>
      <c r="BC51" s="169">
        <f t="shared" si="44"/>
        <v>5625</v>
      </c>
    </row>
    <row r="52" spans="1:55" ht="15.75" x14ac:dyDescent="0.25">
      <c r="A52" s="200">
        <v>5673.8362760834671</v>
      </c>
      <c r="B52" s="198">
        <v>1648</v>
      </c>
      <c r="C52" s="199">
        <v>11894</v>
      </c>
      <c r="D52" s="199">
        <v>5210</v>
      </c>
      <c r="E52" s="199">
        <v>11700</v>
      </c>
      <c r="F52" s="199">
        <v>8057</v>
      </c>
      <c r="G52" s="199">
        <v>21705</v>
      </c>
      <c r="H52" s="199">
        <v>12158</v>
      </c>
      <c r="I52" s="168">
        <v>62</v>
      </c>
      <c r="K52" s="169">
        <f t="shared" si="0"/>
        <v>32192418.087800704</v>
      </c>
      <c r="L52" s="169">
        <f t="shared" si="1"/>
        <v>9350482.1829855535</v>
      </c>
      <c r="M52" s="169">
        <f t="shared" si="2"/>
        <v>67484608.667736754</v>
      </c>
      <c r="N52" s="169">
        <f t="shared" si="3"/>
        <v>29560686.998394862</v>
      </c>
      <c r="O52" s="169">
        <f t="shared" si="4"/>
        <v>66383884.430176564</v>
      </c>
      <c r="P52" s="169">
        <f t="shared" si="5"/>
        <v>45714098.876404494</v>
      </c>
      <c r="Q52" s="169">
        <f t="shared" si="6"/>
        <v>123150616.37239166</v>
      </c>
      <c r="R52" s="169">
        <f t="shared" si="7"/>
        <v>68982501.4446228</v>
      </c>
      <c r="S52" s="169">
        <f t="shared" si="8"/>
        <v>2715904</v>
      </c>
      <c r="T52" s="169">
        <f t="shared" si="9"/>
        <v>19601312</v>
      </c>
      <c r="U52" s="169">
        <f t="shared" si="10"/>
        <v>8586080</v>
      </c>
      <c r="V52" s="169">
        <f t="shared" si="11"/>
        <v>19281600</v>
      </c>
      <c r="W52" s="169">
        <f t="shared" si="12"/>
        <v>13277936</v>
      </c>
      <c r="X52" s="169">
        <f t="shared" si="13"/>
        <v>35769840</v>
      </c>
      <c r="Y52" s="169">
        <f t="shared" si="14"/>
        <v>20036384</v>
      </c>
      <c r="Z52" s="169">
        <f t="shared" si="15"/>
        <v>141467236</v>
      </c>
      <c r="AA52" s="169">
        <f t="shared" si="16"/>
        <v>61967740</v>
      </c>
      <c r="AB52" s="169">
        <f t="shared" si="17"/>
        <v>139159800</v>
      </c>
      <c r="AC52" s="169">
        <f t="shared" si="18"/>
        <v>95829958</v>
      </c>
      <c r="AD52" s="169">
        <f t="shared" si="19"/>
        <v>258159270</v>
      </c>
      <c r="AE52" s="169">
        <f t="shared" si="20"/>
        <v>144607252</v>
      </c>
      <c r="AF52" s="169">
        <f t="shared" si="21"/>
        <v>27144100</v>
      </c>
      <c r="AG52" s="169">
        <f t="shared" si="22"/>
        <v>60957000</v>
      </c>
      <c r="AH52" s="169">
        <f t="shared" si="23"/>
        <v>41976970</v>
      </c>
      <c r="AI52" s="169">
        <f t="shared" si="24"/>
        <v>113083050</v>
      </c>
      <c r="AJ52" s="169">
        <f t="shared" si="25"/>
        <v>63343180</v>
      </c>
      <c r="AK52" s="169">
        <f t="shared" si="26"/>
        <v>136890000</v>
      </c>
      <c r="AL52" s="169">
        <f t="shared" si="27"/>
        <v>94266900</v>
      </c>
      <c r="AM52" s="169">
        <f t="shared" si="28"/>
        <v>253948500</v>
      </c>
      <c r="AN52" s="169">
        <f t="shared" si="29"/>
        <v>142248600</v>
      </c>
      <c r="AO52" s="169">
        <f t="shared" si="30"/>
        <v>64915249</v>
      </c>
      <c r="AP52" s="169">
        <f t="shared" si="31"/>
        <v>174877185</v>
      </c>
      <c r="AQ52" s="169">
        <f t="shared" si="32"/>
        <v>97957006</v>
      </c>
      <c r="AR52" s="169">
        <f t="shared" si="33"/>
        <v>471107025</v>
      </c>
      <c r="AS52" s="169">
        <f t="shared" si="34"/>
        <v>263889390</v>
      </c>
      <c r="AT52" s="169">
        <f t="shared" si="35"/>
        <v>147816964</v>
      </c>
      <c r="AU52" s="169">
        <f t="shared" si="36"/>
        <v>351777.84911717498</v>
      </c>
      <c r="AV52" s="169">
        <f t="shared" si="37"/>
        <v>102176</v>
      </c>
      <c r="AW52" s="169">
        <f t="shared" si="38"/>
        <v>737428</v>
      </c>
      <c r="AX52" s="169">
        <f t="shared" si="39"/>
        <v>323020</v>
      </c>
      <c r="AY52" s="169">
        <f t="shared" si="40"/>
        <v>725400</v>
      </c>
      <c r="AZ52" s="169">
        <f t="shared" si="41"/>
        <v>499534</v>
      </c>
      <c r="BA52" s="169">
        <f t="shared" si="42"/>
        <v>1345710</v>
      </c>
      <c r="BB52" s="169">
        <f t="shared" si="43"/>
        <v>753796</v>
      </c>
      <c r="BC52" s="169">
        <f t="shared" si="44"/>
        <v>3844</v>
      </c>
    </row>
    <row r="53" spans="1:55" ht="15.75" x14ac:dyDescent="0.25">
      <c r="A53" s="200">
        <v>6484.1046277666001</v>
      </c>
      <c r="B53" s="198">
        <v>1761</v>
      </c>
      <c r="C53" s="199">
        <v>10123</v>
      </c>
      <c r="D53" s="199">
        <v>4577</v>
      </c>
      <c r="E53" s="199">
        <v>9464</v>
      </c>
      <c r="F53" s="199">
        <v>7975</v>
      </c>
      <c r="G53" s="199">
        <v>21279</v>
      </c>
      <c r="H53" s="199">
        <v>11077</v>
      </c>
      <c r="I53" s="168">
        <v>66</v>
      </c>
      <c r="K53" s="169">
        <f t="shared" si="0"/>
        <v>42043612.823824242</v>
      </c>
      <c r="L53" s="169">
        <f t="shared" si="1"/>
        <v>11418508.249496983</v>
      </c>
      <c r="M53" s="169">
        <f t="shared" si="2"/>
        <v>65638591.14688129</v>
      </c>
      <c r="N53" s="169">
        <f t="shared" si="3"/>
        <v>29677746.881287728</v>
      </c>
      <c r="O53" s="169">
        <f t="shared" si="4"/>
        <v>61365566.197183102</v>
      </c>
      <c r="P53" s="169">
        <f t="shared" si="5"/>
        <v>51710734.406438634</v>
      </c>
      <c r="Q53" s="169">
        <f t="shared" si="6"/>
        <v>137975262.37424549</v>
      </c>
      <c r="R53" s="169">
        <f t="shared" si="7"/>
        <v>71824426.961770624</v>
      </c>
      <c r="S53" s="169">
        <f t="shared" si="8"/>
        <v>3101121</v>
      </c>
      <c r="T53" s="169">
        <f t="shared" si="9"/>
        <v>17826603</v>
      </c>
      <c r="U53" s="169">
        <f t="shared" si="10"/>
        <v>8060097</v>
      </c>
      <c r="V53" s="169">
        <f t="shared" si="11"/>
        <v>16666104</v>
      </c>
      <c r="W53" s="169">
        <f t="shared" si="12"/>
        <v>14043975</v>
      </c>
      <c r="X53" s="169">
        <f t="shared" si="13"/>
        <v>37472319</v>
      </c>
      <c r="Y53" s="169">
        <f t="shared" si="14"/>
        <v>19506597</v>
      </c>
      <c r="Z53" s="169">
        <f t="shared" si="15"/>
        <v>102475129</v>
      </c>
      <c r="AA53" s="169">
        <f t="shared" si="16"/>
        <v>46332971</v>
      </c>
      <c r="AB53" s="169">
        <f t="shared" si="17"/>
        <v>95804072</v>
      </c>
      <c r="AC53" s="169">
        <f t="shared" si="18"/>
        <v>80730925</v>
      </c>
      <c r="AD53" s="169">
        <f t="shared" si="19"/>
        <v>215407317</v>
      </c>
      <c r="AE53" s="169">
        <f t="shared" si="20"/>
        <v>112132471</v>
      </c>
      <c r="AF53" s="169">
        <f t="shared" si="21"/>
        <v>20948929</v>
      </c>
      <c r="AG53" s="169">
        <f t="shared" si="22"/>
        <v>43316728</v>
      </c>
      <c r="AH53" s="169">
        <f t="shared" si="23"/>
        <v>36501575</v>
      </c>
      <c r="AI53" s="169">
        <f t="shared" si="24"/>
        <v>97393983</v>
      </c>
      <c r="AJ53" s="169">
        <f t="shared" si="25"/>
        <v>50699429</v>
      </c>
      <c r="AK53" s="169">
        <f t="shared" si="26"/>
        <v>89567296</v>
      </c>
      <c r="AL53" s="169">
        <f t="shared" si="27"/>
        <v>75475400</v>
      </c>
      <c r="AM53" s="169">
        <f t="shared" si="28"/>
        <v>201384456</v>
      </c>
      <c r="AN53" s="169">
        <f t="shared" si="29"/>
        <v>104832728</v>
      </c>
      <c r="AO53" s="169">
        <f t="shared" si="30"/>
        <v>63600625</v>
      </c>
      <c r="AP53" s="169">
        <f t="shared" si="31"/>
        <v>169700025</v>
      </c>
      <c r="AQ53" s="169">
        <f t="shared" si="32"/>
        <v>88339075</v>
      </c>
      <c r="AR53" s="169">
        <f t="shared" si="33"/>
        <v>452795841</v>
      </c>
      <c r="AS53" s="169">
        <f t="shared" si="34"/>
        <v>235707483</v>
      </c>
      <c r="AT53" s="169">
        <f t="shared" si="35"/>
        <v>122699929</v>
      </c>
      <c r="AU53" s="169">
        <f t="shared" si="36"/>
        <v>427950.90543259558</v>
      </c>
      <c r="AV53" s="169">
        <f t="shared" si="37"/>
        <v>116226</v>
      </c>
      <c r="AW53" s="169">
        <f t="shared" si="38"/>
        <v>668118</v>
      </c>
      <c r="AX53" s="169">
        <f t="shared" si="39"/>
        <v>302082</v>
      </c>
      <c r="AY53" s="169">
        <f t="shared" si="40"/>
        <v>624624</v>
      </c>
      <c r="AZ53" s="169">
        <f t="shared" si="41"/>
        <v>526350</v>
      </c>
      <c r="BA53" s="169">
        <f t="shared" si="42"/>
        <v>1404414</v>
      </c>
      <c r="BB53" s="169">
        <f t="shared" si="43"/>
        <v>731082</v>
      </c>
      <c r="BC53" s="169">
        <f t="shared" si="44"/>
        <v>4356</v>
      </c>
    </row>
    <row r="54" spans="1:55" ht="15.75" x14ac:dyDescent="0.25">
      <c r="A54" s="200">
        <v>8280.8896210873136</v>
      </c>
      <c r="B54" s="198">
        <v>933</v>
      </c>
      <c r="C54" s="199">
        <v>7861</v>
      </c>
      <c r="D54" s="199">
        <v>3129</v>
      </c>
      <c r="E54" s="199">
        <v>5350</v>
      </c>
      <c r="F54" s="199">
        <v>5020</v>
      </c>
      <c r="G54" s="199">
        <v>16157</v>
      </c>
      <c r="H54" s="199">
        <v>12752</v>
      </c>
      <c r="I54" s="168">
        <v>61</v>
      </c>
      <c r="K54" s="169">
        <f t="shared" si="0"/>
        <v>68573132.916631594</v>
      </c>
      <c r="L54" s="169">
        <f t="shared" si="1"/>
        <v>7726070.016474464</v>
      </c>
      <c r="M54" s="169">
        <f t="shared" si="2"/>
        <v>65096073.31136737</v>
      </c>
      <c r="N54" s="169">
        <f t="shared" si="3"/>
        <v>25910903.624382205</v>
      </c>
      <c r="O54" s="169">
        <f t="shared" si="4"/>
        <v>44302759.47281713</v>
      </c>
      <c r="P54" s="169">
        <f t="shared" si="5"/>
        <v>41570065.897858314</v>
      </c>
      <c r="Q54" s="169">
        <f t="shared" si="6"/>
        <v>133794333.60790773</v>
      </c>
      <c r="R54" s="169">
        <f t="shared" si="7"/>
        <v>105597904.44810542</v>
      </c>
      <c r="S54" s="169">
        <f t="shared" si="8"/>
        <v>870489</v>
      </c>
      <c r="T54" s="169">
        <f t="shared" si="9"/>
        <v>7334313</v>
      </c>
      <c r="U54" s="169">
        <f t="shared" si="10"/>
        <v>2919357</v>
      </c>
      <c r="V54" s="169">
        <f t="shared" si="11"/>
        <v>4991550</v>
      </c>
      <c r="W54" s="169">
        <f t="shared" si="12"/>
        <v>4683660</v>
      </c>
      <c r="X54" s="169">
        <f t="shared" si="13"/>
        <v>15074481</v>
      </c>
      <c r="Y54" s="169">
        <f t="shared" si="14"/>
        <v>11897616</v>
      </c>
      <c r="Z54" s="169">
        <f t="shared" si="15"/>
        <v>61795321</v>
      </c>
      <c r="AA54" s="169">
        <f t="shared" si="16"/>
        <v>24597069</v>
      </c>
      <c r="AB54" s="169">
        <f t="shared" si="17"/>
        <v>42056350</v>
      </c>
      <c r="AC54" s="169">
        <f t="shared" si="18"/>
        <v>39462220</v>
      </c>
      <c r="AD54" s="169">
        <f t="shared" si="19"/>
        <v>127010177</v>
      </c>
      <c r="AE54" s="169">
        <f t="shared" si="20"/>
        <v>100243472</v>
      </c>
      <c r="AF54" s="169">
        <f t="shared" si="21"/>
        <v>9790641</v>
      </c>
      <c r="AG54" s="169">
        <f t="shared" si="22"/>
        <v>16740150</v>
      </c>
      <c r="AH54" s="169">
        <f t="shared" si="23"/>
        <v>15707580</v>
      </c>
      <c r="AI54" s="169">
        <f t="shared" si="24"/>
        <v>50555253</v>
      </c>
      <c r="AJ54" s="169">
        <f t="shared" si="25"/>
        <v>39901008</v>
      </c>
      <c r="AK54" s="169">
        <f t="shared" si="26"/>
        <v>28622500</v>
      </c>
      <c r="AL54" s="169">
        <f t="shared" si="27"/>
        <v>26857000</v>
      </c>
      <c r="AM54" s="169">
        <f t="shared" si="28"/>
        <v>86439950</v>
      </c>
      <c r="AN54" s="169">
        <f t="shared" si="29"/>
        <v>68223200</v>
      </c>
      <c r="AO54" s="169">
        <f t="shared" si="30"/>
        <v>25200400</v>
      </c>
      <c r="AP54" s="169">
        <f t="shared" si="31"/>
        <v>81108140</v>
      </c>
      <c r="AQ54" s="169">
        <f t="shared" si="32"/>
        <v>64015040</v>
      </c>
      <c r="AR54" s="169">
        <f t="shared" si="33"/>
        <v>261048649</v>
      </c>
      <c r="AS54" s="169">
        <f t="shared" si="34"/>
        <v>206034064</v>
      </c>
      <c r="AT54" s="169">
        <f t="shared" si="35"/>
        <v>162613504</v>
      </c>
      <c r="AU54" s="169">
        <f t="shared" si="36"/>
        <v>505134.26688632614</v>
      </c>
      <c r="AV54" s="169">
        <f t="shared" si="37"/>
        <v>56913</v>
      </c>
      <c r="AW54" s="169">
        <f t="shared" si="38"/>
        <v>479521</v>
      </c>
      <c r="AX54" s="169">
        <f t="shared" si="39"/>
        <v>190869</v>
      </c>
      <c r="AY54" s="169">
        <f t="shared" si="40"/>
        <v>326350</v>
      </c>
      <c r="AZ54" s="169">
        <f t="shared" si="41"/>
        <v>306220</v>
      </c>
      <c r="BA54" s="169">
        <f t="shared" si="42"/>
        <v>985577</v>
      </c>
      <c r="BB54" s="169">
        <f t="shared" si="43"/>
        <v>777872</v>
      </c>
      <c r="BC54" s="169">
        <f t="shared" si="44"/>
        <v>3721</v>
      </c>
    </row>
    <row r="55" spans="1:55" ht="15.75" x14ac:dyDescent="0.25">
      <c r="A55" s="200">
        <v>12241.050119331741</v>
      </c>
      <c r="B55" s="198">
        <v>1504</v>
      </c>
      <c r="C55" s="199">
        <v>7667</v>
      </c>
      <c r="D55" s="199">
        <v>4503</v>
      </c>
      <c r="E55" s="199">
        <v>5891</v>
      </c>
      <c r="F55" s="199">
        <v>6026</v>
      </c>
      <c r="G55" s="199">
        <v>16515</v>
      </c>
      <c r="H55" s="199">
        <v>10688</v>
      </c>
      <c r="I55" s="168">
        <v>46</v>
      </c>
      <c r="K55" s="169">
        <f t="shared" si="0"/>
        <v>149843308.02399164</v>
      </c>
      <c r="L55" s="169">
        <f t="shared" si="1"/>
        <v>18410539.379474938</v>
      </c>
      <c r="M55" s="169">
        <f t="shared" si="2"/>
        <v>93852131.264916465</v>
      </c>
      <c r="N55" s="169">
        <f t="shared" si="3"/>
        <v>55121448.687350832</v>
      </c>
      <c r="O55" s="169">
        <f t="shared" si="4"/>
        <v>72112026.252983287</v>
      </c>
      <c r="P55" s="169">
        <f t="shared" si="5"/>
        <v>73764568.019093066</v>
      </c>
      <c r="Q55" s="169">
        <f t="shared" si="6"/>
        <v>202160942.72076371</v>
      </c>
      <c r="R55" s="169">
        <f t="shared" si="7"/>
        <v>130832343.67541765</v>
      </c>
      <c r="S55" s="169">
        <f t="shared" si="8"/>
        <v>2262016</v>
      </c>
      <c r="T55" s="169">
        <f t="shared" si="9"/>
        <v>11531168</v>
      </c>
      <c r="U55" s="169">
        <f t="shared" si="10"/>
        <v>6772512</v>
      </c>
      <c r="V55" s="169">
        <f t="shared" si="11"/>
        <v>8860064</v>
      </c>
      <c r="W55" s="169">
        <f t="shared" si="12"/>
        <v>9063104</v>
      </c>
      <c r="X55" s="169">
        <f t="shared" si="13"/>
        <v>24838560</v>
      </c>
      <c r="Y55" s="169">
        <f t="shared" si="14"/>
        <v>16074752</v>
      </c>
      <c r="Z55" s="169">
        <f t="shared" si="15"/>
        <v>58782889</v>
      </c>
      <c r="AA55" s="169">
        <f t="shared" si="16"/>
        <v>34524501</v>
      </c>
      <c r="AB55" s="169">
        <f t="shared" si="17"/>
        <v>45166297</v>
      </c>
      <c r="AC55" s="169">
        <f t="shared" si="18"/>
        <v>46201342</v>
      </c>
      <c r="AD55" s="169">
        <f t="shared" si="19"/>
        <v>126620505</v>
      </c>
      <c r="AE55" s="169">
        <f t="shared" si="20"/>
        <v>81944896</v>
      </c>
      <c r="AF55" s="169">
        <f t="shared" si="21"/>
        <v>20277009</v>
      </c>
      <c r="AG55" s="169">
        <f t="shared" si="22"/>
        <v>26527173</v>
      </c>
      <c r="AH55" s="169">
        <f t="shared" si="23"/>
        <v>27135078</v>
      </c>
      <c r="AI55" s="169">
        <f t="shared" si="24"/>
        <v>74367045</v>
      </c>
      <c r="AJ55" s="169">
        <f t="shared" si="25"/>
        <v>48128064</v>
      </c>
      <c r="AK55" s="169">
        <f t="shared" si="26"/>
        <v>34703881</v>
      </c>
      <c r="AL55" s="169">
        <f t="shared" si="27"/>
        <v>35499166</v>
      </c>
      <c r="AM55" s="169">
        <f t="shared" si="28"/>
        <v>97289865</v>
      </c>
      <c r="AN55" s="169">
        <f t="shared" si="29"/>
        <v>62963008</v>
      </c>
      <c r="AO55" s="169">
        <f t="shared" si="30"/>
        <v>36312676</v>
      </c>
      <c r="AP55" s="169">
        <f t="shared" si="31"/>
        <v>99519390</v>
      </c>
      <c r="AQ55" s="169">
        <f t="shared" si="32"/>
        <v>64405888</v>
      </c>
      <c r="AR55" s="169">
        <f t="shared" si="33"/>
        <v>272745225</v>
      </c>
      <c r="AS55" s="169">
        <f t="shared" si="34"/>
        <v>176512320</v>
      </c>
      <c r="AT55" s="169">
        <f t="shared" si="35"/>
        <v>114233344</v>
      </c>
      <c r="AU55" s="169">
        <f t="shared" si="36"/>
        <v>563088.30548926012</v>
      </c>
      <c r="AV55" s="169">
        <f t="shared" si="37"/>
        <v>69184</v>
      </c>
      <c r="AW55" s="169">
        <f t="shared" si="38"/>
        <v>352682</v>
      </c>
      <c r="AX55" s="169">
        <f t="shared" si="39"/>
        <v>207138</v>
      </c>
      <c r="AY55" s="169">
        <f t="shared" si="40"/>
        <v>270986</v>
      </c>
      <c r="AZ55" s="169">
        <f t="shared" si="41"/>
        <v>277196</v>
      </c>
      <c r="BA55" s="169">
        <f t="shared" si="42"/>
        <v>759690</v>
      </c>
      <c r="BB55" s="169">
        <f t="shared" si="43"/>
        <v>491648</v>
      </c>
      <c r="BC55" s="169">
        <f t="shared" si="44"/>
        <v>2116</v>
      </c>
    </row>
    <row r="56" spans="1:55" ht="15.75" x14ac:dyDescent="0.25">
      <c r="A56" s="200">
        <v>10680.978260869566</v>
      </c>
      <c r="B56" s="198">
        <v>873</v>
      </c>
      <c r="C56" s="199">
        <v>8703</v>
      </c>
      <c r="D56" s="199">
        <v>4746</v>
      </c>
      <c r="E56" s="199">
        <v>7373</v>
      </c>
      <c r="F56" s="199">
        <v>7761</v>
      </c>
      <c r="G56" s="199">
        <v>18592</v>
      </c>
      <c r="H56" s="199">
        <v>11790</v>
      </c>
      <c r="I56" s="168">
        <v>91</v>
      </c>
      <c r="K56" s="169">
        <f t="shared" si="0"/>
        <v>114083296.60916826</v>
      </c>
      <c r="L56" s="169">
        <f t="shared" si="1"/>
        <v>9324494.0217391308</v>
      </c>
      <c r="M56" s="169">
        <f t="shared" si="2"/>
        <v>92956553.804347828</v>
      </c>
      <c r="N56" s="169">
        <f t="shared" si="3"/>
        <v>50691922.826086961</v>
      </c>
      <c r="O56" s="169">
        <f t="shared" si="4"/>
        <v>78750852.717391312</v>
      </c>
      <c r="P56" s="169">
        <f t="shared" si="5"/>
        <v>82895072.282608703</v>
      </c>
      <c r="Q56" s="169">
        <f t="shared" si="6"/>
        <v>198580747.82608697</v>
      </c>
      <c r="R56" s="169">
        <f t="shared" si="7"/>
        <v>125928733.69565219</v>
      </c>
      <c r="S56" s="169">
        <f t="shared" si="8"/>
        <v>762129</v>
      </c>
      <c r="T56" s="169">
        <f t="shared" si="9"/>
        <v>7597719</v>
      </c>
      <c r="U56" s="169">
        <f t="shared" si="10"/>
        <v>4143258</v>
      </c>
      <c r="V56" s="169">
        <f t="shared" si="11"/>
        <v>6436629</v>
      </c>
      <c r="W56" s="169">
        <f t="shared" si="12"/>
        <v>6775353</v>
      </c>
      <c r="X56" s="169">
        <f t="shared" si="13"/>
        <v>16230816</v>
      </c>
      <c r="Y56" s="169">
        <f t="shared" si="14"/>
        <v>10292670</v>
      </c>
      <c r="Z56" s="169">
        <f t="shared" si="15"/>
        <v>75742209</v>
      </c>
      <c r="AA56" s="169">
        <f t="shared" si="16"/>
        <v>41304438</v>
      </c>
      <c r="AB56" s="169">
        <f t="shared" si="17"/>
        <v>64167219</v>
      </c>
      <c r="AC56" s="169">
        <f t="shared" si="18"/>
        <v>67543983</v>
      </c>
      <c r="AD56" s="169">
        <f t="shared" si="19"/>
        <v>161806176</v>
      </c>
      <c r="AE56" s="169">
        <f t="shared" si="20"/>
        <v>102608370</v>
      </c>
      <c r="AF56" s="169">
        <f t="shared" si="21"/>
        <v>22524516</v>
      </c>
      <c r="AG56" s="169">
        <f t="shared" si="22"/>
        <v>34992258</v>
      </c>
      <c r="AH56" s="169">
        <f t="shared" si="23"/>
        <v>36833706</v>
      </c>
      <c r="AI56" s="169">
        <f t="shared" si="24"/>
        <v>88237632</v>
      </c>
      <c r="AJ56" s="169">
        <f t="shared" si="25"/>
        <v>55955340</v>
      </c>
      <c r="AK56" s="169">
        <f t="shared" si="26"/>
        <v>54361129</v>
      </c>
      <c r="AL56" s="169">
        <f t="shared" si="27"/>
        <v>57221853</v>
      </c>
      <c r="AM56" s="169">
        <f t="shared" si="28"/>
        <v>137078816</v>
      </c>
      <c r="AN56" s="169">
        <f t="shared" si="29"/>
        <v>86927670</v>
      </c>
      <c r="AO56" s="169">
        <f t="shared" si="30"/>
        <v>60233121</v>
      </c>
      <c r="AP56" s="169">
        <f t="shared" si="31"/>
        <v>144292512</v>
      </c>
      <c r="AQ56" s="169">
        <f t="shared" si="32"/>
        <v>91502190</v>
      </c>
      <c r="AR56" s="169">
        <f t="shared" si="33"/>
        <v>345662464</v>
      </c>
      <c r="AS56" s="169">
        <f t="shared" si="34"/>
        <v>219199680</v>
      </c>
      <c r="AT56" s="169">
        <f t="shared" si="35"/>
        <v>139004100</v>
      </c>
      <c r="AU56" s="169">
        <f t="shared" si="36"/>
        <v>971969.02173913049</v>
      </c>
      <c r="AV56" s="169">
        <f t="shared" si="37"/>
        <v>79443</v>
      </c>
      <c r="AW56" s="169">
        <f t="shared" si="38"/>
        <v>791973</v>
      </c>
      <c r="AX56" s="169">
        <f t="shared" si="39"/>
        <v>431886</v>
      </c>
      <c r="AY56" s="169">
        <f t="shared" si="40"/>
        <v>670943</v>
      </c>
      <c r="AZ56" s="169">
        <f t="shared" si="41"/>
        <v>706251</v>
      </c>
      <c r="BA56" s="169">
        <f t="shared" si="42"/>
        <v>1691872</v>
      </c>
      <c r="BB56" s="169">
        <f t="shared" si="43"/>
        <v>1072890</v>
      </c>
      <c r="BC56" s="169">
        <f t="shared" si="44"/>
        <v>8281</v>
      </c>
    </row>
    <row r="57" spans="1:55" ht="15.75" x14ac:dyDescent="0.25">
      <c r="A57" s="200">
        <v>5744.5932028836251</v>
      </c>
      <c r="B57" s="198">
        <v>1426</v>
      </c>
      <c r="C57" s="199">
        <v>8252</v>
      </c>
      <c r="D57" s="199">
        <v>4785</v>
      </c>
      <c r="E57" s="199">
        <v>6436</v>
      </c>
      <c r="F57" s="199">
        <v>6686</v>
      </c>
      <c r="G57" s="199">
        <v>16459</v>
      </c>
      <c r="H57" s="199">
        <v>13163</v>
      </c>
      <c r="I57" s="168">
        <v>46</v>
      </c>
      <c r="K57" s="169">
        <f t="shared" si="0"/>
        <v>33000351.066616748</v>
      </c>
      <c r="L57" s="169">
        <f t="shared" si="1"/>
        <v>8191789.9073120495</v>
      </c>
      <c r="M57" s="169">
        <f t="shared" si="2"/>
        <v>47404383.110195674</v>
      </c>
      <c r="N57" s="169">
        <f t="shared" si="3"/>
        <v>27487878.475798145</v>
      </c>
      <c r="O57" s="169">
        <f t="shared" si="4"/>
        <v>36972201.853759013</v>
      </c>
      <c r="P57" s="169">
        <f t="shared" si="5"/>
        <v>38408350.154479913</v>
      </c>
      <c r="Q57" s="169">
        <f t="shared" si="6"/>
        <v>94550259.526261583</v>
      </c>
      <c r="R57" s="169">
        <f t="shared" si="7"/>
        <v>75616080.329557151</v>
      </c>
      <c r="S57" s="169">
        <f t="shared" si="8"/>
        <v>2033476</v>
      </c>
      <c r="T57" s="169">
        <f t="shared" si="9"/>
        <v>11767352</v>
      </c>
      <c r="U57" s="169">
        <f t="shared" si="10"/>
        <v>6823410</v>
      </c>
      <c r="V57" s="169">
        <f t="shared" si="11"/>
        <v>9177736</v>
      </c>
      <c r="W57" s="169">
        <f t="shared" si="12"/>
        <v>9534236</v>
      </c>
      <c r="X57" s="169">
        <f t="shared" si="13"/>
        <v>23470534</v>
      </c>
      <c r="Y57" s="169">
        <f t="shared" si="14"/>
        <v>18770438</v>
      </c>
      <c r="Z57" s="169">
        <f t="shared" si="15"/>
        <v>68095504</v>
      </c>
      <c r="AA57" s="169">
        <f t="shared" si="16"/>
        <v>39485820</v>
      </c>
      <c r="AB57" s="169">
        <f t="shared" si="17"/>
        <v>53109872</v>
      </c>
      <c r="AC57" s="169">
        <f t="shared" si="18"/>
        <v>55172872</v>
      </c>
      <c r="AD57" s="169">
        <f t="shared" si="19"/>
        <v>135819668</v>
      </c>
      <c r="AE57" s="169">
        <f t="shared" si="20"/>
        <v>108621076</v>
      </c>
      <c r="AF57" s="169">
        <f t="shared" si="21"/>
        <v>22896225</v>
      </c>
      <c r="AG57" s="169">
        <f t="shared" si="22"/>
        <v>30796260</v>
      </c>
      <c r="AH57" s="169">
        <f t="shared" si="23"/>
        <v>31992510</v>
      </c>
      <c r="AI57" s="169">
        <f t="shared" si="24"/>
        <v>78756315</v>
      </c>
      <c r="AJ57" s="169">
        <f t="shared" si="25"/>
        <v>62984955</v>
      </c>
      <c r="AK57" s="169">
        <f t="shared" si="26"/>
        <v>41422096</v>
      </c>
      <c r="AL57" s="169">
        <f t="shared" si="27"/>
        <v>43031096</v>
      </c>
      <c r="AM57" s="169">
        <f t="shared" si="28"/>
        <v>105930124</v>
      </c>
      <c r="AN57" s="169">
        <f t="shared" si="29"/>
        <v>84717068</v>
      </c>
      <c r="AO57" s="169">
        <f t="shared" si="30"/>
        <v>44702596</v>
      </c>
      <c r="AP57" s="169">
        <f t="shared" si="31"/>
        <v>110044874</v>
      </c>
      <c r="AQ57" s="169">
        <f t="shared" si="32"/>
        <v>88007818</v>
      </c>
      <c r="AR57" s="169">
        <f t="shared" si="33"/>
        <v>270898681</v>
      </c>
      <c r="AS57" s="169">
        <f t="shared" si="34"/>
        <v>216649817</v>
      </c>
      <c r="AT57" s="169">
        <f t="shared" si="35"/>
        <v>173264569</v>
      </c>
      <c r="AU57" s="169">
        <f t="shared" si="36"/>
        <v>264251.28733264678</v>
      </c>
      <c r="AV57" s="169">
        <f t="shared" si="37"/>
        <v>65596</v>
      </c>
      <c r="AW57" s="169">
        <f t="shared" si="38"/>
        <v>379592</v>
      </c>
      <c r="AX57" s="169">
        <f t="shared" si="39"/>
        <v>220110</v>
      </c>
      <c r="AY57" s="169">
        <f t="shared" si="40"/>
        <v>296056</v>
      </c>
      <c r="AZ57" s="169">
        <f t="shared" si="41"/>
        <v>307556</v>
      </c>
      <c r="BA57" s="169">
        <f t="shared" si="42"/>
        <v>757114</v>
      </c>
      <c r="BB57" s="169">
        <f t="shared" si="43"/>
        <v>605498</v>
      </c>
      <c r="BC57" s="169">
        <f t="shared" si="44"/>
        <v>2116</v>
      </c>
    </row>
    <row r="58" spans="1:55" ht="15.75" x14ac:dyDescent="0.25">
      <c r="A58" s="200">
        <v>6373.1878958479938</v>
      </c>
      <c r="B58" s="198">
        <v>1858</v>
      </c>
      <c r="C58" s="199">
        <v>16627</v>
      </c>
      <c r="D58" s="199">
        <v>4461</v>
      </c>
      <c r="E58" s="199">
        <v>12219</v>
      </c>
      <c r="F58" s="199">
        <v>10106</v>
      </c>
      <c r="G58" s="199">
        <v>25821</v>
      </c>
      <c r="H58" s="199">
        <v>21345</v>
      </c>
      <c r="I58" s="168">
        <v>65</v>
      </c>
      <c r="K58" s="169">
        <f t="shared" si="0"/>
        <v>40617523.955783382</v>
      </c>
      <c r="L58" s="169">
        <f t="shared" si="1"/>
        <v>11841383.110485572</v>
      </c>
      <c r="M58" s="169">
        <f t="shared" si="2"/>
        <v>105966995.14426459</v>
      </c>
      <c r="N58" s="169">
        <f t="shared" si="3"/>
        <v>28430791.203377899</v>
      </c>
      <c r="O58" s="169">
        <f t="shared" si="4"/>
        <v>77873982.899366632</v>
      </c>
      <c r="P58" s="169">
        <f t="shared" si="5"/>
        <v>64407436.875439823</v>
      </c>
      <c r="Q58" s="169">
        <f t="shared" si="6"/>
        <v>164562084.65869105</v>
      </c>
      <c r="R58" s="169">
        <f t="shared" si="7"/>
        <v>136035695.63687542</v>
      </c>
      <c r="S58" s="169">
        <f t="shared" si="8"/>
        <v>3452164</v>
      </c>
      <c r="T58" s="169">
        <f t="shared" si="9"/>
        <v>30892966</v>
      </c>
      <c r="U58" s="169">
        <f t="shared" si="10"/>
        <v>8288538</v>
      </c>
      <c r="V58" s="169">
        <f t="shared" si="11"/>
        <v>22702902</v>
      </c>
      <c r="W58" s="169">
        <f t="shared" si="12"/>
        <v>18776948</v>
      </c>
      <c r="X58" s="169">
        <f t="shared" si="13"/>
        <v>47975418</v>
      </c>
      <c r="Y58" s="169">
        <f t="shared" si="14"/>
        <v>39659010</v>
      </c>
      <c r="Z58" s="169">
        <f t="shared" si="15"/>
        <v>276457129</v>
      </c>
      <c r="AA58" s="169">
        <f t="shared" si="16"/>
        <v>74173047</v>
      </c>
      <c r="AB58" s="169">
        <f t="shared" si="17"/>
        <v>203165313</v>
      </c>
      <c r="AC58" s="169">
        <f t="shared" si="18"/>
        <v>168032462</v>
      </c>
      <c r="AD58" s="169">
        <f t="shared" si="19"/>
        <v>429325767</v>
      </c>
      <c r="AE58" s="169">
        <f t="shared" si="20"/>
        <v>354903315</v>
      </c>
      <c r="AF58" s="169">
        <f t="shared" si="21"/>
        <v>19900521</v>
      </c>
      <c r="AG58" s="169">
        <f t="shared" si="22"/>
        <v>54508959</v>
      </c>
      <c r="AH58" s="169">
        <f t="shared" si="23"/>
        <v>45082866</v>
      </c>
      <c r="AI58" s="169">
        <f t="shared" si="24"/>
        <v>115187481</v>
      </c>
      <c r="AJ58" s="169">
        <f t="shared" si="25"/>
        <v>95220045</v>
      </c>
      <c r="AK58" s="169">
        <f t="shared" si="26"/>
        <v>149303961</v>
      </c>
      <c r="AL58" s="169">
        <f t="shared" si="27"/>
        <v>123485214</v>
      </c>
      <c r="AM58" s="169">
        <f t="shared" si="28"/>
        <v>315506799</v>
      </c>
      <c r="AN58" s="169">
        <f t="shared" si="29"/>
        <v>260814555</v>
      </c>
      <c r="AO58" s="169">
        <f t="shared" si="30"/>
        <v>102131236</v>
      </c>
      <c r="AP58" s="169">
        <f t="shared" si="31"/>
        <v>260947026</v>
      </c>
      <c r="AQ58" s="169">
        <f t="shared" si="32"/>
        <v>215712570</v>
      </c>
      <c r="AR58" s="169">
        <f t="shared" si="33"/>
        <v>666724041</v>
      </c>
      <c r="AS58" s="169">
        <f t="shared" si="34"/>
        <v>551149245</v>
      </c>
      <c r="AT58" s="169">
        <f t="shared" si="35"/>
        <v>455609025</v>
      </c>
      <c r="AU58" s="169">
        <f t="shared" si="36"/>
        <v>414257.21323011961</v>
      </c>
      <c r="AV58" s="169">
        <f t="shared" si="37"/>
        <v>120770</v>
      </c>
      <c r="AW58" s="169">
        <f t="shared" si="38"/>
        <v>1080755</v>
      </c>
      <c r="AX58" s="169">
        <f t="shared" si="39"/>
        <v>289965</v>
      </c>
      <c r="AY58" s="169">
        <f t="shared" si="40"/>
        <v>794235</v>
      </c>
      <c r="AZ58" s="169">
        <f t="shared" si="41"/>
        <v>656890</v>
      </c>
      <c r="BA58" s="169">
        <f t="shared" si="42"/>
        <v>1678365</v>
      </c>
      <c r="BB58" s="169">
        <f t="shared" si="43"/>
        <v>1387425</v>
      </c>
      <c r="BC58" s="169">
        <f t="shared" si="44"/>
        <v>4225</v>
      </c>
    </row>
    <row r="59" spans="1:55" ht="15.75" x14ac:dyDescent="0.25">
      <c r="A59" s="200">
        <v>11748.537378114843</v>
      </c>
      <c r="B59" s="198">
        <v>2229</v>
      </c>
      <c r="C59" s="199">
        <v>18229</v>
      </c>
      <c r="D59" s="199">
        <v>7483</v>
      </c>
      <c r="E59" s="199">
        <v>18110</v>
      </c>
      <c r="F59" s="199">
        <v>14845</v>
      </c>
      <c r="G59" s="199">
        <v>36169</v>
      </c>
      <c r="H59" s="199">
        <v>13639</v>
      </c>
      <c r="I59" s="168">
        <v>68</v>
      </c>
      <c r="K59" s="169">
        <f t="shared" si="0"/>
        <v>138028130.52496159</v>
      </c>
      <c r="L59" s="169">
        <f t="shared" si="1"/>
        <v>26187489.815817986</v>
      </c>
      <c r="M59" s="169">
        <f t="shared" si="2"/>
        <v>214164087.86565548</v>
      </c>
      <c r="N59" s="169">
        <f t="shared" si="3"/>
        <v>87914305.200433373</v>
      </c>
      <c r="O59" s="169">
        <f t="shared" si="4"/>
        <v>212766011.91765979</v>
      </c>
      <c r="P59" s="169">
        <f t="shared" si="5"/>
        <v>174407037.37811485</v>
      </c>
      <c r="Q59" s="169">
        <f t="shared" si="6"/>
        <v>424932848.42903572</v>
      </c>
      <c r="R59" s="169">
        <f t="shared" si="7"/>
        <v>160238301.30010834</v>
      </c>
      <c r="S59" s="169">
        <f t="shared" si="8"/>
        <v>4968441</v>
      </c>
      <c r="T59" s="169">
        <f t="shared" si="9"/>
        <v>40632441</v>
      </c>
      <c r="U59" s="169">
        <f t="shared" si="10"/>
        <v>16679607</v>
      </c>
      <c r="V59" s="169">
        <f t="shared" si="11"/>
        <v>40367190</v>
      </c>
      <c r="W59" s="169">
        <f t="shared" si="12"/>
        <v>33089505</v>
      </c>
      <c r="X59" s="169">
        <f t="shared" si="13"/>
        <v>80620701</v>
      </c>
      <c r="Y59" s="169">
        <f t="shared" si="14"/>
        <v>30401331</v>
      </c>
      <c r="Z59" s="169">
        <f t="shared" si="15"/>
        <v>332296441</v>
      </c>
      <c r="AA59" s="169">
        <f t="shared" si="16"/>
        <v>136407607</v>
      </c>
      <c r="AB59" s="169">
        <f t="shared" si="17"/>
        <v>330127190</v>
      </c>
      <c r="AC59" s="169">
        <f t="shared" si="18"/>
        <v>270609505</v>
      </c>
      <c r="AD59" s="169">
        <f t="shared" si="19"/>
        <v>659324701</v>
      </c>
      <c r="AE59" s="169">
        <f t="shared" si="20"/>
        <v>248625331</v>
      </c>
      <c r="AF59" s="169">
        <f t="shared" si="21"/>
        <v>55995289</v>
      </c>
      <c r="AG59" s="169">
        <f t="shared" si="22"/>
        <v>135517130</v>
      </c>
      <c r="AH59" s="169">
        <f t="shared" si="23"/>
        <v>111085135</v>
      </c>
      <c r="AI59" s="169">
        <f t="shared" si="24"/>
        <v>270652627</v>
      </c>
      <c r="AJ59" s="169">
        <f t="shared" si="25"/>
        <v>102060637</v>
      </c>
      <c r="AK59" s="169">
        <f t="shared" si="26"/>
        <v>327972100</v>
      </c>
      <c r="AL59" s="169">
        <f t="shared" si="27"/>
        <v>268842950</v>
      </c>
      <c r="AM59" s="169">
        <f t="shared" si="28"/>
        <v>655020590</v>
      </c>
      <c r="AN59" s="169">
        <f t="shared" si="29"/>
        <v>247002290</v>
      </c>
      <c r="AO59" s="169">
        <f t="shared" si="30"/>
        <v>220374025</v>
      </c>
      <c r="AP59" s="169">
        <f t="shared" si="31"/>
        <v>536928805</v>
      </c>
      <c r="AQ59" s="169">
        <f t="shared" si="32"/>
        <v>202470955</v>
      </c>
      <c r="AR59" s="169">
        <f t="shared" si="33"/>
        <v>1308196561</v>
      </c>
      <c r="AS59" s="169">
        <f t="shared" si="34"/>
        <v>493308991</v>
      </c>
      <c r="AT59" s="169">
        <f t="shared" si="35"/>
        <v>186022321</v>
      </c>
      <c r="AU59" s="169">
        <f t="shared" si="36"/>
        <v>798900.54171180935</v>
      </c>
      <c r="AV59" s="169">
        <f t="shared" si="37"/>
        <v>151572</v>
      </c>
      <c r="AW59" s="169">
        <f t="shared" si="38"/>
        <v>1239572</v>
      </c>
      <c r="AX59" s="169">
        <f t="shared" si="39"/>
        <v>508844</v>
      </c>
      <c r="AY59" s="169">
        <f t="shared" si="40"/>
        <v>1231480</v>
      </c>
      <c r="AZ59" s="169">
        <f t="shared" si="41"/>
        <v>1009460</v>
      </c>
      <c r="BA59" s="169">
        <f t="shared" si="42"/>
        <v>2459492</v>
      </c>
      <c r="BB59" s="169">
        <f t="shared" si="43"/>
        <v>927452</v>
      </c>
      <c r="BC59" s="169">
        <f t="shared" si="44"/>
        <v>4624</v>
      </c>
    </row>
    <row r="60" spans="1:55" ht="15.75" x14ac:dyDescent="0.25">
      <c r="A60" s="200">
        <v>3025.518134715026</v>
      </c>
      <c r="B60" s="198">
        <v>1621</v>
      </c>
      <c r="C60" s="199">
        <v>11230</v>
      </c>
      <c r="D60" s="199">
        <v>1759</v>
      </c>
      <c r="E60" s="199">
        <v>15120</v>
      </c>
      <c r="F60" s="199">
        <v>6774</v>
      </c>
      <c r="G60" s="199">
        <v>9582</v>
      </c>
      <c r="H60" s="199">
        <v>2249</v>
      </c>
      <c r="I60" s="168">
        <v>22</v>
      </c>
      <c r="K60" s="169">
        <f t="shared" si="0"/>
        <v>9153759.983489491</v>
      </c>
      <c r="L60" s="169">
        <f t="shared" si="1"/>
        <v>4904364.8963730568</v>
      </c>
      <c r="M60" s="169">
        <f t="shared" si="2"/>
        <v>33976568.652849741</v>
      </c>
      <c r="N60" s="169">
        <f t="shared" si="3"/>
        <v>5321886.3989637308</v>
      </c>
      <c r="O60" s="169">
        <f t="shared" si="4"/>
        <v>45745834.196891196</v>
      </c>
      <c r="P60" s="169">
        <f t="shared" si="5"/>
        <v>20494859.844559588</v>
      </c>
      <c r="Q60" s="169">
        <f t="shared" si="6"/>
        <v>28990514.766839378</v>
      </c>
      <c r="R60" s="169">
        <f t="shared" si="7"/>
        <v>6804390.2849740935</v>
      </c>
      <c r="S60" s="169">
        <f t="shared" si="8"/>
        <v>2627641</v>
      </c>
      <c r="T60" s="169">
        <f t="shared" si="9"/>
        <v>18203830</v>
      </c>
      <c r="U60" s="169">
        <f t="shared" si="10"/>
        <v>2851339</v>
      </c>
      <c r="V60" s="169">
        <f t="shared" si="11"/>
        <v>24509520</v>
      </c>
      <c r="W60" s="169">
        <f t="shared" si="12"/>
        <v>10980654</v>
      </c>
      <c r="X60" s="169">
        <f t="shared" si="13"/>
        <v>15532422</v>
      </c>
      <c r="Y60" s="169">
        <f t="shared" si="14"/>
        <v>3645629</v>
      </c>
      <c r="Z60" s="169">
        <f t="shared" si="15"/>
        <v>126112900</v>
      </c>
      <c r="AA60" s="169">
        <f t="shared" si="16"/>
        <v>19753570</v>
      </c>
      <c r="AB60" s="169">
        <f t="shared" si="17"/>
        <v>169797600</v>
      </c>
      <c r="AC60" s="169">
        <f t="shared" si="18"/>
        <v>76072020</v>
      </c>
      <c r="AD60" s="169">
        <f t="shared" si="19"/>
        <v>107605860</v>
      </c>
      <c r="AE60" s="169">
        <f t="shared" si="20"/>
        <v>25256270</v>
      </c>
      <c r="AF60" s="169">
        <f t="shared" si="21"/>
        <v>3094081</v>
      </c>
      <c r="AG60" s="169">
        <f t="shared" si="22"/>
        <v>26596080</v>
      </c>
      <c r="AH60" s="169">
        <f t="shared" si="23"/>
        <v>11915466</v>
      </c>
      <c r="AI60" s="169">
        <f t="shared" si="24"/>
        <v>16854738</v>
      </c>
      <c r="AJ60" s="169">
        <f t="shared" si="25"/>
        <v>3955991</v>
      </c>
      <c r="AK60" s="169">
        <f t="shared" si="26"/>
        <v>228614400</v>
      </c>
      <c r="AL60" s="169">
        <f t="shared" si="27"/>
        <v>102422880</v>
      </c>
      <c r="AM60" s="169">
        <f t="shared" si="28"/>
        <v>144879840</v>
      </c>
      <c r="AN60" s="169">
        <f t="shared" si="29"/>
        <v>34004880</v>
      </c>
      <c r="AO60" s="169">
        <f t="shared" si="30"/>
        <v>45887076</v>
      </c>
      <c r="AP60" s="169">
        <f t="shared" si="31"/>
        <v>64908468</v>
      </c>
      <c r="AQ60" s="169">
        <f t="shared" si="32"/>
        <v>15234726</v>
      </c>
      <c r="AR60" s="169">
        <f t="shared" si="33"/>
        <v>91814724</v>
      </c>
      <c r="AS60" s="169">
        <f t="shared" si="34"/>
        <v>21549918</v>
      </c>
      <c r="AT60" s="169">
        <f t="shared" si="35"/>
        <v>5058001</v>
      </c>
      <c r="AU60" s="169">
        <f t="shared" si="36"/>
        <v>66561.398963730579</v>
      </c>
      <c r="AV60" s="169">
        <f t="shared" si="37"/>
        <v>35662</v>
      </c>
      <c r="AW60" s="169">
        <f t="shared" si="38"/>
        <v>247060</v>
      </c>
      <c r="AX60" s="169">
        <f t="shared" si="39"/>
        <v>38698</v>
      </c>
      <c r="AY60" s="169">
        <f t="shared" si="40"/>
        <v>332640</v>
      </c>
      <c r="AZ60" s="169">
        <f t="shared" si="41"/>
        <v>149028</v>
      </c>
      <c r="BA60" s="169">
        <f t="shared" si="42"/>
        <v>210804</v>
      </c>
      <c r="BB60" s="169">
        <f t="shared" si="43"/>
        <v>49478</v>
      </c>
      <c r="BC60" s="169">
        <f t="shared" si="44"/>
        <v>484</v>
      </c>
    </row>
    <row r="61" spans="1:55" ht="15.75" x14ac:dyDescent="0.25">
      <c r="A61" s="200">
        <v>6418.1547619047624</v>
      </c>
      <c r="B61" s="198">
        <v>1222</v>
      </c>
      <c r="C61" s="199">
        <v>9162</v>
      </c>
      <c r="D61" s="199">
        <v>2675</v>
      </c>
      <c r="E61" s="199">
        <v>9565</v>
      </c>
      <c r="F61" s="199">
        <v>5782</v>
      </c>
      <c r="G61" s="199">
        <v>11503</v>
      </c>
      <c r="H61" s="199">
        <v>4443</v>
      </c>
      <c r="I61" s="168">
        <v>19</v>
      </c>
      <c r="K61" s="169">
        <f t="shared" si="0"/>
        <v>41192710.547760777</v>
      </c>
      <c r="L61" s="169">
        <f t="shared" si="1"/>
        <v>7842985.1190476194</v>
      </c>
      <c r="M61" s="169">
        <f t="shared" si="2"/>
        <v>58803133.928571433</v>
      </c>
      <c r="N61" s="169">
        <f t="shared" si="3"/>
        <v>17168563.988095239</v>
      </c>
      <c r="O61" s="169">
        <f t="shared" si="4"/>
        <v>61389650.297619052</v>
      </c>
      <c r="P61" s="169">
        <f t="shared" si="5"/>
        <v>37109770.833333336</v>
      </c>
      <c r="Q61" s="169">
        <f t="shared" si="6"/>
        <v>73828034.226190478</v>
      </c>
      <c r="R61" s="169">
        <f t="shared" si="7"/>
        <v>28515861.607142858</v>
      </c>
      <c r="S61" s="169">
        <f t="shared" si="8"/>
        <v>1493284</v>
      </c>
      <c r="T61" s="169">
        <f t="shared" si="9"/>
        <v>11195964</v>
      </c>
      <c r="U61" s="169">
        <f t="shared" si="10"/>
        <v>3268850</v>
      </c>
      <c r="V61" s="169">
        <f t="shared" si="11"/>
        <v>11688430</v>
      </c>
      <c r="W61" s="169">
        <f t="shared" si="12"/>
        <v>7065604</v>
      </c>
      <c r="X61" s="169">
        <f t="shared" si="13"/>
        <v>14056666</v>
      </c>
      <c r="Y61" s="169">
        <f t="shared" si="14"/>
        <v>5429346</v>
      </c>
      <c r="Z61" s="169">
        <f t="shared" si="15"/>
        <v>83942244</v>
      </c>
      <c r="AA61" s="169">
        <f t="shared" si="16"/>
        <v>24508350</v>
      </c>
      <c r="AB61" s="169">
        <f t="shared" si="17"/>
        <v>87634530</v>
      </c>
      <c r="AC61" s="169">
        <f t="shared" si="18"/>
        <v>52974684</v>
      </c>
      <c r="AD61" s="169">
        <f t="shared" si="19"/>
        <v>105390486</v>
      </c>
      <c r="AE61" s="169">
        <f t="shared" si="20"/>
        <v>40706766</v>
      </c>
      <c r="AF61" s="169">
        <f t="shared" si="21"/>
        <v>7155625</v>
      </c>
      <c r="AG61" s="169">
        <f t="shared" si="22"/>
        <v>25586375</v>
      </c>
      <c r="AH61" s="169">
        <f t="shared" si="23"/>
        <v>15466850</v>
      </c>
      <c r="AI61" s="169">
        <f t="shared" si="24"/>
        <v>30770525</v>
      </c>
      <c r="AJ61" s="169">
        <f t="shared" si="25"/>
        <v>11885025</v>
      </c>
      <c r="AK61" s="169">
        <f t="shared" si="26"/>
        <v>91489225</v>
      </c>
      <c r="AL61" s="169">
        <f t="shared" si="27"/>
        <v>55304830</v>
      </c>
      <c r="AM61" s="169">
        <f t="shared" si="28"/>
        <v>110026195</v>
      </c>
      <c r="AN61" s="169">
        <f t="shared" si="29"/>
        <v>42497295</v>
      </c>
      <c r="AO61" s="169">
        <f t="shared" si="30"/>
        <v>33431524</v>
      </c>
      <c r="AP61" s="169">
        <f t="shared" si="31"/>
        <v>66510346</v>
      </c>
      <c r="AQ61" s="169">
        <f t="shared" si="32"/>
        <v>25689426</v>
      </c>
      <c r="AR61" s="169">
        <f t="shared" si="33"/>
        <v>132319009</v>
      </c>
      <c r="AS61" s="169">
        <f t="shared" si="34"/>
        <v>51107829</v>
      </c>
      <c r="AT61" s="169">
        <f t="shared" si="35"/>
        <v>19740249</v>
      </c>
      <c r="AU61" s="169">
        <f t="shared" si="36"/>
        <v>121944.94047619049</v>
      </c>
      <c r="AV61" s="169">
        <f t="shared" si="37"/>
        <v>23218</v>
      </c>
      <c r="AW61" s="169">
        <f t="shared" si="38"/>
        <v>174078</v>
      </c>
      <c r="AX61" s="169">
        <f t="shared" si="39"/>
        <v>50825</v>
      </c>
      <c r="AY61" s="169">
        <f t="shared" si="40"/>
        <v>181735</v>
      </c>
      <c r="AZ61" s="169">
        <f t="shared" si="41"/>
        <v>109858</v>
      </c>
      <c r="BA61" s="169">
        <f t="shared" si="42"/>
        <v>218557</v>
      </c>
      <c r="BB61" s="169">
        <f t="shared" si="43"/>
        <v>84417</v>
      </c>
      <c r="BC61" s="169">
        <f t="shared" si="44"/>
        <v>361</v>
      </c>
    </row>
    <row r="62" spans="1:55" ht="15.75" x14ac:dyDescent="0.25">
      <c r="A62" s="200">
        <v>2299.1844132306296</v>
      </c>
      <c r="B62" s="198">
        <v>1027</v>
      </c>
      <c r="C62" s="199">
        <v>8619</v>
      </c>
      <c r="D62" s="199">
        <v>4231</v>
      </c>
      <c r="E62" s="199">
        <v>9284</v>
      </c>
      <c r="F62" s="199">
        <v>7642</v>
      </c>
      <c r="G62" s="199">
        <v>16009</v>
      </c>
      <c r="H62" s="199">
        <v>4958</v>
      </c>
      <c r="I62" s="168">
        <v>35</v>
      </c>
      <c r="K62" s="169">
        <f t="shared" si="0"/>
        <v>5286248.9660426741</v>
      </c>
      <c r="L62" s="169">
        <f t="shared" si="1"/>
        <v>2361262.3923878567</v>
      </c>
      <c r="M62" s="169">
        <f t="shared" si="2"/>
        <v>19816670.457634795</v>
      </c>
      <c r="N62" s="169">
        <f t="shared" si="3"/>
        <v>9727849.2523787934</v>
      </c>
      <c r="O62" s="169">
        <f t="shared" si="4"/>
        <v>21345628.092433166</v>
      </c>
      <c r="P62" s="169">
        <f t="shared" si="5"/>
        <v>17570367.285908472</v>
      </c>
      <c r="Q62" s="169">
        <f t="shared" si="6"/>
        <v>36807643.271409146</v>
      </c>
      <c r="R62" s="169">
        <f t="shared" si="7"/>
        <v>11399356.320797462</v>
      </c>
      <c r="S62" s="169">
        <f t="shared" si="8"/>
        <v>1054729</v>
      </c>
      <c r="T62" s="169">
        <f t="shared" si="9"/>
        <v>8851713</v>
      </c>
      <c r="U62" s="169">
        <f t="shared" si="10"/>
        <v>4345237</v>
      </c>
      <c r="V62" s="169">
        <f t="shared" si="11"/>
        <v>9534668</v>
      </c>
      <c r="W62" s="169">
        <f t="shared" si="12"/>
        <v>7848334</v>
      </c>
      <c r="X62" s="169">
        <f t="shared" si="13"/>
        <v>16441243</v>
      </c>
      <c r="Y62" s="169">
        <f t="shared" si="14"/>
        <v>5091866</v>
      </c>
      <c r="Z62" s="169">
        <f t="shared" si="15"/>
        <v>74287161</v>
      </c>
      <c r="AA62" s="169">
        <f t="shared" si="16"/>
        <v>36466989</v>
      </c>
      <c r="AB62" s="169">
        <f t="shared" si="17"/>
        <v>80018796</v>
      </c>
      <c r="AC62" s="169">
        <f t="shared" si="18"/>
        <v>65866398</v>
      </c>
      <c r="AD62" s="169">
        <f t="shared" si="19"/>
        <v>137981571</v>
      </c>
      <c r="AE62" s="169">
        <f t="shared" si="20"/>
        <v>42733002</v>
      </c>
      <c r="AF62" s="169">
        <f t="shared" si="21"/>
        <v>17901361</v>
      </c>
      <c r="AG62" s="169">
        <f t="shared" si="22"/>
        <v>39280604</v>
      </c>
      <c r="AH62" s="169">
        <f t="shared" si="23"/>
        <v>32333302</v>
      </c>
      <c r="AI62" s="169">
        <f t="shared" si="24"/>
        <v>67734079</v>
      </c>
      <c r="AJ62" s="169">
        <f t="shared" si="25"/>
        <v>20977298</v>
      </c>
      <c r="AK62" s="169">
        <f t="shared" si="26"/>
        <v>86192656</v>
      </c>
      <c r="AL62" s="169">
        <f t="shared" si="27"/>
        <v>70948328</v>
      </c>
      <c r="AM62" s="169">
        <f t="shared" si="28"/>
        <v>148627556</v>
      </c>
      <c r="AN62" s="169">
        <f t="shared" si="29"/>
        <v>46030072</v>
      </c>
      <c r="AO62" s="169">
        <f t="shared" si="30"/>
        <v>58400164</v>
      </c>
      <c r="AP62" s="169">
        <f t="shared" si="31"/>
        <v>122340778</v>
      </c>
      <c r="AQ62" s="169">
        <f t="shared" si="32"/>
        <v>37889036</v>
      </c>
      <c r="AR62" s="169">
        <f t="shared" si="33"/>
        <v>256288081</v>
      </c>
      <c r="AS62" s="169">
        <f t="shared" si="34"/>
        <v>79372622</v>
      </c>
      <c r="AT62" s="169">
        <f t="shared" si="35"/>
        <v>24581764</v>
      </c>
      <c r="AU62" s="169">
        <f t="shared" si="36"/>
        <v>80471.454463072034</v>
      </c>
      <c r="AV62" s="169">
        <f t="shared" si="37"/>
        <v>35945</v>
      </c>
      <c r="AW62" s="169">
        <f t="shared" si="38"/>
        <v>301665</v>
      </c>
      <c r="AX62" s="169">
        <f t="shared" si="39"/>
        <v>148085</v>
      </c>
      <c r="AY62" s="169">
        <f t="shared" si="40"/>
        <v>324940</v>
      </c>
      <c r="AZ62" s="169">
        <f t="shared" si="41"/>
        <v>267470</v>
      </c>
      <c r="BA62" s="169">
        <f t="shared" si="42"/>
        <v>560315</v>
      </c>
      <c r="BB62" s="169">
        <f t="shared" si="43"/>
        <v>173530</v>
      </c>
      <c r="BC62" s="169">
        <f t="shared" si="44"/>
        <v>1225</v>
      </c>
    </row>
    <row r="63" spans="1:55" ht="15.75" x14ac:dyDescent="0.25">
      <c r="A63" s="200">
        <v>2599.5777027027029</v>
      </c>
      <c r="B63" s="198">
        <v>1399</v>
      </c>
      <c r="C63" s="199">
        <v>10532</v>
      </c>
      <c r="D63" s="199">
        <v>5044</v>
      </c>
      <c r="E63" s="199">
        <v>10858</v>
      </c>
      <c r="F63" s="199">
        <v>8477</v>
      </c>
      <c r="G63" s="199">
        <v>18620</v>
      </c>
      <c r="H63" s="199">
        <v>8036</v>
      </c>
      <c r="I63" s="168">
        <v>75</v>
      </c>
      <c r="K63" s="169">
        <f t="shared" si="0"/>
        <v>6757804.2323890626</v>
      </c>
      <c r="L63" s="169">
        <f t="shared" si="1"/>
        <v>3636809.2060810812</v>
      </c>
      <c r="M63" s="169">
        <f t="shared" si="2"/>
        <v>27378752.364864867</v>
      </c>
      <c r="N63" s="169">
        <f t="shared" si="3"/>
        <v>13112269.932432434</v>
      </c>
      <c r="O63" s="169">
        <f t="shared" si="4"/>
        <v>28226214.695945948</v>
      </c>
      <c r="P63" s="169">
        <f t="shared" si="5"/>
        <v>22036620.185810812</v>
      </c>
      <c r="Q63" s="169">
        <f t="shared" si="6"/>
        <v>48404136.824324332</v>
      </c>
      <c r="R63" s="169">
        <f t="shared" si="7"/>
        <v>20890206.418918923</v>
      </c>
      <c r="S63" s="169">
        <f t="shared" si="8"/>
        <v>1957201</v>
      </c>
      <c r="T63" s="169">
        <f t="shared" si="9"/>
        <v>14734268</v>
      </c>
      <c r="U63" s="169">
        <f t="shared" si="10"/>
        <v>7056556</v>
      </c>
      <c r="V63" s="169">
        <f t="shared" si="11"/>
        <v>15190342</v>
      </c>
      <c r="W63" s="169">
        <f t="shared" si="12"/>
        <v>11859323</v>
      </c>
      <c r="X63" s="169">
        <f t="shared" si="13"/>
        <v>26049380</v>
      </c>
      <c r="Y63" s="169">
        <f t="shared" si="14"/>
        <v>11242364</v>
      </c>
      <c r="Z63" s="169">
        <f t="shared" si="15"/>
        <v>110923024</v>
      </c>
      <c r="AA63" s="169">
        <f t="shared" si="16"/>
        <v>53123408</v>
      </c>
      <c r="AB63" s="169">
        <f t="shared" si="17"/>
        <v>114356456</v>
      </c>
      <c r="AC63" s="169">
        <f t="shared" si="18"/>
        <v>89279764</v>
      </c>
      <c r="AD63" s="169">
        <f t="shared" si="19"/>
        <v>196105840</v>
      </c>
      <c r="AE63" s="169">
        <f t="shared" si="20"/>
        <v>84635152</v>
      </c>
      <c r="AF63" s="169">
        <f t="shared" si="21"/>
        <v>25441936</v>
      </c>
      <c r="AG63" s="169">
        <f t="shared" si="22"/>
        <v>54767752</v>
      </c>
      <c r="AH63" s="169">
        <f t="shared" si="23"/>
        <v>42757988</v>
      </c>
      <c r="AI63" s="169">
        <f t="shared" si="24"/>
        <v>93919280</v>
      </c>
      <c r="AJ63" s="169">
        <f t="shared" si="25"/>
        <v>40533584</v>
      </c>
      <c r="AK63" s="169">
        <f t="shared" si="26"/>
        <v>117896164</v>
      </c>
      <c r="AL63" s="169">
        <f t="shared" si="27"/>
        <v>92043266</v>
      </c>
      <c r="AM63" s="169">
        <f t="shared" si="28"/>
        <v>202175960</v>
      </c>
      <c r="AN63" s="169">
        <f t="shared" si="29"/>
        <v>87254888</v>
      </c>
      <c r="AO63" s="169">
        <f t="shared" si="30"/>
        <v>71859529</v>
      </c>
      <c r="AP63" s="169">
        <f t="shared" si="31"/>
        <v>157841740</v>
      </c>
      <c r="AQ63" s="169">
        <f t="shared" si="32"/>
        <v>68121172</v>
      </c>
      <c r="AR63" s="169">
        <f t="shared" si="33"/>
        <v>346704400</v>
      </c>
      <c r="AS63" s="169">
        <f t="shared" si="34"/>
        <v>149630320</v>
      </c>
      <c r="AT63" s="169">
        <f t="shared" si="35"/>
        <v>64577296</v>
      </c>
      <c r="AU63" s="169">
        <f t="shared" si="36"/>
        <v>194968.32770270272</v>
      </c>
      <c r="AV63" s="169">
        <f t="shared" si="37"/>
        <v>104925</v>
      </c>
      <c r="AW63" s="169">
        <f t="shared" si="38"/>
        <v>789900</v>
      </c>
      <c r="AX63" s="169">
        <f t="shared" si="39"/>
        <v>378300</v>
      </c>
      <c r="AY63" s="169">
        <f t="shared" si="40"/>
        <v>814350</v>
      </c>
      <c r="AZ63" s="169">
        <f t="shared" si="41"/>
        <v>635775</v>
      </c>
      <c r="BA63" s="169">
        <f t="shared" si="42"/>
        <v>1396500</v>
      </c>
      <c r="BB63" s="169">
        <f t="shared" si="43"/>
        <v>602700</v>
      </c>
      <c r="BC63" s="169">
        <f t="shared" si="44"/>
        <v>5625</v>
      </c>
    </row>
    <row r="64" spans="1:55" ht="15.75" x14ac:dyDescent="0.25">
      <c r="A64" s="197">
        <v>7618.5265438786564</v>
      </c>
      <c r="B64" s="201">
        <v>1701</v>
      </c>
      <c r="C64" s="199">
        <v>10356</v>
      </c>
      <c r="D64" s="199">
        <v>5695</v>
      </c>
      <c r="E64" s="199">
        <v>9025</v>
      </c>
      <c r="F64" s="199">
        <v>8865</v>
      </c>
      <c r="G64" s="199">
        <v>25066</v>
      </c>
      <c r="H64" s="199">
        <v>11312</v>
      </c>
      <c r="I64" s="168">
        <v>25</v>
      </c>
      <c r="K64" s="169">
        <f t="shared" si="0"/>
        <v>58041946.699783668</v>
      </c>
      <c r="L64" s="169">
        <f t="shared" si="1"/>
        <v>12959113.651137594</v>
      </c>
      <c r="M64" s="169">
        <f t="shared" si="2"/>
        <v>78897460.888407364</v>
      </c>
      <c r="N64" s="169">
        <f t="shared" si="3"/>
        <v>43387508.667388946</v>
      </c>
      <c r="O64" s="169">
        <f t="shared" si="4"/>
        <v>68757202.058504879</v>
      </c>
      <c r="P64" s="169">
        <f t="shared" si="5"/>
        <v>67538237.811484292</v>
      </c>
      <c r="Q64" s="169">
        <f t="shared" si="6"/>
        <v>190965986.34886241</v>
      </c>
      <c r="R64" s="169">
        <f t="shared" si="7"/>
        <v>86180772.264355361</v>
      </c>
      <c r="S64" s="169">
        <f t="shared" si="8"/>
        <v>2893401</v>
      </c>
      <c r="T64" s="169">
        <f t="shared" si="9"/>
        <v>17615556</v>
      </c>
      <c r="U64" s="169">
        <f t="shared" si="10"/>
        <v>9687195</v>
      </c>
      <c r="V64" s="169">
        <f t="shared" si="11"/>
        <v>15351525</v>
      </c>
      <c r="W64" s="169">
        <f t="shared" si="12"/>
        <v>15079365</v>
      </c>
      <c r="X64" s="169">
        <f t="shared" si="13"/>
        <v>42637266</v>
      </c>
      <c r="Y64" s="169">
        <f t="shared" si="14"/>
        <v>19241712</v>
      </c>
      <c r="Z64" s="169">
        <f t="shared" si="15"/>
        <v>107246736</v>
      </c>
      <c r="AA64" s="169">
        <f t="shared" si="16"/>
        <v>58977420</v>
      </c>
      <c r="AB64" s="169">
        <f t="shared" si="17"/>
        <v>93462900</v>
      </c>
      <c r="AC64" s="169">
        <f t="shared" si="18"/>
        <v>91805940</v>
      </c>
      <c r="AD64" s="169">
        <f t="shared" si="19"/>
        <v>259583496</v>
      </c>
      <c r="AE64" s="169">
        <f t="shared" si="20"/>
        <v>117147072</v>
      </c>
      <c r="AF64" s="169">
        <f t="shared" si="21"/>
        <v>32433025</v>
      </c>
      <c r="AG64" s="169">
        <f t="shared" si="22"/>
        <v>51397375</v>
      </c>
      <c r="AH64" s="169">
        <f t="shared" si="23"/>
        <v>50486175</v>
      </c>
      <c r="AI64" s="169">
        <f t="shared" si="24"/>
        <v>142750870</v>
      </c>
      <c r="AJ64" s="169">
        <f t="shared" si="25"/>
        <v>64421840</v>
      </c>
      <c r="AK64" s="169">
        <f t="shared" si="26"/>
        <v>81450625</v>
      </c>
      <c r="AL64" s="169">
        <f t="shared" si="27"/>
        <v>80006625</v>
      </c>
      <c r="AM64" s="169">
        <f t="shared" si="28"/>
        <v>226220650</v>
      </c>
      <c r="AN64" s="169">
        <f t="shared" si="29"/>
        <v>102090800</v>
      </c>
      <c r="AO64" s="169">
        <f t="shared" si="30"/>
        <v>78588225</v>
      </c>
      <c r="AP64" s="169">
        <f t="shared" si="31"/>
        <v>222210090</v>
      </c>
      <c r="AQ64" s="169">
        <f t="shared" si="32"/>
        <v>100280880</v>
      </c>
      <c r="AR64" s="169">
        <f t="shared" si="33"/>
        <v>628304356</v>
      </c>
      <c r="AS64" s="169">
        <f t="shared" si="34"/>
        <v>283546592</v>
      </c>
      <c r="AT64" s="169">
        <f t="shared" si="35"/>
        <v>127961344</v>
      </c>
      <c r="AU64" s="169">
        <f t="shared" si="36"/>
        <v>190463.16359696642</v>
      </c>
      <c r="AV64" s="169">
        <f t="shared" si="37"/>
        <v>42525</v>
      </c>
      <c r="AW64" s="169">
        <f t="shared" si="38"/>
        <v>258900</v>
      </c>
      <c r="AX64" s="169">
        <f t="shared" si="39"/>
        <v>142375</v>
      </c>
      <c r="AY64" s="169">
        <f t="shared" si="40"/>
        <v>225625</v>
      </c>
      <c r="AZ64" s="169">
        <f t="shared" si="41"/>
        <v>221625</v>
      </c>
      <c r="BA64" s="169">
        <f t="shared" si="42"/>
        <v>626650</v>
      </c>
      <c r="BB64" s="169">
        <f t="shared" si="43"/>
        <v>282800</v>
      </c>
      <c r="BC64" s="169">
        <f t="shared" si="44"/>
        <v>625</v>
      </c>
    </row>
    <row r="65" spans="1:55" ht="15.75" x14ac:dyDescent="0.25">
      <c r="A65" s="197">
        <v>11571.048744460857</v>
      </c>
      <c r="B65" s="201">
        <v>2402</v>
      </c>
      <c r="C65" s="199">
        <v>11863</v>
      </c>
      <c r="D65" s="199">
        <v>5792</v>
      </c>
      <c r="E65" s="199">
        <v>9804</v>
      </c>
      <c r="F65" s="199">
        <v>10236</v>
      </c>
      <c r="G65" s="199">
        <v>25099</v>
      </c>
      <c r="H65" s="199">
        <v>15542</v>
      </c>
      <c r="I65" s="168">
        <v>19</v>
      </c>
      <c r="K65" s="169">
        <f t="shared" si="0"/>
        <v>133889169.04668918</v>
      </c>
      <c r="L65" s="169">
        <f t="shared" si="1"/>
        <v>27793659.084194977</v>
      </c>
      <c r="M65" s="169">
        <f t="shared" si="2"/>
        <v>137267351.25553915</v>
      </c>
      <c r="N65" s="169">
        <f t="shared" si="3"/>
        <v>67019514.327917285</v>
      </c>
      <c r="O65" s="169">
        <f t="shared" si="4"/>
        <v>113442561.89069425</v>
      </c>
      <c r="P65" s="169">
        <f t="shared" si="5"/>
        <v>118441254.94830133</v>
      </c>
      <c r="Q65" s="169">
        <f t="shared" si="6"/>
        <v>290421752.43722308</v>
      </c>
      <c r="R65" s="169">
        <f t="shared" si="7"/>
        <v>179837239.58641064</v>
      </c>
      <c r="S65" s="169">
        <f t="shared" si="8"/>
        <v>5769604</v>
      </c>
      <c r="T65" s="169">
        <f t="shared" si="9"/>
        <v>28494926</v>
      </c>
      <c r="U65" s="169">
        <f t="shared" si="10"/>
        <v>13912384</v>
      </c>
      <c r="V65" s="169">
        <f t="shared" si="11"/>
        <v>23549208</v>
      </c>
      <c r="W65" s="169">
        <f t="shared" si="12"/>
        <v>24586872</v>
      </c>
      <c r="X65" s="169">
        <f t="shared" si="13"/>
        <v>60287798</v>
      </c>
      <c r="Y65" s="169">
        <f t="shared" si="14"/>
        <v>37331884</v>
      </c>
      <c r="Z65" s="169">
        <f t="shared" si="15"/>
        <v>140730769</v>
      </c>
      <c r="AA65" s="169">
        <f t="shared" si="16"/>
        <v>68710496</v>
      </c>
      <c r="AB65" s="169">
        <f t="shared" si="17"/>
        <v>116304852</v>
      </c>
      <c r="AC65" s="169">
        <f t="shared" si="18"/>
        <v>121429668</v>
      </c>
      <c r="AD65" s="169">
        <f t="shared" si="19"/>
        <v>297749437</v>
      </c>
      <c r="AE65" s="169">
        <f t="shared" si="20"/>
        <v>184374746</v>
      </c>
      <c r="AF65" s="169">
        <f t="shared" si="21"/>
        <v>33547264</v>
      </c>
      <c r="AG65" s="169">
        <f t="shared" si="22"/>
        <v>56784768</v>
      </c>
      <c r="AH65" s="169">
        <f t="shared" si="23"/>
        <v>59286912</v>
      </c>
      <c r="AI65" s="169">
        <f t="shared" si="24"/>
        <v>145373408</v>
      </c>
      <c r="AJ65" s="169">
        <f t="shared" si="25"/>
        <v>90019264</v>
      </c>
      <c r="AK65" s="169">
        <f t="shared" si="26"/>
        <v>96118416</v>
      </c>
      <c r="AL65" s="169">
        <f t="shared" si="27"/>
        <v>100353744</v>
      </c>
      <c r="AM65" s="169">
        <f t="shared" si="28"/>
        <v>246070596</v>
      </c>
      <c r="AN65" s="169">
        <f t="shared" si="29"/>
        <v>152373768</v>
      </c>
      <c r="AO65" s="169">
        <f t="shared" si="30"/>
        <v>104775696</v>
      </c>
      <c r="AP65" s="169">
        <f t="shared" si="31"/>
        <v>256913364</v>
      </c>
      <c r="AQ65" s="169">
        <f t="shared" si="32"/>
        <v>159087912</v>
      </c>
      <c r="AR65" s="169">
        <f t="shared" si="33"/>
        <v>629959801</v>
      </c>
      <c r="AS65" s="169">
        <f t="shared" si="34"/>
        <v>390088658</v>
      </c>
      <c r="AT65" s="169">
        <f t="shared" si="35"/>
        <v>241553764</v>
      </c>
      <c r="AU65" s="169">
        <f t="shared" si="36"/>
        <v>219849.92614475629</v>
      </c>
      <c r="AV65" s="169">
        <f t="shared" si="37"/>
        <v>45638</v>
      </c>
      <c r="AW65" s="169">
        <f t="shared" si="38"/>
        <v>225397</v>
      </c>
      <c r="AX65" s="169">
        <f t="shared" si="39"/>
        <v>110048</v>
      </c>
      <c r="AY65" s="169">
        <f t="shared" si="40"/>
        <v>186276</v>
      </c>
      <c r="AZ65" s="169">
        <f t="shared" si="41"/>
        <v>194484</v>
      </c>
      <c r="BA65" s="169">
        <f t="shared" si="42"/>
        <v>476881</v>
      </c>
      <c r="BB65" s="169">
        <f t="shared" si="43"/>
        <v>295298</v>
      </c>
      <c r="BC65" s="169">
        <f t="shared" si="44"/>
        <v>361</v>
      </c>
    </row>
    <row r="66" spans="1:55" ht="15.75" x14ac:dyDescent="0.25">
      <c r="A66" s="197">
        <v>4935.7210626185961</v>
      </c>
      <c r="B66" s="201">
        <v>2275</v>
      </c>
      <c r="C66" s="199">
        <v>15645</v>
      </c>
      <c r="D66" s="199">
        <v>7629</v>
      </c>
      <c r="E66" s="199">
        <v>12085</v>
      </c>
      <c r="F66" s="199">
        <v>12360</v>
      </c>
      <c r="G66" s="199">
        <v>32167</v>
      </c>
      <c r="H66" s="199">
        <v>24159</v>
      </c>
      <c r="I66" s="168">
        <v>41</v>
      </c>
      <c r="K66" s="169">
        <f t="shared" si="0"/>
        <v>24361342.407976843</v>
      </c>
      <c r="L66" s="169">
        <f t="shared" si="1"/>
        <v>11228765.417457307</v>
      </c>
      <c r="M66" s="169">
        <f t="shared" si="2"/>
        <v>77219356.024667934</v>
      </c>
      <c r="N66" s="169">
        <f t="shared" si="3"/>
        <v>37654615.986717269</v>
      </c>
      <c r="O66" s="169">
        <f t="shared" si="4"/>
        <v>59648189.041745737</v>
      </c>
      <c r="P66" s="169">
        <f t="shared" si="5"/>
        <v>61005512.333965845</v>
      </c>
      <c r="Q66" s="169">
        <f t="shared" si="6"/>
        <v>158767339.42125237</v>
      </c>
      <c r="R66" s="169">
        <f t="shared" si="7"/>
        <v>119242085.15180266</v>
      </c>
      <c r="S66" s="169">
        <f t="shared" si="8"/>
        <v>5175625</v>
      </c>
      <c r="T66" s="169">
        <f t="shared" si="9"/>
        <v>35592375</v>
      </c>
      <c r="U66" s="169">
        <f t="shared" si="10"/>
        <v>17355975</v>
      </c>
      <c r="V66" s="169">
        <f t="shared" si="11"/>
        <v>27493375</v>
      </c>
      <c r="W66" s="169">
        <f t="shared" si="12"/>
        <v>28119000</v>
      </c>
      <c r="X66" s="169">
        <f t="shared" si="13"/>
        <v>73179925</v>
      </c>
      <c r="Y66" s="169">
        <f t="shared" si="14"/>
        <v>54961725</v>
      </c>
      <c r="Z66" s="169">
        <f t="shared" si="15"/>
        <v>244766025</v>
      </c>
      <c r="AA66" s="169">
        <f t="shared" si="16"/>
        <v>119355705</v>
      </c>
      <c r="AB66" s="169">
        <f t="shared" si="17"/>
        <v>189069825</v>
      </c>
      <c r="AC66" s="169">
        <f t="shared" si="18"/>
        <v>193372200</v>
      </c>
      <c r="AD66" s="169">
        <f t="shared" si="19"/>
        <v>503252715</v>
      </c>
      <c r="AE66" s="169">
        <f t="shared" si="20"/>
        <v>377967555</v>
      </c>
      <c r="AF66" s="169">
        <f t="shared" si="21"/>
        <v>58201641</v>
      </c>
      <c r="AG66" s="169">
        <f t="shared" si="22"/>
        <v>92196465</v>
      </c>
      <c r="AH66" s="169">
        <f t="shared" si="23"/>
        <v>94294440</v>
      </c>
      <c r="AI66" s="169">
        <f t="shared" si="24"/>
        <v>245402043</v>
      </c>
      <c r="AJ66" s="169">
        <f t="shared" si="25"/>
        <v>184309011</v>
      </c>
      <c r="AK66" s="169">
        <f t="shared" si="26"/>
        <v>146047225</v>
      </c>
      <c r="AL66" s="169">
        <f t="shared" si="27"/>
        <v>149370600</v>
      </c>
      <c r="AM66" s="169">
        <f t="shared" si="28"/>
        <v>388738195</v>
      </c>
      <c r="AN66" s="169">
        <f t="shared" si="29"/>
        <v>291961515</v>
      </c>
      <c r="AO66" s="169">
        <f t="shared" si="30"/>
        <v>152769600</v>
      </c>
      <c r="AP66" s="169">
        <f t="shared" si="31"/>
        <v>397584120</v>
      </c>
      <c r="AQ66" s="169">
        <f t="shared" si="32"/>
        <v>298605240</v>
      </c>
      <c r="AR66" s="169">
        <f t="shared" si="33"/>
        <v>1034715889</v>
      </c>
      <c r="AS66" s="169">
        <f t="shared" si="34"/>
        <v>777122553</v>
      </c>
      <c r="AT66" s="169">
        <f t="shared" si="35"/>
        <v>583657281</v>
      </c>
      <c r="AU66" s="169">
        <f t="shared" si="36"/>
        <v>202364.56356736243</v>
      </c>
      <c r="AV66" s="169">
        <f t="shared" si="37"/>
        <v>93275</v>
      </c>
      <c r="AW66" s="169">
        <f t="shared" si="38"/>
        <v>641445</v>
      </c>
      <c r="AX66" s="169">
        <f t="shared" si="39"/>
        <v>312789</v>
      </c>
      <c r="AY66" s="169">
        <f t="shared" si="40"/>
        <v>495485</v>
      </c>
      <c r="AZ66" s="169">
        <f t="shared" si="41"/>
        <v>506760</v>
      </c>
      <c r="BA66" s="169">
        <f t="shared" si="42"/>
        <v>1318847</v>
      </c>
      <c r="BB66" s="169">
        <f t="shared" si="43"/>
        <v>990519</v>
      </c>
      <c r="BC66" s="169">
        <f t="shared" si="44"/>
        <v>1681</v>
      </c>
    </row>
    <row r="67" spans="1:55" ht="15.75" x14ac:dyDescent="0.25">
      <c r="A67" s="197">
        <v>18883.943329397873</v>
      </c>
      <c r="B67" s="201">
        <v>5242</v>
      </c>
      <c r="C67" s="199">
        <v>26000</v>
      </c>
      <c r="D67" s="199">
        <v>11695</v>
      </c>
      <c r="E67" s="199">
        <v>22073</v>
      </c>
      <c r="F67" s="199">
        <v>21503</v>
      </c>
      <c r="G67" s="199">
        <v>55291</v>
      </c>
      <c r="H67" s="199">
        <v>23385</v>
      </c>
      <c r="I67" s="168">
        <v>37</v>
      </c>
      <c r="K67" s="169">
        <f t="shared" ref="K67:K130" si="45">A67*A67</f>
        <v>356603315.6679104</v>
      </c>
      <c r="L67" s="169">
        <f t="shared" ref="L67:L130" si="46">A67*B67</f>
        <v>98989630.932703644</v>
      </c>
      <c r="M67" s="169">
        <f t="shared" ref="M67:M130" si="47">A67*C67</f>
        <v>490982526.5643447</v>
      </c>
      <c r="N67" s="169">
        <f t="shared" ref="N67:N130" si="48">A67*D67</f>
        <v>220847717.23730811</v>
      </c>
      <c r="O67" s="169">
        <f t="shared" ref="O67:O130" si="49">A67*E67</f>
        <v>416825281.10979927</v>
      </c>
      <c r="P67" s="169">
        <f t="shared" ref="P67:P130" si="50">A67*F67</f>
        <v>406061433.41204244</v>
      </c>
      <c r="Q67" s="169">
        <f t="shared" ref="Q67:Q130" si="51">A67*G67</f>
        <v>1044112110.6257378</v>
      </c>
      <c r="R67" s="169">
        <f t="shared" ref="R67:R130" si="52">A67*H67</f>
        <v>441601014.75796926</v>
      </c>
      <c r="S67" s="169">
        <f t="shared" ref="S67:S130" si="53">B67*B67</f>
        <v>27478564</v>
      </c>
      <c r="T67" s="169">
        <f t="shared" ref="T67:T130" si="54">B67*C67</f>
        <v>136292000</v>
      </c>
      <c r="U67" s="169">
        <f t="shared" ref="U67:U130" si="55">B67*D67</f>
        <v>61305190</v>
      </c>
      <c r="V67" s="169">
        <f t="shared" ref="V67:V130" si="56">B67*E67</f>
        <v>115706666</v>
      </c>
      <c r="W67" s="169">
        <f t="shared" ref="W67:W130" si="57">B67*F67</f>
        <v>112718726</v>
      </c>
      <c r="X67" s="169">
        <f t="shared" ref="X67:X130" si="58">B67*G67</f>
        <v>289835422</v>
      </c>
      <c r="Y67" s="169">
        <f t="shared" ref="Y67:Y130" si="59">B67*H67</f>
        <v>122584170</v>
      </c>
      <c r="Z67" s="169">
        <f t="shared" ref="Z67:Z130" si="60">C67*C67</f>
        <v>676000000</v>
      </c>
      <c r="AA67" s="169">
        <f t="shared" ref="AA67:AA130" si="61">C67*D67</f>
        <v>304070000</v>
      </c>
      <c r="AB67" s="169">
        <f t="shared" ref="AB67:AB130" si="62">C67*E67</f>
        <v>573898000</v>
      </c>
      <c r="AC67" s="169">
        <f t="shared" ref="AC67:AC130" si="63">C67*F67</f>
        <v>559078000</v>
      </c>
      <c r="AD67" s="169">
        <f t="shared" ref="AD67:AD130" si="64">C67*G67</f>
        <v>1437566000</v>
      </c>
      <c r="AE67" s="169">
        <f t="shared" ref="AE67:AE130" si="65">C67*H67</f>
        <v>608010000</v>
      </c>
      <c r="AF67" s="169">
        <f t="shared" ref="AF67:AF130" si="66">D67*D67</f>
        <v>136773025</v>
      </c>
      <c r="AG67" s="169">
        <f t="shared" ref="AG67:AG130" si="67">D67*E67</f>
        <v>258143735</v>
      </c>
      <c r="AH67" s="169">
        <f t="shared" ref="AH67:AH130" si="68">D67*F67</f>
        <v>251477585</v>
      </c>
      <c r="AI67" s="169">
        <f t="shared" ref="AI67:AI130" si="69">D67*G67</f>
        <v>646628245</v>
      </c>
      <c r="AJ67" s="169">
        <f t="shared" ref="AJ67:AJ130" si="70">D67*H67</f>
        <v>273487575</v>
      </c>
      <c r="AK67" s="169">
        <f t="shared" ref="AK67:AK130" si="71">E67*E67</f>
        <v>487217329</v>
      </c>
      <c r="AL67" s="169">
        <f t="shared" ref="AL67:AL130" si="72">E67*F67</f>
        <v>474635719</v>
      </c>
      <c r="AM67" s="169">
        <f t="shared" ref="AM67:AM130" si="73">E67*G67</f>
        <v>1220438243</v>
      </c>
      <c r="AN67" s="169">
        <f t="shared" ref="AN67:AN130" si="74">E67*H67</f>
        <v>516177105</v>
      </c>
      <c r="AO67" s="169">
        <f t="shared" ref="AO67:AO130" si="75">F67*F67</f>
        <v>462379009</v>
      </c>
      <c r="AP67" s="169">
        <f t="shared" ref="AP67:AP130" si="76">F67*G67</f>
        <v>1188922373</v>
      </c>
      <c r="AQ67" s="169">
        <f t="shared" ref="AQ67:AQ130" si="77">F67*H67</f>
        <v>502847655</v>
      </c>
      <c r="AR67" s="169">
        <f t="shared" ref="AR67:AR130" si="78">G67*G67</f>
        <v>3057094681</v>
      </c>
      <c r="AS67" s="169">
        <f t="shared" ref="AS67:AS130" si="79">G67*H67</f>
        <v>1292980035</v>
      </c>
      <c r="AT67" s="169">
        <f t="shared" ref="AT67:AT130" si="80">H67*H67</f>
        <v>546858225</v>
      </c>
      <c r="AU67" s="169">
        <f t="shared" ref="AU67:AU130" si="81">A67*I67</f>
        <v>698705.90318772127</v>
      </c>
      <c r="AV67" s="169">
        <f t="shared" ref="AV67:AV130" si="82">B67*I67</f>
        <v>193954</v>
      </c>
      <c r="AW67" s="169">
        <f t="shared" ref="AW67:AW130" si="83">C67*I67</f>
        <v>962000</v>
      </c>
      <c r="AX67" s="169">
        <f t="shared" ref="AX67:AX130" si="84">D67*I67</f>
        <v>432715</v>
      </c>
      <c r="AY67" s="169">
        <f t="shared" ref="AY67:AY130" si="85">E67*I67</f>
        <v>816701</v>
      </c>
      <c r="AZ67" s="169">
        <f t="shared" ref="AZ67:AZ130" si="86">F67*I67</f>
        <v>795611</v>
      </c>
      <c r="BA67" s="169">
        <f t="shared" ref="BA67:BA130" si="87">G67*I67</f>
        <v>2045767</v>
      </c>
      <c r="BB67" s="169">
        <f t="shared" ref="BB67:BB130" si="88">H67*I67</f>
        <v>865245</v>
      </c>
      <c r="BC67" s="169">
        <f t="shared" ref="BC67:BC130" si="89">I67*I67</f>
        <v>1369</v>
      </c>
    </row>
    <row r="68" spans="1:55" ht="15.75" x14ac:dyDescent="0.25">
      <c r="A68" s="197">
        <v>23704.895104895106</v>
      </c>
      <c r="B68" s="201">
        <v>3752</v>
      </c>
      <c r="C68" s="199">
        <v>12593</v>
      </c>
      <c r="D68" s="199">
        <v>7947</v>
      </c>
      <c r="E68" s="199">
        <v>14035</v>
      </c>
      <c r="F68" s="199">
        <v>14772</v>
      </c>
      <c r="G68" s="199">
        <v>40922</v>
      </c>
      <c r="H68" s="199">
        <v>11425</v>
      </c>
      <c r="I68" s="168">
        <v>13</v>
      </c>
      <c r="K68" s="169">
        <f t="shared" si="45"/>
        <v>561922051.93408</v>
      </c>
      <c r="L68" s="169">
        <f t="shared" si="46"/>
        <v>88940766.433566436</v>
      </c>
      <c r="M68" s="169">
        <f t="shared" si="47"/>
        <v>298515744.05594409</v>
      </c>
      <c r="N68" s="169">
        <f t="shared" si="48"/>
        <v>188382801.39860141</v>
      </c>
      <c r="O68" s="169">
        <f t="shared" si="49"/>
        <v>332698202.79720283</v>
      </c>
      <c r="P68" s="169">
        <f t="shared" si="50"/>
        <v>350168710.48951048</v>
      </c>
      <c r="Q68" s="169">
        <f t="shared" si="51"/>
        <v>970051717.48251748</v>
      </c>
      <c r="R68" s="169">
        <f t="shared" si="52"/>
        <v>270828426.5734266</v>
      </c>
      <c r="S68" s="169">
        <f t="shared" si="53"/>
        <v>14077504</v>
      </c>
      <c r="T68" s="169">
        <f t="shared" si="54"/>
        <v>47248936</v>
      </c>
      <c r="U68" s="169">
        <f t="shared" si="55"/>
        <v>29817144</v>
      </c>
      <c r="V68" s="169">
        <f t="shared" si="56"/>
        <v>52659320</v>
      </c>
      <c r="W68" s="169">
        <f t="shared" si="57"/>
        <v>55424544</v>
      </c>
      <c r="X68" s="169">
        <f t="shared" si="58"/>
        <v>153539344</v>
      </c>
      <c r="Y68" s="169">
        <f t="shared" si="59"/>
        <v>42866600</v>
      </c>
      <c r="Z68" s="169">
        <f t="shared" si="60"/>
        <v>158583649</v>
      </c>
      <c r="AA68" s="169">
        <f t="shared" si="61"/>
        <v>100076571</v>
      </c>
      <c r="AB68" s="169">
        <f t="shared" si="62"/>
        <v>176742755</v>
      </c>
      <c r="AC68" s="169">
        <f t="shared" si="63"/>
        <v>186023796</v>
      </c>
      <c r="AD68" s="169">
        <f t="shared" si="64"/>
        <v>515330746</v>
      </c>
      <c r="AE68" s="169">
        <f t="shared" si="65"/>
        <v>143875025</v>
      </c>
      <c r="AF68" s="169">
        <f t="shared" si="66"/>
        <v>63154809</v>
      </c>
      <c r="AG68" s="169">
        <f t="shared" si="67"/>
        <v>111536145</v>
      </c>
      <c r="AH68" s="169">
        <f t="shared" si="68"/>
        <v>117393084</v>
      </c>
      <c r="AI68" s="169">
        <f t="shared" si="69"/>
        <v>325207134</v>
      </c>
      <c r="AJ68" s="169">
        <f t="shared" si="70"/>
        <v>90794475</v>
      </c>
      <c r="AK68" s="169">
        <f t="shared" si="71"/>
        <v>196981225</v>
      </c>
      <c r="AL68" s="169">
        <f t="shared" si="72"/>
        <v>207325020</v>
      </c>
      <c r="AM68" s="169">
        <f t="shared" si="73"/>
        <v>574340270</v>
      </c>
      <c r="AN68" s="169">
        <f t="shared" si="74"/>
        <v>160349875</v>
      </c>
      <c r="AO68" s="169">
        <f t="shared" si="75"/>
        <v>218211984</v>
      </c>
      <c r="AP68" s="169">
        <f t="shared" si="76"/>
        <v>604499784</v>
      </c>
      <c r="AQ68" s="169">
        <f t="shared" si="77"/>
        <v>168770100</v>
      </c>
      <c r="AR68" s="169">
        <f t="shared" si="78"/>
        <v>1674610084</v>
      </c>
      <c r="AS68" s="169">
        <f t="shared" si="79"/>
        <v>467533850</v>
      </c>
      <c r="AT68" s="169">
        <f t="shared" si="80"/>
        <v>130530625</v>
      </c>
      <c r="AU68" s="169">
        <f t="shared" si="81"/>
        <v>308163.63636363635</v>
      </c>
      <c r="AV68" s="169">
        <f t="shared" si="82"/>
        <v>48776</v>
      </c>
      <c r="AW68" s="169">
        <f t="shared" si="83"/>
        <v>163709</v>
      </c>
      <c r="AX68" s="169">
        <f t="shared" si="84"/>
        <v>103311</v>
      </c>
      <c r="AY68" s="169">
        <f t="shared" si="85"/>
        <v>182455</v>
      </c>
      <c r="AZ68" s="169">
        <f t="shared" si="86"/>
        <v>192036</v>
      </c>
      <c r="BA68" s="169">
        <f t="shared" si="87"/>
        <v>531986</v>
      </c>
      <c r="BB68" s="169">
        <f t="shared" si="88"/>
        <v>148525</v>
      </c>
      <c r="BC68" s="169">
        <f t="shared" si="89"/>
        <v>169</v>
      </c>
    </row>
    <row r="69" spans="1:55" ht="15.75" x14ac:dyDescent="0.25">
      <c r="A69" s="197">
        <v>29072.438672438675</v>
      </c>
      <c r="B69" s="201">
        <v>6780</v>
      </c>
      <c r="C69" s="199">
        <v>45413</v>
      </c>
      <c r="D69" s="199">
        <v>8016</v>
      </c>
      <c r="E69" s="199">
        <v>37366</v>
      </c>
      <c r="F69" s="199">
        <v>28846</v>
      </c>
      <c r="G69" s="199">
        <v>62975</v>
      </c>
      <c r="H69" s="199">
        <v>18856</v>
      </c>
      <c r="I69" s="168">
        <v>76</v>
      </c>
      <c r="K69" s="169">
        <f t="shared" si="45"/>
        <v>845206690.36270785</v>
      </c>
      <c r="L69" s="169">
        <f t="shared" si="46"/>
        <v>197111134.19913423</v>
      </c>
      <c r="M69" s="169">
        <f t="shared" si="47"/>
        <v>1320266657.4314575</v>
      </c>
      <c r="N69" s="169">
        <f t="shared" si="48"/>
        <v>233044668.39826843</v>
      </c>
      <c r="O69" s="169">
        <f t="shared" si="49"/>
        <v>1086320743.4343436</v>
      </c>
      <c r="P69" s="169">
        <f t="shared" si="50"/>
        <v>838623565.94516599</v>
      </c>
      <c r="Q69" s="169">
        <f t="shared" si="51"/>
        <v>1830836825.3968256</v>
      </c>
      <c r="R69" s="169">
        <f t="shared" si="52"/>
        <v>548189903.60750365</v>
      </c>
      <c r="S69" s="169">
        <f t="shared" si="53"/>
        <v>45968400</v>
      </c>
      <c r="T69" s="169">
        <f t="shared" si="54"/>
        <v>307900140</v>
      </c>
      <c r="U69" s="169">
        <f t="shared" si="55"/>
        <v>54348480</v>
      </c>
      <c r="V69" s="169">
        <f t="shared" si="56"/>
        <v>253341480</v>
      </c>
      <c r="W69" s="169">
        <f t="shared" si="57"/>
        <v>195575880</v>
      </c>
      <c r="X69" s="169">
        <f t="shared" si="58"/>
        <v>426970500</v>
      </c>
      <c r="Y69" s="169">
        <f t="shared" si="59"/>
        <v>127843680</v>
      </c>
      <c r="Z69" s="169">
        <f t="shared" si="60"/>
        <v>2062340569</v>
      </c>
      <c r="AA69" s="169">
        <f t="shared" si="61"/>
        <v>364030608</v>
      </c>
      <c r="AB69" s="169">
        <f t="shared" si="62"/>
        <v>1696902158</v>
      </c>
      <c r="AC69" s="169">
        <f t="shared" si="63"/>
        <v>1309983398</v>
      </c>
      <c r="AD69" s="169">
        <f t="shared" si="64"/>
        <v>2859883675</v>
      </c>
      <c r="AE69" s="169">
        <f t="shared" si="65"/>
        <v>856307528</v>
      </c>
      <c r="AF69" s="169">
        <f t="shared" si="66"/>
        <v>64256256</v>
      </c>
      <c r="AG69" s="169">
        <f t="shared" si="67"/>
        <v>299525856</v>
      </c>
      <c r="AH69" s="169">
        <f t="shared" si="68"/>
        <v>231229536</v>
      </c>
      <c r="AI69" s="169">
        <f t="shared" si="69"/>
        <v>504807600</v>
      </c>
      <c r="AJ69" s="169">
        <f t="shared" si="70"/>
        <v>151149696</v>
      </c>
      <c r="AK69" s="169">
        <f t="shared" si="71"/>
        <v>1396217956</v>
      </c>
      <c r="AL69" s="169">
        <f t="shared" si="72"/>
        <v>1077859636</v>
      </c>
      <c r="AM69" s="169">
        <f t="shared" si="73"/>
        <v>2353123850</v>
      </c>
      <c r="AN69" s="169">
        <f t="shared" si="74"/>
        <v>704573296</v>
      </c>
      <c r="AO69" s="169">
        <f t="shared" si="75"/>
        <v>832091716</v>
      </c>
      <c r="AP69" s="169">
        <f t="shared" si="76"/>
        <v>1816576850</v>
      </c>
      <c r="AQ69" s="169">
        <f t="shared" si="77"/>
        <v>543920176</v>
      </c>
      <c r="AR69" s="169">
        <f t="shared" si="78"/>
        <v>3965850625</v>
      </c>
      <c r="AS69" s="169">
        <f t="shared" si="79"/>
        <v>1187456600</v>
      </c>
      <c r="AT69" s="169">
        <f t="shared" si="80"/>
        <v>355548736</v>
      </c>
      <c r="AU69" s="169">
        <f t="shared" si="81"/>
        <v>2209505.3391053393</v>
      </c>
      <c r="AV69" s="169">
        <f t="shared" si="82"/>
        <v>515280</v>
      </c>
      <c r="AW69" s="169">
        <f t="shared" si="83"/>
        <v>3451388</v>
      </c>
      <c r="AX69" s="169">
        <f t="shared" si="84"/>
        <v>609216</v>
      </c>
      <c r="AY69" s="169">
        <f t="shared" si="85"/>
        <v>2839816</v>
      </c>
      <c r="AZ69" s="169">
        <f t="shared" si="86"/>
        <v>2192296</v>
      </c>
      <c r="BA69" s="169">
        <f t="shared" si="87"/>
        <v>4786100</v>
      </c>
      <c r="BB69" s="169">
        <f t="shared" si="88"/>
        <v>1433056</v>
      </c>
      <c r="BC69" s="169">
        <f t="shared" si="89"/>
        <v>5776</v>
      </c>
    </row>
    <row r="70" spans="1:55" ht="15.75" x14ac:dyDescent="0.25">
      <c r="A70" s="197">
        <v>14623.456790123457</v>
      </c>
      <c r="B70" s="201">
        <v>2009</v>
      </c>
      <c r="C70" s="199">
        <v>7699</v>
      </c>
      <c r="D70" s="199">
        <v>4501</v>
      </c>
      <c r="E70" s="199">
        <v>9859</v>
      </c>
      <c r="F70" s="199">
        <v>9018</v>
      </c>
      <c r="G70" s="199">
        <v>20522</v>
      </c>
      <c r="H70" s="199">
        <v>7626</v>
      </c>
      <c r="I70" s="168">
        <v>19</v>
      </c>
      <c r="K70" s="169">
        <f t="shared" si="45"/>
        <v>213845488.49260783</v>
      </c>
      <c r="L70" s="169">
        <f t="shared" si="46"/>
        <v>29378524.691358026</v>
      </c>
      <c r="M70" s="169">
        <f t="shared" si="47"/>
        <v>112585993.82716049</v>
      </c>
      <c r="N70" s="169">
        <f t="shared" si="48"/>
        <v>65820179.012345679</v>
      </c>
      <c r="O70" s="169">
        <f t="shared" si="49"/>
        <v>144172660.49382716</v>
      </c>
      <c r="P70" s="169">
        <f t="shared" si="50"/>
        <v>131874333.33333333</v>
      </c>
      <c r="Q70" s="169">
        <f t="shared" si="51"/>
        <v>300102580.24691355</v>
      </c>
      <c r="R70" s="169">
        <f t="shared" si="52"/>
        <v>111518481.48148148</v>
      </c>
      <c r="S70" s="169">
        <f t="shared" si="53"/>
        <v>4036081</v>
      </c>
      <c r="T70" s="169">
        <f t="shared" si="54"/>
        <v>15467291</v>
      </c>
      <c r="U70" s="169">
        <f t="shared" si="55"/>
        <v>9042509</v>
      </c>
      <c r="V70" s="169">
        <f t="shared" si="56"/>
        <v>19806731</v>
      </c>
      <c r="W70" s="169">
        <f t="shared" si="57"/>
        <v>18117162</v>
      </c>
      <c r="X70" s="169">
        <f t="shared" si="58"/>
        <v>41228698</v>
      </c>
      <c r="Y70" s="169">
        <f t="shared" si="59"/>
        <v>15320634</v>
      </c>
      <c r="Z70" s="169">
        <f t="shared" si="60"/>
        <v>59274601</v>
      </c>
      <c r="AA70" s="169">
        <f t="shared" si="61"/>
        <v>34653199</v>
      </c>
      <c r="AB70" s="169">
        <f t="shared" si="62"/>
        <v>75904441</v>
      </c>
      <c r="AC70" s="169">
        <f t="shared" si="63"/>
        <v>69429582</v>
      </c>
      <c r="AD70" s="169">
        <f t="shared" si="64"/>
        <v>157998878</v>
      </c>
      <c r="AE70" s="169">
        <f t="shared" si="65"/>
        <v>58712574</v>
      </c>
      <c r="AF70" s="169">
        <f t="shared" si="66"/>
        <v>20259001</v>
      </c>
      <c r="AG70" s="169">
        <f t="shared" si="67"/>
        <v>44375359</v>
      </c>
      <c r="AH70" s="169">
        <f t="shared" si="68"/>
        <v>40590018</v>
      </c>
      <c r="AI70" s="169">
        <f t="shared" si="69"/>
        <v>92369522</v>
      </c>
      <c r="AJ70" s="169">
        <f t="shared" si="70"/>
        <v>34324626</v>
      </c>
      <c r="AK70" s="169">
        <f t="shared" si="71"/>
        <v>97199881</v>
      </c>
      <c r="AL70" s="169">
        <f t="shared" si="72"/>
        <v>88908462</v>
      </c>
      <c r="AM70" s="169">
        <f t="shared" si="73"/>
        <v>202326398</v>
      </c>
      <c r="AN70" s="169">
        <f t="shared" si="74"/>
        <v>75184734</v>
      </c>
      <c r="AO70" s="169">
        <f t="shared" si="75"/>
        <v>81324324</v>
      </c>
      <c r="AP70" s="169">
        <f t="shared" si="76"/>
        <v>185067396</v>
      </c>
      <c r="AQ70" s="169">
        <f t="shared" si="77"/>
        <v>68771268</v>
      </c>
      <c r="AR70" s="169">
        <f t="shared" si="78"/>
        <v>421152484</v>
      </c>
      <c r="AS70" s="169">
        <f t="shared" si="79"/>
        <v>156500772</v>
      </c>
      <c r="AT70" s="169">
        <f t="shared" si="80"/>
        <v>58155876</v>
      </c>
      <c r="AU70" s="169">
        <f t="shared" si="81"/>
        <v>277845.67901234567</v>
      </c>
      <c r="AV70" s="169">
        <f t="shared" si="82"/>
        <v>38171</v>
      </c>
      <c r="AW70" s="169">
        <f t="shared" si="83"/>
        <v>146281</v>
      </c>
      <c r="AX70" s="169">
        <f t="shared" si="84"/>
        <v>85519</v>
      </c>
      <c r="AY70" s="169">
        <f t="shared" si="85"/>
        <v>187321</v>
      </c>
      <c r="AZ70" s="169">
        <f t="shared" si="86"/>
        <v>171342</v>
      </c>
      <c r="BA70" s="169">
        <f t="shared" si="87"/>
        <v>389918</v>
      </c>
      <c r="BB70" s="169">
        <f t="shared" si="88"/>
        <v>144894</v>
      </c>
      <c r="BC70" s="169">
        <f t="shared" si="89"/>
        <v>361</v>
      </c>
    </row>
    <row r="71" spans="1:55" ht="15.75" x14ac:dyDescent="0.25">
      <c r="A71" s="197">
        <v>17097.371714643305</v>
      </c>
      <c r="B71" s="201">
        <v>5865</v>
      </c>
      <c r="C71" s="199">
        <v>19215</v>
      </c>
      <c r="D71" s="199">
        <v>10703</v>
      </c>
      <c r="E71" s="199">
        <v>15366</v>
      </c>
      <c r="F71" s="199">
        <v>16782</v>
      </c>
      <c r="G71" s="199">
        <v>47680</v>
      </c>
      <c r="H71" s="199">
        <v>26862</v>
      </c>
      <c r="I71" s="168">
        <v>27</v>
      </c>
      <c r="K71" s="169">
        <f t="shared" si="45"/>
        <v>292320119.54868495</v>
      </c>
      <c r="L71" s="169">
        <f t="shared" si="46"/>
        <v>100276085.10638298</v>
      </c>
      <c r="M71" s="169">
        <f t="shared" si="47"/>
        <v>328525997.49687111</v>
      </c>
      <c r="N71" s="169">
        <f t="shared" si="48"/>
        <v>182993169.46182728</v>
      </c>
      <c r="O71" s="169">
        <f t="shared" si="49"/>
        <v>262718213.76720902</v>
      </c>
      <c r="P71" s="169">
        <f t="shared" si="50"/>
        <v>286928092.11514395</v>
      </c>
      <c r="Q71" s="169">
        <f t="shared" si="51"/>
        <v>815202683.35419273</v>
      </c>
      <c r="R71" s="169">
        <f t="shared" si="52"/>
        <v>459269598.99874842</v>
      </c>
      <c r="S71" s="169">
        <f t="shared" si="53"/>
        <v>34398225</v>
      </c>
      <c r="T71" s="169">
        <f t="shared" si="54"/>
        <v>112695975</v>
      </c>
      <c r="U71" s="169">
        <f t="shared" si="55"/>
        <v>62773095</v>
      </c>
      <c r="V71" s="169">
        <f t="shared" si="56"/>
        <v>90121590</v>
      </c>
      <c r="W71" s="169">
        <f t="shared" si="57"/>
        <v>98426430</v>
      </c>
      <c r="X71" s="169">
        <f t="shared" si="58"/>
        <v>279643200</v>
      </c>
      <c r="Y71" s="169">
        <f t="shared" si="59"/>
        <v>157545630</v>
      </c>
      <c r="Z71" s="169">
        <f t="shared" si="60"/>
        <v>369216225</v>
      </c>
      <c r="AA71" s="169">
        <f t="shared" si="61"/>
        <v>205658145</v>
      </c>
      <c r="AB71" s="169">
        <f t="shared" si="62"/>
        <v>295257690</v>
      </c>
      <c r="AC71" s="169">
        <f t="shared" si="63"/>
        <v>322466130</v>
      </c>
      <c r="AD71" s="169">
        <f t="shared" si="64"/>
        <v>916171200</v>
      </c>
      <c r="AE71" s="169">
        <f t="shared" si="65"/>
        <v>516153330</v>
      </c>
      <c r="AF71" s="169">
        <f t="shared" si="66"/>
        <v>114554209</v>
      </c>
      <c r="AG71" s="169">
        <f t="shared" si="67"/>
        <v>164462298</v>
      </c>
      <c r="AH71" s="169">
        <f t="shared" si="68"/>
        <v>179617746</v>
      </c>
      <c r="AI71" s="169">
        <f t="shared" si="69"/>
        <v>510319040</v>
      </c>
      <c r="AJ71" s="169">
        <f t="shared" si="70"/>
        <v>287503986</v>
      </c>
      <c r="AK71" s="169">
        <f t="shared" si="71"/>
        <v>236113956</v>
      </c>
      <c r="AL71" s="169">
        <f t="shared" si="72"/>
        <v>257872212</v>
      </c>
      <c r="AM71" s="169">
        <f t="shared" si="73"/>
        <v>732650880</v>
      </c>
      <c r="AN71" s="169">
        <f t="shared" si="74"/>
        <v>412761492</v>
      </c>
      <c r="AO71" s="169">
        <f t="shared" si="75"/>
        <v>281635524</v>
      </c>
      <c r="AP71" s="169">
        <f t="shared" si="76"/>
        <v>800165760</v>
      </c>
      <c r="AQ71" s="169">
        <f t="shared" si="77"/>
        <v>450798084</v>
      </c>
      <c r="AR71" s="169">
        <f t="shared" si="78"/>
        <v>2273382400</v>
      </c>
      <c r="AS71" s="169">
        <f t="shared" si="79"/>
        <v>1280780160</v>
      </c>
      <c r="AT71" s="169">
        <f t="shared" si="80"/>
        <v>721567044</v>
      </c>
      <c r="AU71" s="169">
        <f t="shared" si="81"/>
        <v>461629.03629536921</v>
      </c>
      <c r="AV71" s="169">
        <f t="shared" si="82"/>
        <v>158355</v>
      </c>
      <c r="AW71" s="169">
        <f t="shared" si="83"/>
        <v>518805</v>
      </c>
      <c r="AX71" s="169">
        <f t="shared" si="84"/>
        <v>288981</v>
      </c>
      <c r="AY71" s="169">
        <f t="shared" si="85"/>
        <v>414882</v>
      </c>
      <c r="AZ71" s="169">
        <f t="shared" si="86"/>
        <v>453114</v>
      </c>
      <c r="BA71" s="169">
        <f t="shared" si="87"/>
        <v>1287360</v>
      </c>
      <c r="BB71" s="169">
        <f t="shared" si="88"/>
        <v>725274</v>
      </c>
      <c r="BC71" s="169">
        <f t="shared" si="89"/>
        <v>729</v>
      </c>
    </row>
    <row r="72" spans="1:55" ht="15.75" x14ac:dyDescent="0.25">
      <c r="A72" s="197">
        <v>4429.3918918918916</v>
      </c>
      <c r="B72" s="201">
        <v>2550</v>
      </c>
      <c r="C72" s="199">
        <v>19185</v>
      </c>
      <c r="D72" s="199">
        <v>5492</v>
      </c>
      <c r="E72" s="199">
        <v>16700</v>
      </c>
      <c r="F72" s="199">
        <v>12472</v>
      </c>
      <c r="G72" s="199">
        <v>28133</v>
      </c>
      <c r="H72" s="199">
        <v>22906</v>
      </c>
      <c r="I72" s="168">
        <v>31</v>
      </c>
      <c r="K72" s="169">
        <f t="shared" si="45"/>
        <v>19619512.53195763</v>
      </c>
      <c r="L72" s="169">
        <f t="shared" si="46"/>
        <v>11294949.324324323</v>
      </c>
      <c r="M72" s="169">
        <f t="shared" si="47"/>
        <v>84977883.445945948</v>
      </c>
      <c r="N72" s="169">
        <f t="shared" si="48"/>
        <v>24326220.270270269</v>
      </c>
      <c r="O72" s="169">
        <f t="shared" si="49"/>
        <v>73970844.594594598</v>
      </c>
      <c r="P72" s="169">
        <f t="shared" si="50"/>
        <v>55243375.675675675</v>
      </c>
      <c r="Q72" s="169">
        <f t="shared" si="51"/>
        <v>124612082.09459458</v>
      </c>
      <c r="R72" s="169">
        <f t="shared" si="52"/>
        <v>101459650.67567568</v>
      </c>
      <c r="S72" s="169">
        <f t="shared" si="53"/>
        <v>6502500</v>
      </c>
      <c r="T72" s="169">
        <f t="shared" si="54"/>
        <v>48921750</v>
      </c>
      <c r="U72" s="169">
        <f t="shared" si="55"/>
        <v>14004600</v>
      </c>
      <c r="V72" s="169">
        <f t="shared" si="56"/>
        <v>42585000</v>
      </c>
      <c r="W72" s="169">
        <f t="shared" si="57"/>
        <v>31803600</v>
      </c>
      <c r="X72" s="169">
        <f t="shared" si="58"/>
        <v>71739150</v>
      </c>
      <c r="Y72" s="169">
        <f t="shared" si="59"/>
        <v>58410300</v>
      </c>
      <c r="Z72" s="169">
        <f t="shared" si="60"/>
        <v>368064225</v>
      </c>
      <c r="AA72" s="169">
        <f t="shared" si="61"/>
        <v>105364020</v>
      </c>
      <c r="AB72" s="169">
        <f t="shared" si="62"/>
        <v>320389500</v>
      </c>
      <c r="AC72" s="169">
        <f t="shared" si="63"/>
        <v>239275320</v>
      </c>
      <c r="AD72" s="169">
        <f t="shared" si="64"/>
        <v>539731605</v>
      </c>
      <c r="AE72" s="169">
        <f t="shared" si="65"/>
        <v>439451610</v>
      </c>
      <c r="AF72" s="169">
        <f t="shared" si="66"/>
        <v>30162064</v>
      </c>
      <c r="AG72" s="169">
        <f t="shared" si="67"/>
        <v>91716400</v>
      </c>
      <c r="AH72" s="169">
        <f t="shared" si="68"/>
        <v>68496224</v>
      </c>
      <c r="AI72" s="169">
        <f t="shared" si="69"/>
        <v>154506436</v>
      </c>
      <c r="AJ72" s="169">
        <f t="shared" si="70"/>
        <v>125799752</v>
      </c>
      <c r="AK72" s="169">
        <f t="shared" si="71"/>
        <v>278890000</v>
      </c>
      <c r="AL72" s="169">
        <f t="shared" si="72"/>
        <v>208282400</v>
      </c>
      <c r="AM72" s="169">
        <f t="shared" si="73"/>
        <v>469821100</v>
      </c>
      <c r="AN72" s="169">
        <f t="shared" si="74"/>
        <v>382530200</v>
      </c>
      <c r="AO72" s="169">
        <f t="shared" si="75"/>
        <v>155550784</v>
      </c>
      <c r="AP72" s="169">
        <f t="shared" si="76"/>
        <v>350874776</v>
      </c>
      <c r="AQ72" s="169">
        <f t="shared" si="77"/>
        <v>285683632</v>
      </c>
      <c r="AR72" s="169">
        <f t="shared" si="78"/>
        <v>791465689</v>
      </c>
      <c r="AS72" s="169">
        <f t="shared" si="79"/>
        <v>644414498</v>
      </c>
      <c r="AT72" s="169">
        <f t="shared" si="80"/>
        <v>524684836</v>
      </c>
      <c r="AU72" s="169">
        <f t="shared" si="81"/>
        <v>137311.14864864864</v>
      </c>
      <c r="AV72" s="169">
        <f t="shared" si="82"/>
        <v>79050</v>
      </c>
      <c r="AW72" s="169">
        <f t="shared" si="83"/>
        <v>594735</v>
      </c>
      <c r="AX72" s="169">
        <f t="shared" si="84"/>
        <v>170252</v>
      </c>
      <c r="AY72" s="169">
        <f t="shared" si="85"/>
        <v>517700</v>
      </c>
      <c r="AZ72" s="169">
        <f t="shared" si="86"/>
        <v>386632</v>
      </c>
      <c r="BA72" s="169">
        <f t="shared" si="87"/>
        <v>872123</v>
      </c>
      <c r="BB72" s="169">
        <f t="shared" si="88"/>
        <v>710086</v>
      </c>
      <c r="BC72" s="169">
        <f t="shared" si="89"/>
        <v>961</v>
      </c>
    </row>
    <row r="73" spans="1:55" ht="15.75" x14ac:dyDescent="0.25">
      <c r="A73" s="197">
        <v>24146.718576195773</v>
      </c>
      <c r="B73" s="201">
        <v>9889</v>
      </c>
      <c r="C73" s="199">
        <v>49483</v>
      </c>
      <c r="D73" s="199">
        <v>8153</v>
      </c>
      <c r="E73" s="199">
        <v>41752</v>
      </c>
      <c r="F73" s="199">
        <v>32041</v>
      </c>
      <c r="G73" s="199">
        <v>64109</v>
      </c>
      <c r="H73" s="199">
        <v>21541</v>
      </c>
      <c r="I73" s="168">
        <v>33</v>
      </c>
      <c r="K73" s="169">
        <f t="shared" si="45"/>
        <v>583064017.997998</v>
      </c>
      <c r="L73" s="169">
        <f t="shared" si="46"/>
        <v>238786900</v>
      </c>
      <c r="M73" s="169">
        <f t="shared" si="47"/>
        <v>1194852075.3058956</v>
      </c>
      <c r="N73" s="169">
        <f t="shared" si="48"/>
        <v>196868196.55172414</v>
      </c>
      <c r="O73" s="169">
        <f t="shared" si="49"/>
        <v>1008173793.9933259</v>
      </c>
      <c r="P73" s="169">
        <f t="shared" si="50"/>
        <v>773685009.89988875</v>
      </c>
      <c r="Q73" s="169">
        <f t="shared" si="51"/>
        <v>1548021981.201335</v>
      </c>
      <c r="R73" s="169">
        <f t="shared" si="52"/>
        <v>520144464.84983313</v>
      </c>
      <c r="S73" s="169">
        <f t="shared" si="53"/>
        <v>97792321</v>
      </c>
      <c r="T73" s="169">
        <f t="shared" si="54"/>
        <v>489337387</v>
      </c>
      <c r="U73" s="169">
        <f t="shared" si="55"/>
        <v>80625017</v>
      </c>
      <c r="V73" s="169">
        <f t="shared" si="56"/>
        <v>412885528</v>
      </c>
      <c r="W73" s="169">
        <f t="shared" si="57"/>
        <v>316853449</v>
      </c>
      <c r="X73" s="169">
        <f t="shared" si="58"/>
        <v>633973901</v>
      </c>
      <c r="Y73" s="169">
        <f t="shared" si="59"/>
        <v>213018949</v>
      </c>
      <c r="Z73" s="169">
        <f t="shared" si="60"/>
        <v>2448567289</v>
      </c>
      <c r="AA73" s="169">
        <f t="shared" si="61"/>
        <v>403434899</v>
      </c>
      <c r="AB73" s="169">
        <f t="shared" si="62"/>
        <v>2066014216</v>
      </c>
      <c r="AC73" s="169">
        <f t="shared" si="63"/>
        <v>1585484803</v>
      </c>
      <c r="AD73" s="169">
        <f t="shared" si="64"/>
        <v>3172305647</v>
      </c>
      <c r="AE73" s="169">
        <f t="shared" si="65"/>
        <v>1065913303</v>
      </c>
      <c r="AF73" s="169">
        <f t="shared" si="66"/>
        <v>66471409</v>
      </c>
      <c r="AG73" s="169">
        <f t="shared" si="67"/>
        <v>340404056</v>
      </c>
      <c r="AH73" s="169">
        <f t="shared" si="68"/>
        <v>261230273</v>
      </c>
      <c r="AI73" s="169">
        <f t="shared" si="69"/>
        <v>522680677</v>
      </c>
      <c r="AJ73" s="169">
        <f t="shared" si="70"/>
        <v>175623773</v>
      </c>
      <c r="AK73" s="169">
        <f t="shared" si="71"/>
        <v>1743229504</v>
      </c>
      <c r="AL73" s="169">
        <f t="shared" si="72"/>
        <v>1337775832</v>
      </c>
      <c r="AM73" s="169">
        <f t="shared" si="73"/>
        <v>2676678968</v>
      </c>
      <c r="AN73" s="169">
        <f t="shared" si="74"/>
        <v>899379832</v>
      </c>
      <c r="AO73" s="169">
        <f t="shared" si="75"/>
        <v>1026625681</v>
      </c>
      <c r="AP73" s="169">
        <f t="shared" si="76"/>
        <v>2054116469</v>
      </c>
      <c r="AQ73" s="169">
        <f t="shared" si="77"/>
        <v>690195181</v>
      </c>
      <c r="AR73" s="169">
        <f t="shared" si="78"/>
        <v>4109963881</v>
      </c>
      <c r="AS73" s="169">
        <f t="shared" si="79"/>
        <v>1380971969</v>
      </c>
      <c r="AT73" s="169">
        <f t="shared" si="80"/>
        <v>464014681</v>
      </c>
      <c r="AU73" s="169">
        <f t="shared" si="81"/>
        <v>796841.71301446052</v>
      </c>
      <c r="AV73" s="169">
        <f t="shared" si="82"/>
        <v>326337</v>
      </c>
      <c r="AW73" s="169">
        <f t="shared" si="83"/>
        <v>1632939</v>
      </c>
      <c r="AX73" s="169">
        <f t="shared" si="84"/>
        <v>269049</v>
      </c>
      <c r="AY73" s="169">
        <f t="shared" si="85"/>
        <v>1377816</v>
      </c>
      <c r="AZ73" s="169">
        <f t="shared" si="86"/>
        <v>1057353</v>
      </c>
      <c r="BA73" s="169">
        <f t="shared" si="87"/>
        <v>2115597</v>
      </c>
      <c r="BB73" s="169">
        <f t="shared" si="88"/>
        <v>710853</v>
      </c>
      <c r="BC73" s="169">
        <f t="shared" si="89"/>
        <v>1089</v>
      </c>
    </row>
    <row r="74" spans="1:55" ht="15.75" x14ac:dyDescent="0.25">
      <c r="A74" s="197">
        <v>37714.285714285717</v>
      </c>
      <c r="B74" s="201">
        <v>5793</v>
      </c>
      <c r="C74" s="199">
        <v>17805</v>
      </c>
      <c r="D74" s="199">
        <v>7777</v>
      </c>
      <c r="E74" s="199">
        <v>25155</v>
      </c>
      <c r="F74" s="199">
        <v>15091</v>
      </c>
      <c r="G74" s="199">
        <v>25864</v>
      </c>
      <c r="H74" s="199">
        <v>5988</v>
      </c>
      <c r="I74" s="168">
        <v>23</v>
      </c>
      <c r="K74" s="169">
        <f t="shared" si="45"/>
        <v>1422367346.9387758</v>
      </c>
      <c r="L74" s="169">
        <f t="shared" si="46"/>
        <v>218478857.14285716</v>
      </c>
      <c r="M74" s="169">
        <f t="shared" si="47"/>
        <v>671502857.14285719</v>
      </c>
      <c r="N74" s="169">
        <f t="shared" si="48"/>
        <v>293304000</v>
      </c>
      <c r="O74" s="169">
        <f t="shared" si="49"/>
        <v>948702857.14285719</v>
      </c>
      <c r="P74" s="169">
        <f t="shared" si="50"/>
        <v>569146285.71428573</v>
      </c>
      <c r="Q74" s="169">
        <f t="shared" si="51"/>
        <v>975442285.71428585</v>
      </c>
      <c r="R74" s="169">
        <f t="shared" si="52"/>
        <v>225833142.85714287</v>
      </c>
      <c r="S74" s="169">
        <f t="shared" si="53"/>
        <v>33558849</v>
      </c>
      <c r="T74" s="169">
        <f t="shared" si="54"/>
        <v>103144365</v>
      </c>
      <c r="U74" s="169">
        <f t="shared" si="55"/>
        <v>45052161</v>
      </c>
      <c r="V74" s="169">
        <f t="shared" si="56"/>
        <v>145722915</v>
      </c>
      <c r="W74" s="169">
        <f t="shared" si="57"/>
        <v>87422163</v>
      </c>
      <c r="X74" s="169">
        <f t="shared" si="58"/>
        <v>149830152</v>
      </c>
      <c r="Y74" s="169">
        <f t="shared" si="59"/>
        <v>34688484</v>
      </c>
      <c r="Z74" s="169">
        <f t="shared" si="60"/>
        <v>317018025</v>
      </c>
      <c r="AA74" s="169">
        <f t="shared" si="61"/>
        <v>138469485</v>
      </c>
      <c r="AB74" s="169">
        <f t="shared" si="62"/>
        <v>447884775</v>
      </c>
      <c r="AC74" s="169">
        <f t="shared" si="63"/>
        <v>268695255</v>
      </c>
      <c r="AD74" s="169">
        <f t="shared" si="64"/>
        <v>460508520</v>
      </c>
      <c r="AE74" s="169">
        <f t="shared" si="65"/>
        <v>106616340</v>
      </c>
      <c r="AF74" s="169">
        <f t="shared" si="66"/>
        <v>60481729</v>
      </c>
      <c r="AG74" s="169">
        <f t="shared" si="67"/>
        <v>195630435</v>
      </c>
      <c r="AH74" s="169">
        <f t="shared" si="68"/>
        <v>117362707</v>
      </c>
      <c r="AI74" s="169">
        <f t="shared" si="69"/>
        <v>201144328</v>
      </c>
      <c r="AJ74" s="169">
        <f t="shared" si="70"/>
        <v>46568676</v>
      </c>
      <c r="AK74" s="169">
        <f t="shared" si="71"/>
        <v>632774025</v>
      </c>
      <c r="AL74" s="169">
        <f t="shared" si="72"/>
        <v>379614105</v>
      </c>
      <c r="AM74" s="169">
        <f t="shared" si="73"/>
        <v>650608920</v>
      </c>
      <c r="AN74" s="169">
        <f t="shared" si="74"/>
        <v>150628140</v>
      </c>
      <c r="AO74" s="169">
        <f t="shared" si="75"/>
        <v>227738281</v>
      </c>
      <c r="AP74" s="169">
        <f t="shared" si="76"/>
        <v>390313624</v>
      </c>
      <c r="AQ74" s="169">
        <f t="shared" si="77"/>
        <v>90364908</v>
      </c>
      <c r="AR74" s="169">
        <f t="shared" si="78"/>
        <v>668946496</v>
      </c>
      <c r="AS74" s="169">
        <f t="shared" si="79"/>
        <v>154873632</v>
      </c>
      <c r="AT74" s="169">
        <f t="shared" si="80"/>
        <v>35856144</v>
      </c>
      <c r="AU74" s="169">
        <f t="shared" si="81"/>
        <v>867428.57142857148</v>
      </c>
      <c r="AV74" s="169">
        <f t="shared" si="82"/>
        <v>133239</v>
      </c>
      <c r="AW74" s="169">
        <f t="shared" si="83"/>
        <v>409515</v>
      </c>
      <c r="AX74" s="169">
        <f t="shared" si="84"/>
        <v>178871</v>
      </c>
      <c r="AY74" s="169">
        <f t="shared" si="85"/>
        <v>578565</v>
      </c>
      <c r="AZ74" s="169">
        <f t="shared" si="86"/>
        <v>347093</v>
      </c>
      <c r="BA74" s="169">
        <f t="shared" si="87"/>
        <v>594872</v>
      </c>
      <c r="BB74" s="169">
        <f t="shared" si="88"/>
        <v>137724</v>
      </c>
      <c r="BC74" s="169">
        <f t="shared" si="89"/>
        <v>529</v>
      </c>
    </row>
    <row r="75" spans="1:55" ht="15.75" x14ac:dyDescent="0.25">
      <c r="A75" s="197">
        <v>12111.176470588236</v>
      </c>
      <c r="B75" s="201">
        <v>3281</v>
      </c>
      <c r="C75" s="199">
        <v>12848</v>
      </c>
      <c r="D75" s="199">
        <v>3940</v>
      </c>
      <c r="E75" s="199">
        <v>22228</v>
      </c>
      <c r="F75" s="199">
        <v>12465</v>
      </c>
      <c r="G75" s="199">
        <v>23755</v>
      </c>
      <c r="H75" s="199">
        <v>7120</v>
      </c>
      <c r="I75" s="168">
        <v>16</v>
      </c>
      <c r="K75" s="169">
        <f t="shared" si="45"/>
        <v>146680595.50173011</v>
      </c>
      <c r="L75" s="169">
        <f t="shared" si="46"/>
        <v>39736770</v>
      </c>
      <c r="M75" s="169">
        <f t="shared" si="47"/>
        <v>155604395.29411766</v>
      </c>
      <c r="N75" s="169">
        <f t="shared" si="48"/>
        <v>47718035.294117652</v>
      </c>
      <c r="O75" s="169">
        <f t="shared" si="49"/>
        <v>269207230.58823532</v>
      </c>
      <c r="P75" s="169">
        <f t="shared" si="50"/>
        <v>150965814.70588237</v>
      </c>
      <c r="Q75" s="169">
        <f t="shared" si="51"/>
        <v>287700997.05882353</v>
      </c>
      <c r="R75" s="169">
        <f t="shared" si="52"/>
        <v>86231576.470588237</v>
      </c>
      <c r="S75" s="169">
        <f t="shared" si="53"/>
        <v>10764961</v>
      </c>
      <c r="T75" s="169">
        <f t="shared" si="54"/>
        <v>42154288</v>
      </c>
      <c r="U75" s="169">
        <f t="shared" si="55"/>
        <v>12927140</v>
      </c>
      <c r="V75" s="169">
        <f t="shared" si="56"/>
        <v>72930068</v>
      </c>
      <c r="W75" s="169">
        <f t="shared" si="57"/>
        <v>40897665</v>
      </c>
      <c r="X75" s="169">
        <f t="shared" si="58"/>
        <v>77940155</v>
      </c>
      <c r="Y75" s="169">
        <f t="shared" si="59"/>
        <v>23360720</v>
      </c>
      <c r="Z75" s="169">
        <f t="shared" si="60"/>
        <v>165071104</v>
      </c>
      <c r="AA75" s="169">
        <f t="shared" si="61"/>
        <v>50621120</v>
      </c>
      <c r="AB75" s="169">
        <f t="shared" si="62"/>
        <v>285585344</v>
      </c>
      <c r="AC75" s="169">
        <f t="shared" si="63"/>
        <v>160150320</v>
      </c>
      <c r="AD75" s="169">
        <f t="shared" si="64"/>
        <v>305204240</v>
      </c>
      <c r="AE75" s="169">
        <f t="shared" si="65"/>
        <v>91477760</v>
      </c>
      <c r="AF75" s="169">
        <f t="shared" si="66"/>
        <v>15523600</v>
      </c>
      <c r="AG75" s="169">
        <f t="shared" si="67"/>
        <v>87578320</v>
      </c>
      <c r="AH75" s="169">
        <f t="shared" si="68"/>
        <v>49112100</v>
      </c>
      <c r="AI75" s="169">
        <f t="shared" si="69"/>
        <v>93594700</v>
      </c>
      <c r="AJ75" s="169">
        <f t="shared" si="70"/>
        <v>28052800</v>
      </c>
      <c r="AK75" s="169">
        <f t="shared" si="71"/>
        <v>494083984</v>
      </c>
      <c r="AL75" s="169">
        <f t="shared" si="72"/>
        <v>277072020</v>
      </c>
      <c r="AM75" s="169">
        <f t="shared" si="73"/>
        <v>528026140</v>
      </c>
      <c r="AN75" s="169">
        <f t="shared" si="74"/>
        <v>158263360</v>
      </c>
      <c r="AO75" s="169">
        <f t="shared" si="75"/>
        <v>155376225</v>
      </c>
      <c r="AP75" s="169">
        <f t="shared" si="76"/>
        <v>296106075</v>
      </c>
      <c r="AQ75" s="169">
        <f t="shared" si="77"/>
        <v>88750800</v>
      </c>
      <c r="AR75" s="169">
        <f t="shared" si="78"/>
        <v>564300025</v>
      </c>
      <c r="AS75" s="169">
        <f t="shared" si="79"/>
        <v>169135600</v>
      </c>
      <c r="AT75" s="169">
        <f t="shared" si="80"/>
        <v>50694400</v>
      </c>
      <c r="AU75" s="169">
        <f t="shared" si="81"/>
        <v>193778.82352941178</v>
      </c>
      <c r="AV75" s="169">
        <f t="shared" si="82"/>
        <v>52496</v>
      </c>
      <c r="AW75" s="169">
        <f t="shared" si="83"/>
        <v>205568</v>
      </c>
      <c r="AX75" s="169">
        <f t="shared" si="84"/>
        <v>63040</v>
      </c>
      <c r="AY75" s="169">
        <f t="shared" si="85"/>
        <v>355648</v>
      </c>
      <c r="AZ75" s="169">
        <f t="shared" si="86"/>
        <v>199440</v>
      </c>
      <c r="BA75" s="169">
        <f t="shared" si="87"/>
        <v>380080</v>
      </c>
      <c r="BB75" s="169">
        <f t="shared" si="88"/>
        <v>113920</v>
      </c>
      <c r="BC75" s="169">
        <f t="shared" si="89"/>
        <v>256</v>
      </c>
    </row>
    <row r="76" spans="1:55" ht="15.75" x14ac:dyDescent="0.25">
      <c r="A76" s="197">
        <v>26364.248704663212</v>
      </c>
      <c r="B76" s="201">
        <v>4352</v>
      </c>
      <c r="C76" s="199">
        <v>14632</v>
      </c>
      <c r="D76" s="199">
        <v>8131</v>
      </c>
      <c r="E76" s="199">
        <v>19369</v>
      </c>
      <c r="F76" s="199">
        <v>15474</v>
      </c>
      <c r="G76" s="199">
        <v>35059</v>
      </c>
      <c r="H76" s="199">
        <v>9101</v>
      </c>
      <c r="I76" s="168">
        <v>34</v>
      </c>
      <c r="K76" s="169">
        <f t="shared" si="45"/>
        <v>695073609.76133585</v>
      </c>
      <c r="L76" s="169">
        <f t="shared" si="46"/>
        <v>114737210.36269429</v>
      </c>
      <c r="M76" s="169">
        <f t="shared" si="47"/>
        <v>385761687.04663211</v>
      </c>
      <c r="N76" s="169">
        <f t="shared" si="48"/>
        <v>214367706.21761659</v>
      </c>
      <c r="O76" s="169">
        <f t="shared" si="49"/>
        <v>510649133.16062176</v>
      </c>
      <c r="P76" s="169">
        <f t="shared" si="50"/>
        <v>407960384.45595855</v>
      </c>
      <c r="Q76" s="169">
        <f t="shared" si="51"/>
        <v>924304195.33678758</v>
      </c>
      <c r="R76" s="169">
        <f t="shared" si="52"/>
        <v>239941027.46113989</v>
      </c>
      <c r="S76" s="169">
        <f t="shared" si="53"/>
        <v>18939904</v>
      </c>
      <c r="T76" s="169">
        <f t="shared" si="54"/>
        <v>63678464</v>
      </c>
      <c r="U76" s="169">
        <f t="shared" si="55"/>
        <v>35386112</v>
      </c>
      <c r="V76" s="169">
        <f t="shared" si="56"/>
        <v>84293888</v>
      </c>
      <c r="W76" s="169">
        <f t="shared" si="57"/>
        <v>67342848</v>
      </c>
      <c r="X76" s="169">
        <f t="shared" si="58"/>
        <v>152576768</v>
      </c>
      <c r="Y76" s="169">
        <f t="shared" si="59"/>
        <v>39607552</v>
      </c>
      <c r="Z76" s="169">
        <f t="shared" si="60"/>
        <v>214095424</v>
      </c>
      <c r="AA76" s="169">
        <f t="shared" si="61"/>
        <v>118972792</v>
      </c>
      <c r="AB76" s="169">
        <f t="shared" si="62"/>
        <v>283407208</v>
      </c>
      <c r="AC76" s="169">
        <f t="shared" si="63"/>
        <v>226415568</v>
      </c>
      <c r="AD76" s="169">
        <f t="shared" si="64"/>
        <v>512983288</v>
      </c>
      <c r="AE76" s="169">
        <f t="shared" si="65"/>
        <v>133165832</v>
      </c>
      <c r="AF76" s="169">
        <f t="shared" si="66"/>
        <v>66113161</v>
      </c>
      <c r="AG76" s="169">
        <f t="shared" si="67"/>
        <v>157489339</v>
      </c>
      <c r="AH76" s="169">
        <f t="shared" si="68"/>
        <v>125819094</v>
      </c>
      <c r="AI76" s="169">
        <f t="shared" si="69"/>
        <v>285064729</v>
      </c>
      <c r="AJ76" s="169">
        <f t="shared" si="70"/>
        <v>74000231</v>
      </c>
      <c r="AK76" s="169">
        <f t="shared" si="71"/>
        <v>375158161</v>
      </c>
      <c r="AL76" s="169">
        <f t="shared" si="72"/>
        <v>299715906</v>
      </c>
      <c r="AM76" s="169">
        <f t="shared" si="73"/>
        <v>679057771</v>
      </c>
      <c r="AN76" s="169">
        <f t="shared" si="74"/>
        <v>176277269</v>
      </c>
      <c r="AO76" s="169">
        <f t="shared" si="75"/>
        <v>239444676</v>
      </c>
      <c r="AP76" s="169">
        <f t="shared" si="76"/>
        <v>542502966</v>
      </c>
      <c r="AQ76" s="169">
        <f t="shared" si="77"/>
        <v>140828874</v>
      </c>
      <c r="AR76" s="169">
        <f t="shared" si="78"/>
        <v>1229133481</v>
      </c>
      <c r="AS76" s="169">
        <f t="shared" si="79"/>
        <v>319071959</v>
      </c>
      <c r="AT76" s="169">
        <f t="shared" si="80"/>
        <v>82828201</v>
      </c>
      <c r="AU76" s="169">
        <f t="shared" si="81"/>
        <v>896384.45595854917</v>
      </c>
      <c r="AV76" s="169">
        <f t="shared" si="82"/>
        <v>147968</v>
      </c>
      <c r="AW76" s="169">
        <f t="shared" si="83"/>
        <v>497488</v>
      </c>
      <c r="AX76" s="169">
        <f t="shared" si="84"/>
        <v>276454</v>
      </c>
      <c r="AY76" s="169">
        <f t="shared" si="85"/>
        <v>658546</v>
      </c>
      <c r="AZ76" s="169">
        <f t="shared" si="86"/>
        <v>526116</v>
      </c>
      <c r="BA76" s="169">
        <f t="shared" si="87"/>
        <v>1192006</v>
      </c>
      <c r="BB76" s="169">
        <f t="shared" si="88"/>
        <v>309434</v>
      </c>
      <c r="BC76" s="169">
        <f t="shared" si="89"/>
        <v>1156</v>
      </c>
    </row>
    <row r="77" spans="1:55" ht="15.75" x14ac:dyDescent="0.25">
      <c r="A77" s="197">
        <v>8081.8428184281838</v>
      </c>
      <c r="B77" s="201">
        <v>2507</v>
      </c>
      <c r="C77" s="199">
        <v>14324</v>
      </c>
      <c r="D77" s="199">
        <v>7162</v>
      </c>
      <c r="E77" s="199">
        <v>11779</v>
      </c>
      <c r="F77" s="199">
        <v>12087</v>
      </c>
      <c r="G77" s="199">
        <v>30766</v>
      </c>
      <c r="H77" s="199">
        <v>13348</v>
      </c>
      <c r="I77" s="168">
        <v>31</v>
      </c>
      <c r="K77" s="169">
        <f t="shared" si="45"/>
        <v>65316183.34177921</v>
      </c>
      <c r="L77" s="169">
        <f t="shared" si="46"/>
        <v>20261179.945799455</v>
      </c>
      <c r="M77" s="169">
        <f t="shared" si="47"/>
        <v>115764316.5311653</v>
      </c>
      <c r="N77" s="169">
        <f t="shared" si="48"/>
        <v>57882158.265582651</v>
      </c>
      <c r="O77" s="169">
        <f t="shared" si="49"/>
        <v>95196026.558265582</v>
      </c>
      <c r="P77" s="169">
        <f t="shared" si="50"/>
        <v>97685234.146341458</v>
      </c>
      <c r="Q77" s="169">
        <f t="shared" si="51"/>
        <v>248645976.1517615</v>
      </c>
      <c r="R77" s="169">
        <f t="shared" si="52"/>
        <v>107876437.9403794</v>
      </c>
      <c r="S77" s="169">
        <f t="shared" si="53"/>
        <v>6285049</v>
      </c>
      <c r="T77" s="169">
        <f t="shared" si="54"/>
        <v>35910268</v>
      </c>
      <c r="U77" s="169">
        <f t="shared" si="55"/>
        <v>17955134</v>
      </c>
      <c r="V77" s="169">
        <f t="shared" si="56"/>
        <v>29529953</v>
      </c>
      <c r="W77" s="169">
        <f t="shared" si="57"/>
        <v>30302109</v>
      </c>
      <c r="X77" s="169">
        <f t="shared" si="58"/>
        <v>77130362</v>
      </c>
      <c r="Y77" s="169">
        <f t="shared" si="59"/>
        <v>33463436</v>
      </c>
      <c r="Z77" s="169">
        <f t="shared" si="60"/>
        <v>205176976</v>
      </c>
      <c r="AA77" s="169">
        <f t="shared" si="61"/>
        <v>102588488</v>
      </c>
      <c r="AB77" s="169">
        <f t="shared" si="62"/>
        <v>168722396</v>
      </c>
      <c r="AC77" s="169">
        <f t="shared" si="63"/>
        <v>173134188</v>
      </c>
      <c r="AD77" s="169">
        <f t="shared" si="64"/>
        <v>440692184</v>
      </c>
      <c r="AE77" s="169">
        <f t="shared" si="65"/>
        <v>191196752</v>
      </c>
      <c r="AF77" s="169">
        <f t="shared" si="66"/>
        <v>51294244</v>
      </c>
      <c r="AG77" s="169">
        <f t="shared" si="67"/>
        <v>84361198</v>
      </c>
      <c r="AH77" s="169">
        <f t="shared" si="68"/>
        <v>86567094</v>
      </c>
      <c r="AI77" s="169">
        <f t="shared" si="69"/>
        <v>220346092</v>
      </c>
      <c r="AJ77" s="169">
        <f t="shared" si="70"/>
        <v>95598376</v>
      </c>
      <c r="AK77" s="169">
        <f t="shared" si="71"/>
        <v>138744841</v>
      </c>
      <c r="AL77" s="169">
        <f t="shared" si="72"/>
        <v>142372773</v>
      </c>
      <c r="AM77" s="169">
        <f t="shared" si="73"/>
        <v>362392714</v>
      </c>
      <c r="AN77" s="169">
        <f t="shared" si="74"/>
        <v>157226092</v>
      </c>
      <c r="AO77" s="169">
        <f t="shared" si="75"/>
        <v>146095569</v>
      </c>
      <c r="AP77" s="169">
        <f t="shared" si="76"/>
        <v>371868642</v>
      </c>
      <c r="AQ77" s="169">
        <f t="shared" si="77"/>
        <v>161337276</v>
      </c>
      <c r="AR77" s="169">
        <f t="shared" si="78"/>
        <v>946546756</v>
      </c>
      <c r="AS77" s="169">
        <f t="shared" si="79"/>
        <v>410664568</v>
      </c>
      <c r="AT77" s="169">
        <f t="shared" si="80"/>
        <v>178169104</v>
      </c>
      <c r="AU77" s="169">
        <f t="shared" si="81"/>
        <v>250537.1273712737</v>
      </c>
      <c r="AV77" s="169">
        <f t="shared" si="82"/>
        <v>77717</v>
      </c>
      <c r="AW77" s="169">
        <f t="shared" si="83"/>
        <v>444044</v>
      </c>
      <c r="AX77" s="169">
        <f t="shared" si="84"/>
        <v>222022</v>
      </c>
      <c r="AY77" s="169">
        <f t="shared" si="85"/>
        <v>365149</v>
      </c>
      <c r="AZ77" s="169">
        <f t="shared" si="86"/>
        <v>374697</v>
      </c>
      <c r="BA77" s="169">
        <f t="shared" si="87"/>
        <v>953746</v>
      </c>
      <c r="BB77" s="169">
        <f t="shared" si="88"/>
        <v>413788</v>
      </c>
      <c r="BC77" s="169">
        <f t="shared" si="89"/>
        <v>961</v>
      </c>
    </row>
    <row r="78" spans="1:55" ht="15.75" x14ac:dyDescent="0.25">
      <c r="A78" s="197">
        <v>13864.868105515588</v>
      </c>
      <c r="B78" s="201">
        <v>4829</v>
      </c>
      <c r="C78" s="199">
        <v>25375</v>
      </c>
      <c r="D78" s="199">
        <v>4956</v>
      </c>
      <c r="E78" s="199">
        <v>29042</v>
      </c>
      <c r="F78" s="199">
        <v>17057</v>
      </c>
      <c r="G78" s="199">
        <v>30350</v>
      </c>
      <c r="H78" s="199">
        <v>8853</v>
      </c>
      <c r="I78" s="168">
        <v>34</v>
      </c>
      <c r="K78" s="169">
        <f t="shared" si="45"/>
        <v>192234567.58334342</v>
      </c>
      <c r="L78" s="169">
        <f t="shared" si="46"/>
        <v>66953448.081534773</v>
      </c>
      <c r="M78" s="169">
        <f t="shared" si="47"/>
        <v>351821028.17745805</v>
      </c>
      <c r="N78" s="169">
        <f t="shared" si="48"/>
        <v>68714286.330935255</v>
      </c>
      <c r="O78" s="169">
        <f t="shared" si="49"/>
        <v>402663499.52038372</v>
      </c>
      <c r="P78" s="169">
        <f t="shared" si="50"/>
        <v>236493055.2757794</v>
      </c>
      <c r="Q78" s="169">
        <f t="shared" si="51"/>
        <v>420798747.00239813</v>
      </c>
      <c r="R78" s="169">
        <f t="shared" si="52"/>
        <v>122745677.33812951</v>
      </c>
      <c r="S78" s="169">
        <f t="shared" si="53"/>
        <v>23319241</v>
      </c>
      <c r="T78" s="169">
        <f t="shared" si="54"/>
        <v>122535875</v>
      </c>
      <c r="U78" s="169">
        <f t="shared" si="55"/>
        <v>23932524</v>
      </c>
      <c r="V78" s="169">
        <f t="shared" si="56"/>
        <v>140243818</v>
      </c>
      <c r="W78" s="169">
        <f t="shared" si="57"/>
        <v>82368253</v>
      </c>
      <c r="X78" s="169">
        <f t="shared" si="58"/>
        <v>146560150</v>
      </c>
      <c r="Y78" s="169">
        <f t="shared" si="59"/>
        <v>42751137</v>
      </c>
      <c r="Z78" s="169">
        <f t="shared" si="60"/>
        <v>643890625</v>
      </c>
      <c r="AA78" s="169">
        <f t="shared" si="61"/>
        <v>125758500</v>
      </c>
      <c r="AB78" s="169">
        <f t="shared" si="62"/>
        <v>736940750</v>
      </c>
      <c r="AC78" s="169">
        <f t="shared" si="63"/>
        <v>432821375</v>
      </c>
      <c r="AD78" s="169">
        <f t="shared" si="64"/>
        <v>770131250</v>
      </c>
      <c r="AE78" s="169">
        <f t="shared" si="65"/>
        <v>224644875</v>
      </c>
      <c r="AF78" s="169">
        <f t="shared" si="66"/>
        <v>24561936</v>
      </c>
      <c r="AG78" s="169">
        <f t="shared" si="67"/>
        <v>143932152</v>
      </c>
      <c r="AH78" s="169">
        <f t="shared" si="68"/>
        <v>84534492</v>
      </c>
      <c r="AI78" s="169">
        <f t="shared" si="69"/>
        <v>150414600</v>
      </c>
      <c r="AJ78" s="169">
        <f t="shared" si="70"/>
        <v>43875468</v>
      </c>
      <c r="AK78" s="169">
        <f t="shared" si="71"/>
        <v>843437764</v>
      </c>
      <c r="AL78" s="169">
        <f t="shared" si="72"/>
        <v>495369394</v>
      </c>
      <c r="AM78" s="169">
        <f t="shared" si="73"/>
        <v>881424700</v>
      </c>
      <c r="AN78" s="169">
        <f t="shared" si="74"/>
        <v>257108826</v>
      </c>
      <c r="AO78" s="169">
        <f t="shared" si="75"/>
        <v>290941249</v>
      </c>
      <c r="AP78" s="169">
        <f t="shared" si="76"/>
        <v>517679950</v>
      </c>
      <c r="AQ78" s="169">
        <f t="shared" si="77"/>
        <v>151005621</v>
      </c>
      <c r="AR78" s="169">
        <f t="shared" si="78"/>
        <v>921122500</v>
      </c>
      <c r="AS78" s="169">
        <f t="shared" si="79"/>
        <v>268688550</v>
      </c>
      <c r="AT78" s="169">
        <f t="shared" si="80"/>
        <v>78375609</v>
      </c>
      <c r="AU78" s="169">
        <f t="shared" si="81"/>
        <v>471405.51558752998</v>
      </c>
      <c r="AV78" s="169">
        <f t="shared" si="82"/>
        <v>164186</v>
      </c>
      <c r="AW78" s="169">
        <f t="shared" si="83"/>
        <v>862750</v>
      </c>
      <c r="AX78" s="169">
        <f t="shared" si="84"/>
        <v>168504</v>
      </c>
      <c r="AY78" s="169">
        <f t="shared" si="85"/>
        <v>987428</v>
      </c>
      <c r="AZ78" s="169">
        <f t="shared" si="86"/>
        <v>579938</v>
      </c>
      <c r="BA78" s="169">
        <f t="shared" si="87"/>
        <v>1031900</v>
      </c>
      <c r="BB78" s="169">
        <f t="shared" si="88"/>
        <v>301002</v>
      </c>
      <c r="BC78" s="169">
        <f t="shared" si="89"/>
        <v>1156</v>
      </c>
    </row>
    <row r="79" spans="1:55" ht="15.75" x14ac:dyDescent="0.25">
      <c r="A79" s="197">
        <v>20835.730593607306</v>
      </c>
      <c r="B79" s="201">
        <v>10664</v>
      </c>
      <c r="C79" s="199">
        <v>33878</v>
      </c>
      <c r="D79" s="199">
        <v>15396</v>
      </c>
      <c r="E79" s="199">
        <v>60924</v>
      </c>
      <c r="F79" s="199">
        <v>30683</v>
      </c>
      <c r="G79" s="199">
        <v>34398</v>
      </c>
      <c r="H79" s="199">
        <v>7242</v>
      </c>
      <c r="I79" s="168">
        <v>36</v>
      </c>
      <c r="K79" s="169">
        <f t="shared" si="45"/>
        <v>434127669.36938345</v>
      </c>
      <c r="L79" s="169">
        <f t="shared" si="46"/>
        <v>222192231.05022833</v>
      </c>
      <c r="M79" s="169">
        <f t="shared" si="47"/>
        <v>705872881.05022836</v>
      </c>
      <c r="N79" s="169">
        <f t="shared" si="48"/>
        <v>320786908.21917808</v>
      </c>
      <c r="O79" s="169">
        <f t="shared" si="49"/>
        <v>1269396050.6849315</v>
      </c>
      <c r="P79" s="169">
        <f t="shared" si="50"/>
        <v>639302721.803653</v>
      </c>
      <c r="Q79" s="169">
        <f t="shared" si="51"/>
        <v>716707460.95890415</v>
      </c>
      <c r="R79" s="169">
        <f t="shared" si="52"/>
        <v>150892360.95890412</v>
      </c>
      <c r="S79" s="169">
        <f t="shared" si="53"/>
        <v>113720896</v>
      </c>
      <c r="T79" s="169">
        <f t="shared" si="54"/>
        <v>361274992</v>
      </c>
      <c r="U79" s="169">
        <f t="shared" si="55"/>
        <v>164182944</v>
      </c>
      <c r="V79" s="169">
        <f t="shared" si="56"/>
        <v>649693536</v>
      </c>
      <c r="W79" s="169">
        <f t="shared" si="57"/>
        <v>327203512</v>
      </c>
      <c r="X79" s="169">
        <f t="shared" si="58"/>
        <v>366820272</v>
      </c>
      <c r="Y79" s="169">
        <f t="shared" si="59"/>
        <v>77228688</v>
      </c>
      <c r="Z79" s="169">
        <f t="shared" si="60"/>
        <v>1147718884</v>
      </c>
      <c r="AA79" s="169">
        <f t="shared" si="61"/>
        <v>521585688</v>
      </c>
      <c r="AB79" s="169">
        <f t="shared" si="62"/>
        <v>2063983272</v>
      </c>
      <c r="AC79" s="169">
        <f t="shared" si="63"/>
        <v>1039478674</v>
      </c>
      <c r="AD79" s="169">
        <f t="shared" si="64"/>
        <v>1165335444</v>
      </c>
      <c r="AE79" s="169">
        <f t="shared" si="65"/>
        <v>245344476</v>
      </c>
      <c r="AF79" s="169">
        <f t="shared" si="66"/>
        <v>237036816</v>
      </c>
      <c r="AG79" s="169">
        <f t="shared" si="67"/>
        <v>937985904</v>
      </c>
      <c r="AH79" s="169">
        <f t="shared" si="68"/>
        <v>472395468</v>
      </c>
      <c r="AI79" s="169">
        <f t="shared" si="69"/>
        <v>529591608</v>
      </c>
      <c r="AJ79" s="169">
        <f t="shared" si="70"/>
        <v>111497832</v>
      </c>
      <c r="AK79" s="169">
        <f t="shared" si="71"/>
        <v>3711733776</v>
      </c>
      <c r="AL79" s="169">
        <f t="shared" si="72"/>
        <v>1869331092</v>
      </c>
      <c r="AM79" s="169">
        <f t="shared" si="73"/>
        <v>2095663752</v>
      </c>
      <c r="AN79" s="169">
        <f t="shared" si="74"/>
        <v>441211608</v>
      </c>
      <c r="AO79" s="169">
        <f t="shared" si="75"/>
        <v>941446489</v>
      </c>
      <c r="AP79" s="169">
        <f t="shared" si="76"/>
        <v>1055433834</v>
      </c>
      <c r="AQ79" s="169">
        <f t="shared" si="77"/>
        <v>222206286</v>
      </c>
      <c r="AR79" s="169">
        <f t="shared" si="78"/>
        <v>1183222404</v>
      </c>
      <c r="AS79" s="169">
        <f t="shared" si="79"/>
        <v>249110316</v>
      </c>
      <c r="AT79" s="169">
        <f t="shared" si="80"/>
        <v>52446564</v>
      </c>
      <c r="AU79" s="169">
        <f t="shared" si="81"/>
        <v>750086.30136986298</v>
      </c>
      <c r="AV79" s="169">
        <f t="shared" si="82"/>
        <v>383904</v>
      </c>
      <c r="AW79" s="169">
        <f t="shared" si="83"/>
        <v>1219608</v>
      </c>
      <c r="AX79" s="169">
        <f t="shared" si="84"/>
        <v>554256</v>
      </c>
      <c r="AY79" s="169">
        <f t="shared" si="85"/>
        <v>2193264</v>
      </c>
      <c r="AZ79" s="169">
        <f t="shared" si="86"/>
        <v>1104588</v>
      </c>
      <c r="BA79" s="169">
        <f t="shared" si="87"/>
        <v>1238328</v>
      </c>
      <c r="BB79" s="169">
        <f t="shared" si="88"/>
        <v>260712</v>
      </c>
      <c r="BC79" s="169">
        <f t="shared" si="89"/>
        <v>1296</v>
      </c>
    </row>
    <row r="80" spans="1:55" ht="15.75" x14ac:dyDescent="0.25">
      <c r="A80" s="197">
        <v>18887.516087516087</v>
      </c>
      <c r="B80" s="201">
        <v>5047</v>
      </c>
      <c r="C80" s="199">
        <v>29699</v>
      </c>
      <c r="D80" s="199">
        <v>10217</v>
      </c>
      <c r="E80" s="199">
        <v>41631</v>
      </c>
      <c r="F80" s="199">
        <v>21251</v>
      </c>
      <c r="G80" s="199">
        <v>37232</v>
      </c>
      <c r="H80" s="199">
        <v>6726</v>
      </c>
      <c r="I80" s="168">
        <v>42</v>
      </c>
      <c r="K80" s="169">
        <f t="shared" si="45"/>
        <v>356738263.95617902</v>
      </c>
      <c r="L80" s="169">
        <f t="shared" si="46"/>
        <v>95325293.693693697</v>
      </c>
      <c r="M80" s="169">
        <f t="shared" si="47"/>
        <v>560940340.2831403</v>
      </c>
      <c r="N80" s="169">
        <f t="shared" si="48"/>
        <v>192973751.86615187</v>
      </c>
      <c r="O80" s="169">
        <f t="shared" si="49"/>
        <v>786306182.23938227</v>
      </c>
      <c r="P80" s="169">
        <f t="shared" si="50"/>
        <v>401378604.37580436</v>
      </c>
      <c r="Q80" s="169">
        <f t="shared" si="51"/>
        <v>703219998.9703989</v>
      </c>
      <c r="R80" s="169">
        <f t="shared" si="52"/>
        <v>127037433.20463321</v>
      </c>
      <c r="S80" s="169">
        <f t="shared" si="53"/>
        <v>25472209</v>
      </c>
      <c r="T80" s="169">
        <f t="shared" si="54"/>
        <v>149890853</v>
      </c>
      <c r="U80" s="169">
        <f t="shared" si="55"/>
        <v>51565199</v>
      </c>
      <c r="V80" s="169">
        <f t="shared" si="56"/>
        <v>210111657</v>
      </c>
      <c r="W80" s="169">
        <f t="shared" si="57"/>
        <v>107253797</v>
      </c>
      <c r="X80" s="169">
        <f t="shared" si="58"/>
        <v>187909904</v>
      </c>
      <c r="Y80" s="169">
        <f t="shared" si="59"/>
        <v>33946122</v>
      </c>
      <c r="Z80" s="169">
        <f t="shared" si="60"/>
        <v>882030601</v>
      </c>
      <c r="AA80" s="169">
        <f t="shared" si="61"/>
        <v>303434683</v>
      </c>
      <c r="AB80" s="169">
        <f t="shared" si="62"/>
        <v>1236399069</v>
      </c>
      <c r="AC80" s="169">
        <f t="shared" si="63"/>
        <v>631133449</v>
      </c>
      <c r="AD80" s="169">
        <f t="shared" si="64"/>
        <v>1105753168</v>
      </c>
      <c r="AE80" s="169">
        <f t="shared" si="65"/>
        <v>199755474</v>
      </c>
      <c r="AF80" s="169">
        <f t="shared" si="66"/>
        <v>104387089</v>
      </c>
      <c r="AG80" s="169">
        <f t="shared" si="67"/>
        <v>425343927</v>
      </c>
      <c r="AH80" s="169">
        <f t="shared" si="68"/>
        <v>217121467</v>
      </c>
      <c r="AI80" s="169">
        <f t="shared" si="69"/>
        <v>380399344</v>
      </c>
      <c r="AJ80" s="169">
        <f t="shared" si="70"/>
        <v>68719542</v>
      </c>
      <c r="AK80" s="169">
        <f t="shared" si="71"/>
        <v>1733140161</v>
      </c>
      <c r="AL80" s="169">
        <f t="shared" si="72"/>
        <v>884700381</v>
      </c>
      <c r="AM80" s="169">
        <f t="shared" si="73"/>
        <v>1550005392</v>
      </c>
      <c r="AN80" s="169">
        <f t="shared" si="74"/>
        <v>280010106</v>
      </c>
      <c r="AO80" s="169">
        <f t="shared" si="75"/>
        <v>451605001</v>
      </c>
      <c r="AP80" s="169">
        <f t="shared" si="76"/>
        <v>791217232</v>
      </c>
      <c r="AQ80" s="169">
        <f t="shared" si="77"/>
        <v>142934226</v>
      </c>
      <c r="AR80" s="169">
        <f t="shared" si="78"/>
        <v>1386221824</v>
      </c>
      <c r="AS80" s="169">
        <f t="shared" si="79"/>
        <v>250422432</v>
      </c>
      <c r="AT80" s="169">
        <f t="shared" si="80"/>
        <v>45239076</v>
      </c>
      <c r="AU80" s="169">
        <f t="shared" si="81"/>
        <v>793275.67567567562</v>
      </c>
      <c r="AV80" s="169">
        <f t="shared" si="82"/>
        <v>211974</v>
      </c>
      <c r="AW80" s="169">
        <f t="shared" si="83"/>
        <v>1247358</v>
      </c>
      <c r="AX80" s="169">
        <f t="shared" si="84"/>
        <v>429114</v>
      </c>
      <c r="AY80" s="169">
        <f t="shared" si="85"/>
        <v>1748502</v>
      </c>
      <c r="AZ80" s="169">
        <f t="shared" si="86"/>
        <v>892542</v>
      </c>
      <c r="BA80" s="169">
        <f t="shared" si="87"/>
        <v>1563744</v>
      </c>
      <c r="BB80" s="169">
        <f t="shared" si="88"/>
        <v>282492</v>
      </c>
      <c r="BC80" s="169">
        <f t="shared" si="89"/>
        <v>1764</v>
      </c>
    </row>
    <row r="81" spans="1:55" ht="15.75" x14ac:dyDescent="0.25">
      <c r="A81" s="197">
        <v>2815.6398104265404</v>
      </c>
      <c r="B81" s="201">
        <v>1968</v>
      </c>
      <c r="C81" s="199">
        <v>11755</v>
      </c>
      <c r="D81" s="199">
        <v>3369</v>
      </c>
      <c r="E81" s="199">
        <v>10627</v>
      </c>
      <c r="F81" s="199">
        <v>6207</v>
      </c>
      <c r="G81" s="199">
        <v>15192</v>
      </c>
      <c r="H81" s="199">
        <v>6319</v>
      </c>
      <c r="I81" s="168">
        <v>25</v>
      </c>
      <c r="K81" s="169">
        <f t="shared" si="45"/>
        <v>7927827.5420588041</v>
      </c>
      <c r="L81" s="169">
        <f t="shared" si="46"/>
        <v>5541179.1469194312</v>
      </c>
      <c r="M81" s="169">
        <f t="shared" si="47"/>
        <v>33097845.971563984</v>
      </c>
      <c r="N81" s="169">
        <f t="shared" si="48"/>
        <v>9485890.521327015</v>
      </c>
      <c r="O81" s="169">
        <f t="shared" si="49"/>
        <v>29921804.265402846</v>
      </c>
      <c r="P81" s="169">
        <f t="shared" si="50"/>
        <v>17476676.303317536</v>
      </c>
      <c r="Q81" s="169">
        <f t="shared" si="51"/>
        <v>42775200</v>
      </c>
      <c r="R81" s="169">
        <f t="shared" si="52"/>
        <v>17792027.96208531</v>
      </c>
      <c r="S81" s="169">
        <f t="shared" si="53"/>
        <v>3873024</v>
      </c>
      <c r="T81" s="169">
        <f t="shared" si="54"/>
        <v>23133840</v>
      </c>
      <c r="U81" s="169">
        <f t="shared" si="55"/>
        <v>6630192</v>
      </c>
      <c r="V81" s="169">
        <f t="shared" si="56"/>
        <v>20913936</v>
      </c>
      <c r="W81" s="169">
        <f t="shared" si="57"/>
        <v>12215376</v>
      </c>
      <c r="X81" s="169">
        <f t="shared" si="58"/>
        <v>29897856</v>
      </c>
      <c r="Y81" s="169">
        <f t="shared" si="59"/>
        <v>12435792</v>
      </c>
      <c r="Z81" s="169">
        <f t="shared" si="60"/>
        <v>138180025</v>
      </c>
      <c r="AA81" s="169">
        <f t="shared" si="61"/>
        <v>39602595</v>
      </c>
      <c r="AB81" s="169">
        <f t="shared" si="62"/>
        <v>124920385</v>
      </c>
      <c r="AC81" s="169">
        <f t="shared" si="63"/>
        <v>72963285</v>
      </c>
      <c r="AD81" s="169">
        <f t="shared" si="64"/>
        <v>178581960</v>
      </c>
      <c r="AE81" s="169">
        <f t="shared" si="65"/>
        <v>74279845</v>
      </c>
      <c r="AF81" s="169">
        <f t="shared" si="66"/>
        <v>11350161</v>
      </c>
      <c r="AG81" s="169">
        <f t="shared" si="67"/>
        <v>35802363</v>
      </c>
      <c r="AH81" s="169">
        <f t="shared" si="68"/>
        <v>20911383</v>
      </c>
      <c r="AI81" s="169">
        <f t="shared" si="69"/>
        <v>51181848</v>
      </c>
      <c r="AJ81" s="169">
        <f t="shared" si="70"/>
        <v>21288711</v>
      </c>
      <c r="AK81" s="169">
        <f t="shared" si="71"/>
        <v>112933129</v>
      </c>
      <c r="AL81" s="169">
        <f t="shared" si="72"/>
        <v>65961789</v>
      </c>
      <c r="AM81" s="169">
        <f t="shared" si="73"/>
        <v>161445384</v>
      </c>
      <c r="AN81" s="169">
        <f t="shared" si="74"/>
        <v>67152013</v>
      </c>
      <c r="AO81" s="169">
        <f t="shared" si="75"/>
        <v>38526849</v>
      </c>
      <c r="AP81" s="169">
        <f t="shared" si="76"/>
        <v>94296744</v>
      </c>
      <c r="AQ81" s="169">
        <f t="shared" si="77"/>
        <v>39222033</v>
      </c>
      <c r="AR81" s="169">
        <f t="shared" si="78"/>
        <v>230796864</v>
      </c>
      <c r="AS81" s="169">
        <f t="shared" si="79"/>
        <v>95998248</v>
      </c>
      <c r="AT81" s="169">
        <f t="shared" si="80"/>
        <v>39929761</v>
      </c>
      <c r="AU81" s="169">
        <f t="shared" si="81"/>
        <v>70390.995260663505</v>
      </c>
      <c r="AV81" s="169">
        <f t="shared" si="82"/>
        <v>49200</v>
      </c>
      <c r="AW81" s="169">
        <f t="shared" si="83"/>
        <v>293875</v>
      </c>
      <c r="AX81" s="169">
        <f t="shared" si="84"/>
        <v>84225</v>
      </c>
      <c r="AY81" s="169">
        <f t="shared" si="85"/>
        <v>265675</v>
      </c>
      <c r="AZ81" s="169">
        <f t="shared" si="86"/>
        <v>155175</v>
      </c>
      <c r="BA81" s="169">
        <f t="shared" si="87"/>
        <v>379800</v>
      </c>
      <c r="BB81" s="169">
        <f t="shared" si="88"/>
        <v>157975</v>
      </c>
      <c r="BC81" s="169">
        <f t="shared" si="89"/>
        <v>625</v>
      </c>
    </row>
    <row r="82" spans="1:55" ht="15.75" x14ac:dyDescent="0.25">
      <c r="A82" s="197">
        <v>2349.5153813737884</v>
      </c>
      <c r="B82" s="201">
        <v>1726</v>
      </c>
      <c r="C82" s="199">
        <v>8267</v>
      </c>
      <c r="D82" s="199">
        <v>5202</v>
      </c>
      <c r="E82" s="199">
        <v>11472</v>
      </c>
      <c r="F82" s="199">
        <v>8961</v>
      </c>
      <c r="G82" s="199">
        <v>17914</v>
      </c>
      <c r="H82" s="199">
        <v>3938</v>
      </c>
      <c r="I82" s="168">
        <v>31</v>
      </c>
      <c r="K82" s="169">
        <f t="shared" si="45"/>
        <v>5520222.527312018</v>
      </c>
      <c r="L82" s="169">
        <f t="shared" si="46"/>
        <v>4055263.5482511586</v>
      </c>
      <c r="M82" s="169">
        <f t="shared" si="47"/>
        <v>19423443.65781711</v>
      </c>
      <c r="N82" s="169">
        <f t="shared" si="48"/>
        <v>12222179.013906447</v>
      </c>
      <c r="O82" s="169">
        <f t="shared" si="49"/>
        <v>26953640.455120102</v>
      </c>
      <c r="P82" s="169">
        <f t="shared" si="50"/>
        <v>21054007.332490519</v>
      </c>
      <c r="Q82" s="169">
        <f t="shared" si="51"/>
        <v>42089218.541930042</v>
      </c>
      <c r="R82" s="169">
        <f t="shared" si="52"/>
        <v>9252391.5718499795</v>
      </c>
      <c r="S82" s="169">
        <f t="shared" si="53"/>
        <v>2979076</v>
      </c>
      <c r="T82" s="169">
        <f t="shared" si="54"/>
        <v>14268842</v>
      </c>
      <c r="U82" s="169">
        <f t="shared" si="55"/>
        <v>8978652</v>
      </c>
      <c r="V82" s="169">
        <f t="shared" si="56"/>
        <v>19800672</v>
      </c>
      <c r="W82" s="169">
        <f t="shared" si="57"/>
        <v>15466686</v>
      </c>
      <c r="X82" s="169">
        <f t="shared" si="58"/>
        <v>30919564</v>
      </c>
      <c r="Y82" s="169">
        <f t="shared" si="59"/>
        <v>6796988</v>
      </c>
      <c r="Z82" s="169">
        <f t="shared" si="60"/>
        <v>68343289</v>
      </c>
      <c r="AA82" s="169">
        <f t="shared" si="61"/>
        <v>43004934</v>
      </c>
      <c r="AB82" s="169">
        <f t="shared" si="62"/>
        <v>94839024</v>
      </c>
      <c r="AC82" s="169">
        <f t="shared" si="63"/>
        <v>74080587</v>
      </c>
      <c r="AD82" s="169">
        <f t="shared" si="64"/>
        <v>148095038</v>
      </c>
      <c r="AE82" s="169">
        <f t="shared" si="65"/>
        <v>32555446</v>
      </c>
      <c r="AF82" s="169">
        <f t="shared" si="66"/>
        <v>27060804</v>
      </c>
      <c r="AG82" s="169">
        <f t="shared" si="67"/>
        <v>59677344</v>
      </c>
      <c r="AH82" s="169">
        <f t="shared" si="68"/>
        <v>46615122</v>
      </c>
      <c r="AI82" s="169">
        <f t="shared" si="69"/>
        <v>93188628</v>
      </c>
      <c r="AJ82" s="169">
        <f t="shared" si="70"/>
        <v>20485476</v>
      </c>
      <c r="AK82" s="169">
        <f t="shared" si="71"/>
        <v>131606784</v>
      </c>
      <c r="AL82" s="169">
        <f t="shared" si="72"/>
        <v>102800592</v>
      </c>
      <c r="AM82" s="169">
        <f t="shared" si="73"/>
        <v>205509408</v>
      </c>
      <c r="AN82" s="169">
        <f t="shared" si="74"/>
        <v>45176736</v>
      </c>
      <c r="AO82" s="169">
        <f t="shared" si="75"/>
        <v>80299521</v>
      </c>
      <c r="AP82" s="169">
        <f t="shared" si="76"/>
        <v>160527354</v>
      </c>
      <c r="AQ82" s="169">
        <f t="shared" si="77"/>
        <v>35288418</v>
      </c>
      <c r="AR82" s="169">
        <f t="shared" si="78"/>
        <v>320911396</v>
      </c>
      <c r="AS82" s="169">
        <f t="shared" si="79"/>
        <v>70545332</v>
      </c>
      <c r="AT82" s="169">
        <f t="shared" si="80"/>
        <v>15507844</v>
      </c>
      <c r="AU82" s="169">
        <f t="shared" si="81"/>
        <v>72834.976822587443</v>
      </c>
      <c r="AV82" s="169">
        <f t="shared" si="82"/>
        <v>53506</v>
      </c>
      <c r="AW82" s="169">
        <f t="shared" si="83"/>
        <v>256277</v>
      </c>
      <c r="AX82" s="169">
        <f t="shared" si="84"/>
        <v>161262</v>
      </c>
      <c r="AY82" s="169">
        <f t="shared" si="85"/>
        <v>355632</v>
      </c>
      <c r="AZ82" s="169">
        <f t="shared" si="86"/>
        <v>277791</v>
      </c>
      <c r="BA82" s="169">
        <f t="shared" si="87"/>
        <v>555334</v>
      </c>
      <c r="BB82" s="169">
        <f t="shared" si="88"/>
        <v>122078</v>
      </c>
      <c r="BC82" s="169">
        <f t="shared" si="89"/>
        <v>961</v>
      </c>
    </row>
    <row r="83" spans="1:55" ht="15.75" x14ac:dyDescent="0.25">
      <c r="A83" s="197">
        <v>5275.2808988764045</v>
      </c>
      <c r="B83" s="201">
        <v>1830</v>
      </c>
      <c r="C83" s="199">
        <v>10487</v>
      </c>
      <c r="D83" s="199">
        <v>4899</v>
      </c>
      <c r="E83" s="199">
        <v>10491</v>
      </c>
      <c r="F83" s="199">
        <v>7565</v>
      </c>
      <c r="G83" s="199">
        <v>20494</v>
      </c>
      <c r="H83" s="199">
        <v>11794</v>
      </c>
      <c r="I83" s="168">
        <v>29</v>
      </c>
      <c r="K83" s="169">
        <f t="shared" si="45"/>
        <v>27828588.562050246</v>
      </c>
      <c r="L83" s="169">
        <f t="shared" si="46"/>
        <v>9653764.0449438207</v>
      </c>
      <c r="M83" s="169">
        <f t="shared" si="47"/>
        <v>55321870.786516853</v>
      </c>
      <c r="N83" s="169">
        <f t="shared" si="48"/>
        <v>25843601.123595506</v>
      </c>
      <c r="O83" s="169">
        <f t="shared" si="49"/>
        <v>55342971.910112359</v>
      </c>
      <c r="P83" s="169">
        <f t="shared" si="50"/>
        <v>39907500</v>
      </c>
      <c r="Q83" s="169">
        <f t="shared" si="51"/>
        <v>108111606.74157304</v>
      </c>
      <c r="R83" s="169">
        <f t="shared" si="52"/>
        <v>62216662.921348318</v>
      </c>
      <c r="S83" s="169">
        <f t="shared" si="53"/>
        <v>3348900</v>
      </c>
      <c r="T83" s="169">
        <f t="shared" si="54"/>
        <v>19191210</v>
      </c>
      <c r="U83" s="169">
        <f t="shared" si="55"/>
        <v>8965170</v>
      </c>
      <c r="V83" s="169">
        <f t="shared" si="56"/>
        <v>19198530</v>
      </c>
      <c r="W83" s="169">
        <f t="shared" si="57"/>
        <v>13843950</v>
      </c>
      <c r="X83" s="169">
        <f t="shared" si="58"/>
        <v>37504020</v>
      </c>
      <c r="Y83" s="169">
        <f t="shared" si="59"/>
        <v>21583020</v>
      </c>
      <c r="Z83" s="169">
        <f t="shared" si="60"/>
        <v>109977169</v>
      </c>
      <c r="AA83" s="169">
        <f t="shared" si="61"/>
        <v>51375813</v>
      </c>
      <c r="AB83" s="169">
        <f t="shared" si="62"/>
        <v>110019117</v>
      </c>
      <c r="AC83" s="169">
        <f t="shared" si="63"/>
        <v>79334155</v>
      </c>
      <c r="AD83" s="169">
        <f t="shared" si="64"/>
        <v>214920578</v>
      </c>
      <c r="AE83" s="169">
        <f t="shared" si="65"/>
        <v>123683678</v>
      </c>
      <c r="AF83" s="169">
        <f t="shared" si="66"/>
        <v>24000201</v>
      </c>
      <c r="AG83" s="169">
        <f t="shared" si="67"/>
        <v>51395409</v>
      </c>
      <c r="AH83" s="169">
        <f t="shared" si="68"/>
        <v>37060935</v>
      </c>
      <c r="AI83" s="169">
        <f t="shared" si="69"/>
        <v>100400106</v>
      </c>
      <c r="AJ83" s="169">
        <f t="shared" si="70"/>
        <v>57778806</v>
      </c>
      <c r="AK83" s="169">
        <f t="shared" si="71"/>
        <v>110061081</v>
      </c>
      <c r="AL83" s="169">
        <f t="shared" si="72"/>
        <v>79364415</v>
      </c>
      <c r="AM83" s="169">
        <f t="shared" si="73"/>
        <v>215002554</v>
      </c>
      <c r="AN83" s="169">
        <f t="shared" si="74"/>
        <v>123730854</v>
      </c>
      <c r="AO83" s="169">
        <f t="shared" si="75"/>
        <v>57229225</v>
      </c>
      <c r="AP83" s="169">
        <f t="shared" si="76"/>
        <v>155037110</v>
      </c>
      <c r="AQ83" s="169">
        <f t="shared" si="77"/>
        <v>89221610</v>
      </c>
      <c r="AR83" s="169">
        <f t="shared" si="78"/>
        <v>420004036</v>
      </c>
      <c r="AS83" s="169">
        <f t="shared" si="79"/>
        <v>241706236</v>
      </c>
      <c r="AT83" s="169">
        <f t="shared" si="80"/>
        <v>139098436</v>
      </c>
      <c r="AU83" s="169">
        <f t="shared" si="81"/>
        <v>152983.14606741574</v>
      </c>
      <c r="AV83" s="169">
        <f t="shared" si="82"/>
        <v>53070</v>
      </c>
      <c r="AW83" s="169">
        <f t="shared" si="83"/>
        <v>304123</v>
      </c>
      <c r="AX83" s="169">
        <f t="shared" si="84"/>
        <v>142071</v>
      </c>
      <c r="AY83" s="169">
        <f t="shared" si="85"/>
        <v>304239</v>
      </c>
      <c r="AZ83" s="169">
        <f t="shared" si="86"/>
        <v>219385</v>
      </c>
      <c r="BA83" s="169">
        <f t="shared" si="87"/>
        <v>594326</v>
      </c>
      <c r="BB83" s="169">
        <f t="shared" si="88"/>
        <v>342026</v>
      </c>
      <c r="BC83" s="169">
        <f t="shared" si="89"/>
        <v>841</v>
      </c>
    </row>
    <row r="84" spans="1:55" ht="15.75" x14ac:dyDescent="0.25">
      <c r="A84" s="197">
        <v>5875.6539235412474</v>
      </c>
      <c r="B84" s="201">
        <v>1510</v>
      </c>
      <c r="C84" s="199">
        <v>8773</v>
      </c>
      <c r="D84" s="199">
        <v>4201</v>
      </c>
      <c r="E84" s="199">
        <v>8364</v>
      </c>
      <c r="F84" s="199">
        <v>7314</v>
      </c>
      <c r="G84" s="199">
        <v>19577</v>
      </c>
      <c r="H84" s="199">
        <v>10175</v>
      </c>
      <c r="I84" s="168">
        <v>25</v>
      </c>
      <c r="K84" s="169">
        <f t="shared" si="45"/>
        <v>34523309.029225655</v>
      </c>
      <c r="L84" s="169">
        <f t="shared" si="46"/>
        <v>8872237.424547283</v>
      </c>
      <c r="M84" s="169">
        <f t="shared" si="47"/>
        <v>51547111.871227361</v>
      </c>
      <c r="N84" s="169">
        <f t="shared" si="48"/>
        <v>24683622.132796779</v>
      </c>
      <c r="O84" s="169">
        <f t="shared" si="49"/>
        <v>49143969.416498996</v>
      </c>
      <c r="P84" s="169">
        <f t="shared" si="50"/>
        <v>42974532.796780683</v>
      </c>
      <c r="Q84" s="169">
        <f t="shared" si="51"/>
        <v>115027676.861167</v>
      </c>
      <c r="R84" s="169">
        <f t="shared" si="52"/>
        <v>59784778.672032192</v>
      </c>
      <c r="S84" s="169">
        <f t="shared" si="53"/>
        <v>2280100</v>
      </c>
      <c r="T84" s="169">
        <f t="shared" si="54"/>
        <v>13247230</v>
      </c>
      <c r="U84" s="169">
        <f t="shared" si="55"/>
        <v>6343510</v>
      </c>
      <c r="V84" s="169">
        <f t="shared" si="56"/>
        <v>12629640</v>
      </c>
      <c r="W84" s="169">
        <f t="shared" si="57"/>
        <v>11044140</v>
      </c>
      <c r="X84" s="169">
        <f t="shared" si="58"/>
        <v>29561270</v>
      </c>
      <c r="Y84" s="169">
        <f t="shared" si="59"/>
        <v>15364250</v>
      </c>
      <c r="Z84" s="169">
        <f t="shared" si="60"/>
        <v>76965529</v>
      </c>
      <c r="AA84" s="169">
        <f t="shared" si="61"/>
        <v>36855373</v>
      </c>
      <c r="AB84" s="169">
        <f t="shared" si="62"/>
        <v>73377372</v>
      </c>
      <c r="AC84" s="169">
        <f t="shared" si="63"/>
        <v>64165722</v>
      </c>
      <c r="AD84" s="169">
        <f t="shared" si="64"/>
        <v>171749021</v>
      </c>
      <c r="AE84" s="169">
        <f t="shared" si="65"/>
        <v>89265275</v>
      </c>
      <c r="AF84" s="169">
        <f t="shared" si="66"/>
        <v>17648401</v>
      </c>
      <c r="AG84" s="169">
        <f t="shared" si="67"/>
        <v>35137164</v>
      </c>
      <c r="AH84" s="169">
        <f t="shared" si="68"/>
        <v>30726114</v>
      </c>
      <c r="AI84" s="169">
        <f t="shared" si="69"/>
        <v>82242977</v>
      </c>
      <c r="AJ84" s="169">
        <f t="shared" si="70"/>
        <v>42745175</v>
      </c>
      <c r="AK84" s="169">
        <f t="shared" si="71"/>
        <v>69956496</v>
      </c>
      <c r="AL84" s="169">
        <f t="shared" si="72"/>
        <v>61174296</v>
      </c>
      <c r="AM84" s="169">
        <f t="shared" si="73"/>
        <v>163742028</v>
      </c>
      <c r="AN84" s="169">
        <f t="shared" si="74"/>
        <v>85103700</v>
      </c>
      <c r="AO84" s="169">
        <f t="shared" si="75"/>
        <v>53494596</v>
      </c>
      <c r="AP84" s="169">
        <f t="shared" si="76"/>
        <v>143186178</v>
      </c>
      <c r="AQ84" s="169">
        <f t="shared" si="77"/>
        <v>74419950</v>
      </c>
      <c r="AR84" s="169">
        <f t="shared" si="78"/>
        <v>383258929</v>
      </c>
      <c r="AS84" s="169">
        <f t="shared" si="79"/>
        <v>199195975</v>
      </c>
      <c r="AT84" s="169">
        <f t="shared" si="80"/>
        <v>103530625</v>
      </c>
      <c r="AU84" s="169">
        <f t="shared" si="81"/>
        <v>146891.34808853117</v>
      </c>
      <c r="AV84" s="169">
        <f t="shared" si="82"/>
        <v>37750</v>
      </c>
      <c r="AW84" s="169">
        <f t="shared" si="83"/>
        <v>219325</v>
      </c>
      <c r="AX84" s="169">
        <f t="shared" si="84"/>
        <v>105025</v>
      </c>
      <c r="AY84" s="169">
        <f t="shared" si="85"/>
        <v>209100</v>
      </c>
      <c r="AZ84" s="169">
        <f t="shared" si="86"/>
        <v>182850</v>
      </c>
      <c r="BA84" s="169">
        <f t="shared" si="87"/>
        <v>489425</v>
      </c>
      <c r="BB84" s="169">
        <f t="shared" si="88"/>
        <v>254375</v>
      </c>
      <c r="BC84" s="169">
        <f t="shared" si="89"/>
        <v>625</v>
      </c>
    </row>
    <row r="85" spans="1:55" ht="15.75" x14ac:dyDescent="0.25">
      <c r="A85" s="197">
        <v>7263.4266886326195</v>
      </c>
      <c r="B85" s="201">
        <v>1000</v>
      </c>
      <c r="C85" s="199">
        <v>6880</v>
      </c>
      <c r="D85" s="199">
        <v>2802</v>
      </c>
      <c r="E85" s="199">
        <v>4486</v>
      </c>
      <c r="F85" s="199">
        <v>4395</v>
      </c>
      <c r="G85" s="199">
        <v>14088</v>
      </c>
      <c r="H85" s="199">
        <v>11438</v>
      </c>
      <c r="I85" s="168">
        <v>21</v>
      </c>
      <c r="K85" s="169">
        <f t="shared" si="45"/>
        <v>52757367.261140622</v>
      </c>
      <c r="L85" s="169">
        <f t="shared" si="46"/>
        <v>7263426.6886326196</v>
      </c>
      <c r="M85" s="169">
        <f t="shared" si="47"/>
        <v>49972375.61779242</v>
      </c>
      <c r="N85" s="169">
        <f t="shared" si="48"/>
        <v>20352121.581548601</v>
      </c>
      <c r="O85" s="169">
        <f t="shared" si="49"/>
        <v>32583732.12520593</v>
      </c>
      <c r="P85" s="169">
        <f t="shared" si="50"/>
        <v>31922760.296540365</v>
      </c>
      <c r="Q85" s="169">
        <f t="shared" si="51"/>
        <v>102327155.18945634</v>
      </c>
      <c r="R85" s="169">
        <f t="shared" si="52"/>
        <v>83079074.464579895</v>
      </c>
      <c r="S85" s="169">
        <f t="shared" si="53"/>
        <v>1000000</v>
      </c>
      <c r="T85" s="169">
        <f t="shared" si="54"/>
        <v>6880000</v>
      </c>
      <c r="U85" s="169">
        <f t="shared" si="55"/>
        <v>2802000</v>
      </c>
      <c r="V85" s="169">
        <f t="shared" si="56"/>
        <v>4486000</v>
      </c>
      <c r="W85" s="169">
        <f t="shared" si="57"/>
        <v>4395000</v>
      </c>
      <c r="X85" s="169">
        <f t="shared" si="58"/>
        <v>14088000</v>
      </c>
      <c r="Y85" s="169">
        <f t="shared" si="59"/>
        <v>11438000</v>
      </c>
      <c r="Z85" s="169">
        <f t="shared" si="60"/>
        <v>47334400</v>
      </c>
      <c r="AA85" s="169">
        <f t="shared" si="61"/>
        <v>19277760</v>
      </c>
      <c r="AB85" s="169">
        <f t="shared" si="62"/>
        <v>30863680</v>
      </c>
      <c r="AC85" s="169">
        <f t="shared" si="63"/>
        <v>30237600</v>
      </c>
      <c r="AD85" s="169">
        <f t="shared" si="64"/>
        <v>96925440</v>
      </c>
      <c r="AE85" s="169">
        <f t="shared" si="65"/>
        <v>78693440</v>
      </c>
      <c r="AF85" s="169">
        <f t="shared" si="66"/>
        <v>7851204</v>
      </c>
      <c r="AG85" s="169">
        <f t="shared" si="67"/>
        <v>12569772</v>
      </c>
      <c r="AH85" s="169">
        <f t="shared" si="68"/>
        <v>12314790</v>
      </c>
      <c r="AI85" s="169">
        <f t="shared" si="69"/>
        <v>39474576</v>
      </c>
      <c r="AJ85" s="169">
        <f t="shared" si="70"/>
        <v>32049276</v>
      </c>
      <c r="AK85" s="169">
        <f t="shared" si="71"/>
        <v>20124196</v>
      </c>
      <c r="AL85" s="169">
        <f t="shared" si="72"/>
        <v>19715970</v>
      </c>
      <c r="AM85" s="169">
        <f t="shared" si="73"/>
        <v>63198768</v>
      </c>
      <c r="AN85" s="169">
        <f t="shared" si="74"/>
        <v>51310868</v>
      </c>
      <c r="AO85" s="169">
        <f t="shared" si="75"/>
        <v>19316025</v>
      </c>
      <c r="AP85" s="169">
        <f t="shared" si="76"/>
        <v>61916760</v>
      </c>
      <c r="AQ85" s="169">
        <f t="shared" si="77"/>
        <v>50270010</v>
      </c>
      <c r="AR85" s="169">
        <f t="shared" si="78"/>
        <v>198471744</v>
      </c>
      <c r="AS85" s="169">
        <f t="shared" si="79"/>
        <v>161138544</v>
      </c>
      <c r="AT85" s="169">
        <f t="shared" si="80"/>
        <v>130827844</v>
      </c>
      <c r="AU85" s="169">
        <f t="shared" si="81"/>
        <v>152531.96046128502</v>
      </c>
      <c r="AV85" s="169">
        <f t="shared" si="82"/>
        <v>21000</v>
      </c>
      <c r="AW85" s="169">
        <f t="shared" si="83"/>
        <v>144480</v>
      </c>
      <c r="AX85" s="169">
        <f t="shared" si="84"/>
        <v>58842</v>
      </c>
      <c r="AY85" s="169">
        <f t="shared" si="85"/>
        <v>94206</v>
      </c>
      <c r="AZ85" s="169">
        <f t="shared" si="86"/>
        <v>92295</v>
      </c>
      <c r="BA85" s="169">
        <f t="shared" si="87"/>
        <v>295848</v>
      </c>
      <c r="BB85" s="169">
        <f t="shared" si="88"/>
        <v>240198</v>
      </c>
      <c r="BC85" s="169">
        <f t="shared" si="89"/>
        <v>441</v>
      </c>
    </row>
    <row r="86" spans="1:55" ht="15.75" x14ac:dyDescent="0.25">
      <c r="A86" s="197">
        <v>11347.97136038186</v>
      </c>
      <c r="B86" s="201">
        <v>1596</v>
      </c>
      <c r="C86" s="199">
        <v>6918</v>
      </c>
      <c r="D86" s="199">
        <v>4238</v>
      </c>
      <c r="E86" s="199">
        <v>5196</v>
      </c>
      <c r="F86" s="199">
        <v>5575</v>
      </c>
      <c r="G86" s="199">
        <v>15448</v>
      </c>
      <c r="H86" s="199">
        <v>10173</v>
      </c>
      <c r="I86" s="168">
        <v>20</v>
      </c>
      <c r="K86" s="169">
        <f t="shared" si="45"/>
        <v>128776453.99604692</v>
      </c>
      <c r="L86" s="169">
        <f t="shared" si="46"/>
        <v>18111362.29116945</v>
      </c>
      <c r="M86" s="169">
        <f t="shared" si="47"/>
        <v>78505265.871121705</v>
      </c>
      <c r="N86" s="169">
        <f t="shared" si="48"/>
        <v>48092702.625298321</v>
      </c>
      <c r="O86" s="169">
        <f t="shared" si="49"/>
        <v>58964059.188544147</v>
      </c>
      <c r="P86" s="169">
        <f t="shared" si="50"/>
        <v>63264940.334128872</v>
      </c>
      <c r="Q86" s="169">
        <f t="shared" si="51"/>
        <v>175303461.57517898</v>
      </c>
      <c r="R86" s="169">
        <f t="shared" si="52"/>
        <v>115442912.64916466</v>
      </c>
      <c r="S86" s="169">
        <f t="shared" si="53"/>
        <v>2547216</v>
      </c>
      <c r="T86" s="169">
        <f t="shared" si="54"/>
        <v>11041128</v>
      </c>
      <c r="U86" s="169">
        <f t="shared" si="55"/>
        <v>6763848</v>
      </c>
      <c r="V86" s="169">
        <f t="shared" si="56"/>
        <v>8292816</v>
      </c>
      <c r="W86" s="169">
        <f t="shared" si="57"/>
        <v>8897700</v>
      </c>
      <c r="X86" s="169">
        <f t="shared" si="58"/>
        <v>24655008</v>
      </c>
      <c r="Y86" s="169">
        <f t="shared" si="59"/>
        <v>16236108</v>
      </c>
      <c r="Z86" s="169">
        <f t="shared" si="60"/>
        <v>47858724</v>
      </c>
      <c r="AA86" s="169">
        <f t="shared" si="61"/>
        <v>29318484</v>
      </c>
      <c r="AB86" s="169">
        <f t="shared" si="62"/>
        <v>35945928</v>
      </c>
      <c r="AC86" s="169">
        <f t="shared" si="63"/>
        <v>38567850</v>
      </c>
      <c r="AD86" s="169">
        <f t="shared" si="64"/>
        <v>106869264</v>
      </c>
      <c r="AE86" s="169">
        <f t="shared" si="65"/>
        <v>70376814</v>
      </c>
      <c r="AF86" s="169">
        <f t="shared" si="66"/>
        <v>17960644</v>
      </c>
      <c r="AG86" s="169">
        <f t="shared" si="67"/>
        <v>22020648</v>
      </c>
      <c r="AH86" s="169">
        <f t="shared" si="68"/>
        <v>23626850</v>
      </c>
      <c r="AI86" s="169">
        <f t="shared" si="69"/>
        <v>65468624</v>
      </c>
      <c r="AJ86" s="169">
        <f t="shared" si="70"/>
        <v>43113174</v>
      </c>
      <c r="AK86" s="169">
        <f t="shared" si="71"/>
        <v>26998416</v>
      </c>
      <c r="AL86" s="169">
        <f t="shared" si="72"/>
        <v>28967700</v>
      </c>
      <c r="AM86" s="169">
        <f t="shared" si="73"/>
        <v>80267808</v>
      </c>
      <c r="AN86" s="169">
        <f t="shared" si="74"/>
        <v>52858908</v>
      </c>
      <c r="AO86" s="169">
        <f t="shared" si="75"/>
        <v>31080625</v>
      </c>
      <c r="AP86" s="169">
        <f t="shared" si="76"/>
        <v>86122600</v>
      </c>
      <c r="AQ86" s="169">
        <f t="shared" si="77"/>
        <v>56714475</v>
      </c>
      <c r="AR86" s="169">
        <f t="shared" si="78"/>
        <v>238640704</v>
      </c>
      <c r="AS86" s="169">
        <f t="shared" si="79"/>
        <v>157152504</v>
      </c>
      <c r="AT86" s="169">
        <f t="shared" si="80"/>
        <v>103489929</v>
      </c>
      <c r="AU86" s="169">
        <f t="shared" si="81"/>
        <v>226959.4272076372</v>
      </c>
      <c r="AV86" s="169">
        <f t="shared" si="82"/>
        <v>31920</v>
      </c>
      <c r="AW86" s="169">
        <f t="shared" si="83"/>
        <v>138360</v>
      </c>
      <c r="AX86" s="169">
        <f t="shared" si="84"/>
        <v>84760</v>
      </c>
      <c r="AY86" s="169">
        <f t="shared" si="85"/>
        <v>103920</v>
      </c>
      <c r="AZ86" s="169">
        <f t="shared" si="86"/>
        <v>111500</v>
      </c>
      <c r="BA86" s="169">
        <f t="shared" si="87"/>
        <v>308960</v>
      </c>
      <c r="BB86" s="169">
        <f t="shared" si="88"/>
        <v>203460</v>
      </c>
      <c r="BC86" s="169">
        <f t="shared" si="89"/>
        <v>400</v>
      </c>
    </row>
    <row r="87" spans="1:55" ht="15.75" x14ac:dyDescent="0.25">
      <c r="A87" s="197">
        <v>9937.5</v>
      </c>
      <c r="B87" s="201">
        <v>886</v>
      </c>
      <c r="C87" s="199">
        <v>7600</v>
      </c>
      <c r="D87" s="199">
        <v>4515</v>
      </c>
      <c r="E87" s="199">
        <v>6683</v>
      </c>
      <c r="F87" s="199">
        <v>7259</v>
      </c>
      <c r="G87" s="199">
        <v>17610</v>
      </c>
      <c r="H87" s="199">
        <v>11188</v>
      </c>
      <c r="I87" s="168">
        <v>16</v>
      </c>
      <c r="K87" s="169">
        <f t="shared" si="45"/>
        <v>98753906.25</v>
      </c>
      <c r="L87" s="169">
        <f t="shared" si="46"/>
        <v>8804625</v>
      </c>
      <c r="M87" s="169">
        <f t="shared" si="47"/>
        <v>75525000</v>
      </c>
      <c r="N87" s="169">
        <f t="shared" si="48"/>
        <v>44867812.5</v>
      </c>
      <c r="O87" s="169">
        <f t="shared" si="49"/>
        <v>66412312.5</v>
      </c>
      <c r="P87" s="169">
        <f t="shared" si="50"/>
        <v>72136312.5</v>
      </c>
      <c r="Q87" s="169">
        <f t="shared" si="51"/>
        <v>174999375</v>
      </c>
      <c r="R87" s="169">
        <f t="shared" si="52"/>
        <v>111180750</v>
      </c>
      <c r="S87" s="169">
        <f t="shared" si="53"/>
        <v>784996</v>
      </c>
      <c r="T87" s="169">
        <f t="shared" si="54"/>
        <v>6733600</v>
      </c>
      <c r="U87" s="169">
        <f t="shared" si="55"/>
        <v>4000290</v>
      </c>
      <c r="V87" s="169">
        <f t="shared" si="56"/>
        <v>5921138</v>
      </c>
      <c r="W87" s="169">
        <f t="shared" si="57"/>
        <v>6431474</v>
      </c>
      <c r="X87" s="169">
        <f t="shared" si="58"/>
        <v>15602460</v>
      </c>
      <c r="Y87" s="169">
        <f t="shared" si="59"/>
        <v>9912568</v>
      </c>
      <c r="Z87" s="169">
        <f t="shared" si="60"/>
        <v>57760000</v>
      </c>
      <c r="AA87" s="169">
        <f t="shared" si="61"/>
        <v>34314000</v>
      </c>
      <c r="AB87" s="169">
        <f t="shared" si="62"/>
        <v>50790800</v>
      </c>
      <c r="AC87" s="169">
        <f t="shared" si="63"/>
        <v>55168400</v>
      </c>
      <c r="AD87" s="169">
        <f t="shared" si="64"/>
        <v>133836000</v>
      </c>
      <c r="AE87" s="169">
        <f t="shared" si="65"/>
        <v>85028800</v>
      </c>
      <c r="AF87" s="169">
        <f t="shared" si="66"/>
        <v>20385225</v>
      </c>
      <c r="AG87" s="169">
        <f t="shared" si="67"/>
        <v>30173745</v>
      </c>
      <c r="AH87" s="169">
        <f t="shared" si="68"/>
        <v>32774385</v>
      </c>
      <c r="AI87" s="169">
        <f t="shared" si="69"/>
        <v>79509150</v>
      </c>
      <c r="AJ87" s="169">
        <f t="shared" si="70"/>
        <v>50513820</v>
      </c>
      <c r="AK87" s="169">
        <f t="shared" si="71"/>
        <v>44662489</v>
      </c>
      <c r="AL87" s="169">
        <f t="shared" si="72"/>
        <v>48511897</v>
      </c>
      <c r="AM87" s="169">
        <f t="shared" si="73"/>
        <v>117687630</v>
      </c>
      <c r="AN87" s="169">
        <f t="shared" si="74"/>
        <v>74769404</v>
      </c>
      <c r="AO87" s="169">
        <f t="shared" si="75"/>
        <v>52693081</v>
      </c>
      <c r="AP87" s="169">
        <f t="shared" si="76"/>
        <v>127830990</v>
      </c>
      <c r="AQ87" s="169">
        <f t="shared" si="77"/>
        <v>81213692</v>
      </c>
      <c r="AR87" s="169">
        <f t="shared" si="78"/>
        <v>310112100</v>
      </c>
      <c r="AS87" s="169">
        <f t="shared" si="79"/>
        <v>197020680</v>
      </c>
      <c r="AT87" s="169">
        <f t="shared" si="80"/>
        <v>125171344</v>
      </c>
      <c r="AU87" s="169">
        <f t="shared" si="81"/>
        <v>159000</v>
      </c>
      <c r="AV87" s="169">
        <f t="shared" si="82"/>
        <v>14176</v>
      </c>
      <c r="AW87" s="169">
        <f t="shared" si="83"/>
        <v>121600</v>
      </c>
      <c r="AX87" s="169">
        <f t="shared" si="84"/>
        <v>72240</v>
      </c>
      <c r="AY87" s="169">
        <f t="shared" si="85"/>
        <v>106928</v>
      </c>
      <c r="AZ87" s="169">
        <f t="shared" si="86"/>
        <v>116144</v>
      </c>
      <c r="BA87" s="169">
        <f t="shared" si="87"/>
        <v>281760</v>
      </c>
      <c r="BB87" s="169">
        <f t="shared" si="88"/>
        <v>179008</v>
      </c>
      <c r="BC87" s="169">
        <f t="shared" si="89"/>
        <v>256</v>
      </c>
    </row>
    <row r="88" spans="1:55" ht="15.75" x14ac:dyDescent="0.25">
      <c r="A88" s="197">
        <v>5367.5592173017503</v>
      </c>
      <c r="B88" s="201">
        <v>1261</v>
      </c>
      <c r="C88" s="199">
        <v>7474</v>
      </c>
      <c r="D88" s="199">
        <v>4519</v>
      </c>
      <c r="E88" s="199">
        <v>5704</v>
      </c>
      <c r="F88" s="199">
        <v>6281</v>
      </c>
      <c r="G88" s="199">
        <v>15515</v>
      </c>
      <c r="H88" s="199">
        <v>12626</v>
      </c>
      <c r="I88" s="168">
        <v>20</v>
      </c>
      <c r="K88" s="169">
        <f t="shared" si="45"/>
        <v>28810691.951240979</v>
      </c>
      <c r="L88" s="169">
        <f t="shared" si="46"/>
        <v>6768492.1730175074</v>
      </c>
      <c r="M88" s="169">
        <f t="shared" si="47"/>
        <v>40117137.590113282</v>
      </c>
      <c r="N88" s="169">
        <f t="shared" si="48"/>
        <v>24256000.102986611</v>
      </c>
      <c r="O88" s="169">
        <f t="shared" si="49"/>
        <v>30616557.775489185</v>
      </c>
      <c r="P88" s="169">
        <f t="shared" si="50"/>
        <v>33713639.443872295</v>
      </c>
      <c r="Q88" s="169">
        <f t="shared" si="51"/>
        <v>83277681.256436661</v>
      </c>
      <c r="R88" s="169">
        <f t="shared" si="52"/>
        <v>67770802.677651897</v>
      </c>
      <c r="S88" s="169">
        <f t="shared" si="53"/>
        <v>1590121</v>
      </c>
      <c r="T88" s="169">
        <f t="shared" si="54"/>
        <v>9424714</v>
      </c>
      <c r="U88" s="169">
        <f t="shared" si="55"/>
        <v>5698459</v>
      </c>
      <c r="V88" s="169">
        <f t="shared" si="56"/>
        <v>7192744</v>
      </c>
      <c r="W88" s="169">
        <f t="shared" si="57"/>
        <v>7920341</v>
      </c>
      <c r="X88" s="169">
        <f t="shared" si="58"/>
        <v>19564415</v>
      </c>
      <c r="Y88" s="169">
        <f t="shared" si="59"/>
        <v>15921386</v>
      </c>
      <c r="Z88" s="169">
        <f t="shared" si="60"/>
        <v>55860676</v>
      </c>
      <c r="AA88" s="169">
        <f t="shared" si="61"/>
        <v>33775006</v>
      </c>
      <c r="AB88" s="169">
        <f t="shared" si="62"/>
        <v>42631696</v>
      </c>
      <c r="AC88" s="169">
        <f t="shared" si="63"/>
        <v>46944194</v>
      </c>
      <c r="AD88" s="169">
        <f t="shared" si="64"/>
        <v>115959110</v>
      </c>
      <c r="AE88" s="169">
        <f t="shared" si="65"/>
        <v>94366724</v>
      </c>
      <c r="AF88" s="169">
        <f t="shared" si="66"/>
        <v>20421361</v>
      </c>
      <c r="AG88" s="169">
        <f t="shared" si="67"/>
        <v>25776376</v>
      </c>
      <c r="AH88" s="169">
        <f t="shared" si="68"/>
        <v>28383839</v>
      </c>
      <c r="AI88" s="169">
        <f t="shared" si="69"/>
        <v>70112285</v>
      </c>
      <c r="AJ88" s="169">
        <f t="shared" si="70"/>
        <v>57056894</v>
      </c>
      <c r="AK88" s="169">
        <f t="shared" si="71"/>
        <v>32535616</v>
      </c>
      <c r="AL88" s="169">
        <f t="shared" si="72"/>
        <v>35826824</v>
      </c>
      <c r="AM88" s="169">
        <f t="shared" si="73"/>
        <v>88497560</v>
      </c>
      <c r="AN88" s="169">
        <f t="shared" si="74"/>
        <v>72018704</v>
      </c>
      <c r="AO88" s="169">
        <f t="shared" si="75"/>
        <v>39450961</v>
      </c>
      <c r="AP88" s="169">
        <f t="shared" si="76"/>
        <v>97449715</v>
      </c>
      <c r="AQ88" s="169">
        <f t="shared" si="77"/>
        <v>79303906</v>
      </c>
      <c r="AR88" s="169">
        <f t="shared" si="78"/>
        <v>240715225</v>
      </c>
      <c r="AS88" s="169">
        <f t="shared" si="79"/>
        <v>195892390</v>
      </c>
      <c r="AT88" s="169">
        <f t="shared" si="80"/>
        <v>159415876</v>
      </c>
      <c r="AU88" s="169">
        <f t="shared" si="81"/>
        <v>107351.18434603501</v>
      </c>
      <c r="AV88" s="169">
        <f t="shared" si="82"/>
        <v>25220</v>
      </c>
      <c r="AW88" s="169">
        <f t="shared" si="83"/>
        <v>149480</v>
      </c>
      <c r="AX88" s="169">
        <f t="shared" si="84"/>
        <v>90380</v>
      </c>
      <c r="AY88" s="169">
        <f t="shared" si="85"/>
        <v>114080</v>
      </c>
      <c r="AZ88" s="169">
        <f t="shared" si="86"/>
        <v>125620</v>
      </c>
      <c r="BA88" s="169">
        <f t="shared" si="87"/>
        <v>310300</v>
      </c>
      <c r="BB88" s="169">
        <f t="shared" si="88"/>
        <v>252520</v>
      </c>
      <c r="BC88" s="169">
        <f t="shared" si="89"/>
        <v>400</v>
      </c>
    </row>
    <row r="89" spans="1:55" ht="15.75" x14ac:dyDescent="0.25">
      <c r="A89" s="197">
        <v>5824.2083040112593</v>
      </c>
      <c r="B89" s="201">
        <v>1744</v>
      </c>
      <c r="C89" s="199">
        <v>14723</v>
      </c>
      <c r="D89" s="199">
        <v>4182</v>
      </c>
      <c r="E89" s="199">
        <v>10847</v>
      </c>
      <c r="F89" s="199">
        <v>9370</v>
      </c>
      <c r="G89" s="199">
        <v>23954</v>
      </c>
      <c r="H89" s="199">
        <v>19686</v>
      </c>
      <c r="I89" s="168">
        <v>19</v>
      </c>
      <c r="K89" s="169">
        <f t="shared" si="45"/>
        <v>33921402.368513711</v>
      </c>
      <c r="L89" s="169">
        <f t="shared" si="46"/>
        <v>10157419.282195637</v>
      </c>
      <c r="M89" s="169">
        <f t="shared" si="47"/>
        <v>85749818.85995777</v>
      </c>
      <c r="N89" s="169">
        <f t="shared" si="48"/>
        <v>24356839.127375085</v>
      </c>
      <c r="O89" s="169">
        <f t="shared" si="49"/>
        <v>63175187.473610133</v>
      </c>
      <c r="P89" s="169">
        <f t="shared" si="50"/>
        <v>54572831.808585502</v>
      </c>
      <c r="Q89" s="169">
        <f t="shared" si="51"/>
        <v>139513085.7142857</v>
      </c>
      <c r="R89" s="169">
        <f t="shared" si="52"/>
        <v>114655364.67276566</v>
      </c>
      <c r="S89" s="169">
        <f t="shared" si="53"/>
        <v>3041536</v>
      </c>
      <c r="T89" s="169">
        <f t="shared" si="54"/>
        <v>25676912</v>
      </c>
      <c r="U89" s="169">
        <f t="shared" si="55"/>
        <v>7293408</v>
      </c>
      <c r="V89" s="169">
        <f t="shared" si="56"/>
        <v>18917168</v>
      </c>
      <c r="W89" s="169">
        <f t="shared" si="57"/>
        <v>16341280</v>
      </c>
      <c r="X89" s="169">
        <f t="shared" si="58"/>
        <v>41775776</v>
      </c>
      <c r="Y89" s="169">
        <f t="shared" si="59"/>
        <v>34332384</v>
      </c>
      <c r="Z89" s="169">
        <f t="shared" si="60"/>
        <v>216766729</v>
      </c>
      <c r="AA89" s="169">
        <f t="shared" si="61"/>
        <v>61571586</v>
      </c>
      <c r="AB89" s="169">
        <f t="shared" si="62"/>
        <v>159700381</v>
      </c>
      <c r="AC89" s="169">
        <f t="shared" si="63"/>
        <v>137954510</v>
      </c>
      <c r="AD89" s="169">
        <f t="shared" si="64"/>
        <v>352674742</v>
      </c>
      <c r="AE89" s="169">
        <f t="shared" si="65"/>
        <v>289836978</v>
      </c>
      <c r="AF89" s="169">
        <f t="shared" si="66"/>
        <v>17489124</v>
      </c>
      <c r="AG89" s="169">
        <f t="shared" si="67"/>
        <v>45362154</v>
      </c>
      <c r="AH89" s="169">
        <f t="shared" si="68"/>
        <v>39185340</v>
      </c>
      <c r="AI89" s="169">
        <f t="shared" si="69"/>
        <v>100175628</v>
      </c>
      <c r="AJ89" s="169">
        <f t="shared" si="70"/>
        <v>82326852</v>
      </c>
      <c r="AK89" s="169">
        <f t="shared" si="71"/>
        <v>117657409</v>
      </c>
      <c r="AL89" s="169">
        <f t="shared" si="72"/>
        <v>101636390</v>
      </c>
      <c r="AM89" s="169">
        <f t="shared" si="73"/>
        <v>259829038</v>
      </c>
      <c r="AN89" s="169">
        <f t="shared" si="74"/>
        <v>213534042</v>
      </c>
      <c r="AO89" s="169">
        <f t="shared" si="75"/>
        <v>87796900</v>
      </c>
      <c r="AP89" s="169">
        <f t="shared" si="76"/>
        <v>224448980</v>
      </c>
      <c r="AQ89" s="169">
        <f t="shared" si="77"/>
        <v>184457820</v>
      </c>
      <c r="AR89" s="169">
        <f t="shared" si="78"/>
        <v>573794116</v>
      </c>
      <c r="AS89" s="169">
        <f t="shared" si="79"/>
        <v>471558444</v>
      </c>
      <c r="AT89" s="169">
        <f t="shared" si="80"/>
        <v>387538596</v>
      </c>
      <c r="AU89" s="169">
        <f t="shared" si="81"/>
        <v>110659.95777621392</v>
      </c>
      <c r="AV89" s="169">
        <f t="shared" si="82"/>
        <v>33136</v>
      </c>
      <c r="AW89" s="169">
        <f t="shared" si="83"/>
        <v>279737</v>
      </c>
      <c r="AX89" s="169">
        <f t="shared" si="84"/>
        <v>79458</v>
      </c>
      <c r="AY89" s="169">
        <f t="shared" si="85"/>
        <v>206093</v>
      </c>
      <c r="AZ89" s="169">
        <f t="shared" si="86"/>
        <v>178030</v>
      </c>
      <c r="BA89" s="169">
        <f t="shared" si="87"/>
        <v>455126</v>
      </c>
      <c r="BB89" s="169">
        <f t="shared" si="88"/>
        <v>374034</v>
      </c>
      <c r="BC89" s="169">
        <f t="shared" si="89"/>
        <v>361</v>
      </c>
    </row>
    <row r="90" spans="1:55" ht="15.75" x14ac:dyDescent="0.25">
      <c r="A90" s="197">
        <v>10606.8255687974</v>
      </c>
      <c r="B90" s="201">
        <v>2287</v>
      </c>
      <c r="C90" s="199">
        <v>16601</v>
      </c>
      <c r="D90" s="199">
        <v>6838</v>
      </c>
      <c r="E90" s="199">
        <v>15556</v>
      </c>
      <c r="F90" s="199">
        <v>13378</v>
      </c>
      <c r="G90" s="199">
        <v>33036</v>
      </c>
      <c r="H90" s="199">
        <v>12492</v>
      </c>
      <c r="I90" s="168">
        <v>31</v>
      </c>
      <c r="K90" s="169">
        <f t="shared" si="45"/>
        <v>112504748.64689428</v>
      </c>
      <c r="L90" s="169">
        <f t="shared" si="46"/>
        <v>24257810.075839654</v>
      </c>
      <c r="M90" s="169">
        <f t="shared" si="47"/>
        <v>176083911.26760563</v>
      </c>
      <c r="N90" s="169">
        <f t="shared" si="48"/>
        <v>72529473.239436626</v>
      </c>
      <c r="O90" s="169">
        <f t="shared" si="49"/>
        <v>164999778.54821235</v>
      </c>
      <c r="P90" s="169">
        <f t="shared" si="50"/>
        <v>141898112.45937163</v>
      </c>
      <c r="Q90" s="169">
        <f t="shared" si="51"/>
        <v>350407089.4907909</v>
      </c>
      <c r="R90" s="169">
        <f t="shared" si="52"/>
        <v>132500465.00541712</v>
      </c>
      <c r="S90" s="169">
        <f t="shared" si="53"/>
        <v>5230369</v>
      </c>
      <c r="T90" s="169">
        <f t="shared" si="54"/>
        <v>37966487</v>
      </c>
      <c r="U90" s="169">
        <f t="shared" si="55"/>
        <v>15638506</v>
      </c>
      <c r="V90" s="169">
        <f t="shared" si="56"/>
        <v>35576572</v>
      </c>
      <c r="W90" s="169">
        <f t="shared" si="57"/>
        <v>30595486</v>
      </c>
      <c r="X90" s="169">
        <f t="shared" si="58"/>
        <v>75553332</v>
      </c>
      <c r="Y90" s="169">
        <f t="shared" si="59"/>
        <v>28569204</v>
      </c>
      <c r="Z90" s="169">
        <f t="shared" si="60"/>
        <v>275593201</v>
      </c>
      <c r="AA90" s="169">
        <f t="shared" si="61"/>
        <v>113517638</v>
      </c>
      <c r="AB90" s="169">
        <f t="shared" si="62"/>
        <v>258245156</v>
      </c>
      <c r="AC90" s="169">
        <f t="shared" si="63"/>
        <v>222088178</v>
      </c>
      <c r="AD90" s="169">
        <f t="shared" si="64"/>
        <v>548430636</v>
      </c>
      <c r="AE90" s="169">
        <f t="shared" si="65"/>
        <v>207379692</v>
      </c>
      <c r="AF90" s="169">
        <f t="shared" si="66"/>
        <v>46758244</v>
      </c>
      <c r="AG90" s="169">
        <f t="shared" si="67"/>
        <v>106371928</v>
      </c>
      <c r="AH90" s="169">
        <f t="shared" si="68"/>
        <v>91478764</v>
      </c>
      <c r="AI90" s="169">
        <f t="shared" si="69"/>
        <v>225900168</v>
      </c>
      <c r="AJ90" s="169">
        <f t="shared" si="70"/>
        <v>85420296</v>
      </c>
      <c r="AK90" s="169">
        <f t="shared" si="71"/>
        <v>241989136</v>
      </c>
      <c r="AL90" s="169">
        <f t="shared" si="72"/>
        <v>208108168</v>
      </c>
      <c r="AM90" s="169">
        <f t="shared" si="73"/>
        <v>513908016</v>
      </c>
      <c r="AN90" s="169">
        <f t="shared" si="74"/>
        <v>194325552</v>
      </c>
      <c r="AO90" s="169">
        <f t="shared" si="75"/>
        <v>178970884</v>
      </c>
      <c r="AP90" s="169">
        <f t="shared" si="76"/>
        <v>441955608</v>
      </c>
      <c r="AQ90" s="169">
        <f t="shared" si="77"/>
        <v>167117976</v>
      </c>
      <c r="AR90" s="169">
        <f t="shared" si="78"/>
        <v>1091377296</v>
      </c>
      <c r="AS90" s="169">
        <f t="shared" si="79"/>
        <v>412685712</v>
      </c>
      <c r="AT90" s="169">
        <f t="shared" si="80"/>
        <v>156050064</v>
      </c>
      <c r="AU90" s="169">
        <f t="shared" si="81"/>
        <v>328811.59263271937</v>
      </c>
      <c r="AV90" s="169">
        <f t="shared" si="82"/>
        <v>70897</v>
      </c>
      <c r="AW90" s="169">
        <f t="shared" si="83"/>
        <v>514631</v>
      </c>
      <c r="AX90" s="169">
        <f t="shared" si="84"/>
        <v>211978</v>
      </c>
      <c r="AY90" s="169">
        <f t="shared" si="85"/>
        <v>482236</v>
      </c>
      <c r="AZ90" s="169">
        <f t="shared" si="86"/>
        <v>414718</v>
      </c>
      <c r="BA90" s="169">
        <f t="shared" si="87"/>
        <v>1024116</v>
      </c>
      <c r="BB90" s="169">
        <f t="shared" si="88"/>
        <v>387252</v>
      </c>
      <c r="BC90" s="169">
        <f t="shared" si="89"/>
        <v>961</v>
      </c>
    </row>
    <row r="91" spans="1:55" ht="15.75" x14ac:dyDescent="0.25">
      <c r="A91" s="197">
        <v>2783.2253886010362</v>
      </c>
      <c r="B91" s="201">
        <v>2053</v>
      </c>
      <c r="C91" s="199">
        <v>10440</v>
      </c>
      <c r="D91" s="199">
        <v>1758</v>
      </c>
      <c r="E91" s="199">
        <v>13621</v>
      </c>
      <c r="F91" s="199">
        <v>6229</v>
      </c>
      <c r="G91" s="199">
        <v>8861</v>
      </c>
      <c r="H91" s="199">
        <v>2064</v>
      </c>
      <c r="I91" s="168">
        <v>5</v>
      </c>
      <c r="K91" s="169">
        <f t="shared" si="45"/>
        <v>7746343.5637533888</v>
      </c>
      <c r="L91" s="169">
        <f t="shared" si="46"/>
        <v>5713961.7227979274</v>
      </c>
      <c r="M91" s="169">
        <f t="shared" si="47"/>
        <v>29056873.056994818</v>
      </c>
      <c r="N91" s="169">
        <f t="shared" si="48"/>
        <v>4892910.2331606215</v>
      </c>
      <c r="O91" s="169">
        <f t="shared" si="49"/>
        <v>37910313.018134713</v>
      </c>
      <c r="P91" s="169">
        <f t="shared" si="50"/>
        <v>17336710.945595853</v>
      </c>
      <c r="Q91" s="169">
        <f t="shared" si="51"/>
        <v>24662160.168393783</v>
      </c>
      <c r="R91" s="169">
        <f t="shared" si="52"/>
        <v>5744577.2020725384</v>
      </c>
      <c r="S91" s="169">
        <f t="shared" si="53"/>
        <v>4214809</v>
      </c>
      <c r="T91" s="169">
        <f t="shared" si="54"/>
        <v>21433320</v>
      </c>
      <c r="U91" s="169">
        <f t="shared" si="55"/>
        <v>3609174</v>
      </c>
      <c r="V91" s="169">
        <f t="shared" si="56"/>
        <v>27963913</v>
      </c>
      <c r="W91" s="169">
        <f t="shared" si="57"/>
        <v>12788137</v>
      </c>
      <c r="X91" s="169">
        <f t="shared" si="58"/>
        <v>18191633</v>
      </c>
      <c r="Y91" s="169">
        <f t="shared" si="59"/>
        <v>4237392</v>
      </c>
      <c r="Z91" s="169">
        <f t="shared" si="60"/>
        <v>108993600</v>
      </c>
      <c r="AA91" s="169">
        <f t="shared" si="61"/>
        <v>18353520</v>
      </c>
      <c r="AB91" s="169">
        <f t="shared" si="62"/>
        <v>142203240</v>
      </c>
      <c r="AC91" s="169">
        <f t="shared" si="63"/>
        <v>65030760</v>
      </c>
      <c r="AD91" s="169">
        <f t="shared" si="64"/>
        <v>92508840</v>
      </c>
      <c r="AE91" s="169">
        <f t="shared" si="65"/>
        <v>21548160</v>
      </c>
      <c r="AF91" s="169">
        <f t="shared" si="66"/>
        <v>3090564</v>
      </c>
      <c r="AG91" s="169">
        <f t="shared" si="67"/>
        <v>23945718</v>
      </c>
      <c r="AH91" s="169">
        <f t="shared" si="68"/>
        <v>10950582</v>
      </c>
      <c r="AI91" s="169">
        <f t="shared" si="69"/>
        <v>15577638</v>
      </c>
      <c r="AJ91" s="169">
        <f t="shared" si="70"/>
        <v>3628512</v>
      </c>
      <c r="AK91" s="169">
        <f t="shared" si="71"/>
        <v>185531641</v>
      </c>
      <c r="AL91" s="169">
        <f t="shared" si="72"/>
        <v>84845209</v>
      </c>
      <c r="AM91" s="169">
        <f t="shared" si="73"/>
        <v>120695681</v>
      </c>
      <c r="AN91" s="169">
        <f t="shared" si="74"/>
        <v>28113744</v>
      </c>
      <c r="AO91" s="169">
        <f t="shared" si="75"/>
        <v>38800441</v>
      </c>
      <c r="AP91" s="169">
        <f t="shared" si="76"/>
        <v>55195169</v>
      </c>
      <c r="AQ91" s="169">
        <f t="shared" si="77"/>
        <v>12856656</v>
      </c>
      <c r="AR91" s="169">
        <f t="shared" si="78"/>
        <v>78517321</v>
      </c>
      <c r="AS91" s="169">
        <f t="shared" si="79"/>
        <v>18289104</v>
      </c>
      <c r="AT91" s="169">
        <f t="shared" si="80"/>
        <v>4260096</v>
      </c>
      <c r="AU91" s="169">
        <f t="shared" si="81"/>
        <v>13916.126943005182</v>
      </c>
      <c r="AV91" s="169">
        <f t="shared" si="82"/>
        <v>10265</v>
      </c>
      <c r="AW91" s="169">
        <f t="shared" si="83"/>
        <v>52200</v>
      </c>
      <c r="AX91" s="169">
        <f t="shared" si="84"/>
        <v>8790</v>
      </c>
      <c r="AY91" s="169">
        <f t="shared" si="85"/>
        <v>68105</v>
      </c>
      <c r="AZ91" s="169">
        <f t="shared" si="86"/>
        <v>31145</v>
      </c>
      <c r="BA91" s="169">
        <f t="shared" si="87"/>
        <v>44305</v>
      </c>
      <c r="BB91" s="169">
        <f t="shared" si="88"/>
        <v>10320</v>
      </c>
      <c r="BC91" s="169">
        <f t="shared" si="89"/>
        <v>25</v>
      </c>
    </row>
    <row r="92" spans="1:55" ht="15.75" x14ac:dyDescent="0.25">
      <c r="A92" s="197">
        <v>6047.916666666667</v>
      </c>
      <c r="B92" s="201">
        <v>1391</v>
      </c>
      <c r="C92" s="199">
        <v>8550</v>
      </c>
      <c r="D92" s="199">
        <v>2569</v>
      </c>
      <c r="E92" s="199">
        <v>8951</v>
      </c>
      <c r="F92" s="199">
        <v>5511</v>
      </c>
      <c r="G92" s="199">
        <v>10930</v>
      </c>
      <c r="H92" s="199">
        <v>4131</v>
      </c>
      <c r="I92" s="168">
        <v>8</v>
      </c>
      <c r="K92" s="169">
        <f t="shared" si="45"/>
        <v>36577296.006944448</v>
      </c>
      <c r="L92" s="169">
        <f t="shared" si="46"/>
        <v>8412652.083333334</v>
      </c>
      <c r="M92" s="169">
        <f t="shared" si="47"/>
        <v>51709687.5</v>
      </c>
      <c r="N92" s="169">
        <f t="shared" si="48"/>
        <v>15537097.916666668</v>
      </c>
      <c r="O92" s="169">
        <f t="shared" si="49"/>
        <v>54134902.083333336</v>
      </c>
      <c r="P92" s="169">
        <f t="shared" si="50"/>
        <v>33330068.75</v>
      </c>
      <c r="Q92" s="169">
        <f t="shared" si="51"/>
        <v>66103729.166666672</v>
      </c>
      <c r="R92" s="169">
        <f t="shared" si="52"/>
        <v>24983943.75</v>
      </c>
      <c r="S92" s="169">
        <f t="shared" si="53"/>
        <v>1934881</v>
      </c>
      <c r="T92" s="169">
        <f t="shared" si="54"/>
        <v>11893050</v>
      </c>
      <c r="U92" s="169">
        <f t="shared" si="55"/>
        <v>3573479</v>
      </c>
      <c r="V92" s="169">
        <f t="shared" si="56"/>
        <v>12450841</v>
      </c>
      <c r="W92" s="169">
        <f t="shared" si="57"/>
        <v>7665801</v>
      </c>
      <c r="X92" s="169">
        <f t="shared" si="58"/>
        <v>15203630</v>
      </c>
      <c r="Y92" s="169">
        <f t="shared" si="59"/>
        <v>5746221</v>
      </c>
      <c r="Z92" s="169">
        <f t="shared" si="60"/>
        <v>73102500</v>
      </c>
      <c r="AA92" s="169">
        <f t="shared" si="61"/>
        <v>21964950</v>
      </c>
      <c r="AB92" s="169">
        <f t="shared" si="62"/>
        <v>76531050</v>
      </c>
      <c r="AC92" s="169">
        <f t="shared" si="63"/>
        <v>47119050</v>
      </c>
      <c r="AD92" s="169">
        <f t="shared" si="64"/>
        <v>93451500</v>
      </c>
      <c r="AE92" s="169">
        <f t="shared" si="65"/>
        <v>35320050</v>
      </c>
      <c r="AF92" s="169">
        <f t="shared" si="66"/>
        <v>6599761</v>
      </c>
      <c r="AG92" s="169">
        <f t="shared" si="67"/>
        <v>22995119</v>
      </c>
      <c r="AH92" s="169">
        <f t="shared" si="68"/>
        <v>14157759</v>
      </c>
      <c r="AI92" s="169">
        <f t="shared" si="69"/>
        <v>28079170</v>
      </c>
      <c r="AJ92" s="169">
        <f t="shared" si="70"/>
        <v>10612539</v>
      </c>
      <c r="AK92" s="169">
        <f t="shared" si="71"/>
        <v>80120401</v>
      </c>
      <c r="AL92" s="169">
        <f t="shared" si="72"/>
        <v>49328961</v>
      </c>
      <c r="AM92" s="169">
        <f t="shared" si="73"/>
        <v>97834430</v>
      </c>
      <c r="AN92" s="169">
        <f t="shared" si="74"/>
        <v>36976581</v>
      </c>
      <c r="AO92" s="169">
        <f t="shared" si="75"/>
        <v>30371121</v>
      </c>
      <c r="AP92" s="169">
        <f t="shared" si="76"/>
        <v>60235230</v>
      </c>
      <c r="AQ92" s="169">
        <f t="shared" si="77"/>
        <v>22765941</v>
      </c>
      <c r="AR92" s="169">
        <f t="shared" si="78"/>
        <v>119464900</v>
      </c>
      <c r="AS92" s="169">
        <f t="shared" si="79"/>
        <v>45151830</v>
      </c>
      <c r="AT92" s="169">
        <f t="shared" si="80"/>
        <v>17065161</v>
      </c>
      <c r="AU92" s="169">
        <f t="shared" si="81"/>
        <v>48383.333333333336</v>
      </c>
      <c r="AV92" s="169">
        <f t="shared" si="82"/>
        <v>11128</v>
      </c>
      <c r="AW92" s="169">
        <f t="shared" si="83"/>
        <v>68400</v>
      </c>
      <c r="AX92" s="169">
        <f t="shared" si="84"/>
        <v>20552</v>
      </c>
      <c r="AY92" s="169">
        <f t="shared" si="85"/>
        <v>71608</v>
      </c>
      <c r="AZ92" s="169">
        <f t="shared" si="86"/>
        <v>44088</v>
      </c>
      <c r="BA92" s="169">
        <f t="shared" si="87"/>
        <v>87440</v>
      </c>
      <c r="BB92" s="169">
        <f t="shared" si="88"/>
        <v>33048</v>
      </c>
      <c r="BC92" s="169">
        <f t="shared" si="89"/>
        <v>64</v>
      </c>
    </row>
    <row r="93" spans="1:55" ht="15.75" x14ac:dyDescent="0.25">
      <c r="A93" s="197">
        <v>2196.8282736746714</v>
      </c>
      <c r="B93" s="201">
        <v>1331</v>
      </c>
      <c r="C93" s="199">
        <v>8208</v>
      </c>
      <c r="D93" s="199">
        <v>3965</v>
      </c>
      <c r="E93" s="199">
        <v>8451</v>
      </c>
      <c r="F93" s="199">
        <v>7315</v>
      </c>
      <c r="G93" s="199">
        <v>15599</v>
      </c>
      <c r="H93" s="199">
        <v>4946</v>
      </c>
      <c r="I93" s="168">
        <v>6</v>
      </c>
      <c r="K93" s="169">
        <f t="shared" si="45"/>
        <v>4826054.4640164375</v>
      </c>
      <c r="L93" s="169">
        <f t="shared" si="46"/>
        <v>2923978.4322609878</v>
      </c>
      <c r="M93" s="169">
        <f t="shared" si="47"/>
        <v>18031566.470321704</v>
      </c>
      <c r="N93" s="169">
        <f t="shared" si="48"/>
        <v>8710424.1051200721</v>
      </c>
      <c r="O93" s="169">
        <f t="shared" si="49"/>
        <v>18565395.740824647</v>
      </c>
      <c r="P93" s="169">
        <f t="shared" si="50"/>
        <v>16069798.821930222</v>
      </c>
      <c r="Q93" s="169">
        <f t="shared" si="51"/>
        <v>34268324.241051197</v>
      </c>
      <c r="R93" s="169">
        <f t="shared" si="52"/>
        <v>10865512.641594924</v>
      </c>
      <c r="S93" s="169">
        <f t="shared" si="53"/>
        <v>1771561</v>
      </c>
      <c r="T93" s="169">
        <f t="shared" si="54"/>
        <v>10924848</v>
      </c>
      <c r="U93" s="169">
        <f t="shared" si="55"/>
        <v>5277415</v>
      </c>
      <c r="V93" s="169">
        <f t="shared" si="56"/>
        <v>11248281</v>
      </c>
      <c r="W93" s="169">
        <f t="shared" si="57"/>
        <v>9736265</v>
      </c>
      <c r="X93" s="169">
        <f t="shared" si="58"/>
        <v>20762269</v>
      </c>
      <c r="Y93" s="169">
        <f t="shared" si="59"/>
        <v>6583126</v>
      </c>
      <c r="Z93" s="169">
        <f t="shared" si="60"/>
        <v>67371264</v>
      </c>
      <c r="AA93" s="169">
        <f t="shared" si="61"/>
        <v>32544720</v>
      </c>
      <c r="AB93" s="169">
        <f t="shared" si="62"/>
        <v>69365808</v>
      </c>
      <c r="AC93" s="169">
        <f t="shared" si="63"/>
        <v>60041520</v>
      </c>
      <c r="AD93" s="169">
        <f t="shared" si="64"/>
        <v>128036592</v>
      </c>
      <c r="AE93" s="169">
        <f t="shared" si="65"/>
        <v>40596768</v>
      </c>
      <c r="AF93" s="169">
        <f t="shared" si="66"/>
        <v>15721225</v>
      </c>
      <c r="AG93" s="169">
        <f t="shared" si="67"/>
        <v>33508215</v>
      </c>
      <c r="AH93" s="169">
        <f t="shared" si="68"/>
        <v>29003975</v>
      </c>
      <c r="AI93" s="169">
        <f t="shared" si="69"/>
        <v>61850035</v>
      </c>
      <c r="AJ93" s="169">
        <f t="shared" si="70"/>
        <v>19610890</v>
      </c>
      <c r="AK93" s="169">
        <f t="shared" si="71"/>
        <v>71419401</v>
      </c>
      <c r="AL93" s="169">
        <f t="shared" si="72"/>
        <v>61819065</v>
      </c>
      <c r="AM93" s="169">
        <f t="shared" si="73"/>
        <v>131827149</v>
      </c>
      <c r="AN93" s="169">
        <f t="shared" si="74"/>
        <v>41798646</v>
      </c>
      <c r="AO93" s="169">
        <f t="shared" si="75"/>
        <v>53509225</v>
      </c>
      <c r="AP93" s="169">
        <f t="shared" si="76"/>
        <v>114106685</v>
      </c>
      <c r="AQ93" s="169">
        <f t="shared" si="77"/>
        <v>36179990</v>
      </c>
      <c r="AR93" s="169">
        <f t="shared" si="78"/>
        <v>243328801</v>
      </c>
      <c r="AS93" s="169">
        <f t="shared" si="79"/>
        <v>77152654</v>
      </c>
      <c r="AT93" s="169">
        <f t="shared" si="80"/>
        <v>24462916</v>
      </c>
      <c r="AU93" s="169">
        <f t="shared" si="81"/>
        <v>13180.969642048029</v>
      </c>
      <c r="AV93" s="169">
        <f t="shared" si="82"/>
        <v>7986</v>
      </c>
      <c r="AW93" s="169">
        <f t="shared" si="83"/>
        <v>49248</v>
      </c>
      <c r="AX93" s="169">
        <f t="shared" si="84"/>
        <v>23790</v>
      </c>
      <c r="AY93" s="169">
        <f t="shared" si="85"/>
        <v>50706</v>
      </c>
      <c r="AZ93" s="169">
        <f t="shared" si="86"/>
        <v>43890</v>
      </c>
      <c r="BA93" s="169">
        <f t="shared" si="87"/>
        <v>93594</v>
      </c>
      <c r="BB93" s="169">
        <f t="shared" si="88"/>
        <v>29676</v>
      </c>
      <c r="BC93" s="169">
        <f t="shared" si="89"/>
        <v>36</v>
      </c>
    </row>
    <row r="94" spans="1:55" ht="15.75" x14ac:dyDescent="0.25">
      <c r="A94" s="197">
        <v>2473.1418918918921</v>
      </c>
      <c r="B94" s="201">
        <v>1181</v>
      </c>
      <c r="C94" s="199">
        <v>9559</v>
      </c>
      <c r="D94" s="199">
        <v>4966</v>
      </c>
      <c r="E94" s="199">
        <v>10203</v>
      </c>
      <c r="F94" s="199">
        <v>8146</v>
      </c>
      <c r="G94" s="199">
        <v>17841</v>
      </c>
      <c r="H94" s="199">
        <v>7849</v>
      </c>
      <c r="I94" s="168">
        <v>23</v>
      </c>
      <c r="K94" s="169">
        <f t="shared" si="45"/>
        <v>6116430.817430607</v>
      </c>
      <c r="L94" s="169">
        <f t="shared" si="46"/>
        <v>2920780.5743243247</v>
      </c>
      <c r="M94" s="169">
        <f t="shared" si="47"/>
        <v>23640763.344594598</v>
      </c>
      <c r="N94" s="169">
        <f t="shared" si="48"/>
        <v>12281622.635135137</v>
      </c>
      <c r="O94" s="169">
        <f t="shared" si="49"/>
        <v>25233466.722972974</v>
      </c>
      <c r="P94" s="169">
        <f t="shared" si="50"/>
        <v>20146213.851351354</v>
      </c>
      <c r="Q94" s="169">
        <f t="shared" si="51"/>
        <v>44123324.493243247</v>
      </c>
      <c r="R94" s="169">
        <f t="shared" si="52"/>
        <v>19411690.709459461</v>
      </c>
      <c r="S94" s="169">
        <f t="shared" si="53"/>
        <v>1394761</v>
      </c>
      <c r="T94" s="169">
        <f t="shared" si="54"/>
        <v>11289179</v>
      </c>
      <c r="U94" s="169">
        <f t="shared" si="55"/>
        <v>5864846</v>
      </c>
      <c r="V94" s="169">
        <f t="shared" si="56"/>
        <v>12049743</v>
      </c>
      <c r="W94" s="169">
        <f t="shared" si="57"/>
        <v>9620426</v>
      </c>
      <c r="X94" s="169">
        <f t="shared" si="58"/>
        <v>21070221</v>
      </c>
      <c r="Y94" s="169">
        <f t="shared" si="59"/>
        <v>9269669</v>
      </c>
      <c r="Z94" s="169">
        <f t="shared" si="60"/>
        <v>91374481</v>
      </c>
      <c r="AA94" s="169">
        <f t="shared" si="61"/>
        <v>47469994</v>
      </c>
      <c r="AB94" s="169">
        <f t="shared" si="62"/>
        <v>97530477</v>
      </c>
      <c r="AC94" s="169">
        <f t="shared" si="63"/>
        <v>77867614</v>
      </c>
      <c r="AD94" s="169">
        <f t="shared" si="64"/>
        <v>170542119</v>
      </c>
      <c r="AE94" s="169">
        <f t="shared" si="65"/>
        <v>75028591</v>
      </c>
      <c r="AF94" s="169">
        <f t="shared" si="66"/>
        <v>24661156</v>
      </c>
      <c r="AG94" s="169">
        <f t="shared" si="67"/>
        <v>50668098</v>
      </c>
      <c r="AH94" s="169">
        <f t="shared" si="68"/>
        <v>40453036</v>
      </c>
      <c r="AI94" s="169">
        <f t="shared" si="69"/>
        <v>88598406</v>
      </c>
      <c r="AJ94" s="169">
        <f t="shared" si="70"/>
        <v>38978134</v>
      </c>
      <c r="AK94" s="169">
        <f t="shared" si="71"/>
        <v>104101209</v>
      </c>
      <c r="AL94" s="169">
        <f t="shared" si="72"/>
        <v>83113638</v>
      </c>
      <c r="AM94" s="169">
        <f t="shared" si="73"/>
        <v>182031723</v>
      </c>
      <c r="AN94" s="169">
        <f t="shared" si="74"/>
        <v>80083347</v>
      </c>
      <c r="AO94" s="169">
        <f t="shared" si="75"/>
        <v>66357316</v>
      </c>
      <c r="AP94" s="169">
        <f t="shared" si="76"/>
        <v>145332786</v>
      </c>
      <c r="AQ94" s="169">
        <f t="shared" si="77"/>
        <v>63937954</v>
      </c>
      <c r="AR94" s="169">
        <f t="shared" si="78"/>
        <v>318301281</v>
      </c>
      <c r="AS94" s="169">
        <f t="shared" si="79"/>
        <v>140034009</v>
      </c>
      <c r="AT94" s="169">
        <f t="shared" si="80"/>
        <v>61606801</v>
      </c>
      <c r="AU94" s="169">
        <f t="shared" si="81"/>
        <v>56882.263513513521</v>
      </c>
      <c r="AV94" s="169">
        <f t="shared" si="82"/>
        <v>27163</v>
      </c>
      <c r="AW94" s="169">
        <f t="shared" si="83"/>
        <v>219857</v>
      </c>
      <c r="AX94" s="169">
        <f t="shared" si="84"/>
        <v>114218</v>
      </c>
      <c r="AY94" s="169">
        <f t="shared" si="85"/>
        <v>234669</v>
      </c>
      <c r="AZ94" s="169">
        <f t="shared" si="86"/>
        <v>187358</v>
      </c>
      <c r="BA94" s="169">
        <f t="shared" si="87"/>
        <v>410343</v>
      </c>
      <c r="BB94" s="169">
        <f t="shared" si="88"/>
        <v>180527</v>
      </c>
      <c r="BC94" s="169">
        <f t="shared" si="89"/>
        <v>529</v>
      </c>
    </row>
    <row r="95" spans="1:55" ht="15.75" x14ac:dyDescent="0.25">
      <c r="A95" s="197">
        <v>7841.7118093174431</v>
      </c>
      <c r="B95" s="198">
        <v>1625</v>
      </c>
      <c r="C95" s="199">
        <v>8706</v>
      </c>
      <c r="D95" s="199">
        <v>5364</v>
      </c>
      <c r="E95" s="199">
        <v>7260</v>
      </c>
      <c r="F95" s="199">
        <v>7888</v>
      </c>
      <c r="G95" s="199">
        <v>22279</v>
      </c>
      <c r="H95" s="199">
        <v>10288</v>
      </c>
      <c r="I95" s="168">
        <v>11</v>
      </c>
      <c r="K95" s="169">
        <f t="shared" si="45"/>
        <v>61492444.100388646</v>
      </c>
      <c r="L95" s="169">
        <f t="shared" si="46"/>
        <v>12742781.690140845</v>
      </c>
      <c r="M95" s="169">
        <f t="shared" si="47"/>
        <v>68269943.011917666</v>
      </c>
      <c r="N95" s="169">
        <f t="shared" si="48"/>
        <v>42062942.145178765</v>
      </c>
      <c r="O95" s="169">
        <f t="shared" si="49"/>
        <v>56930827.735644639</v>
      </c>
      <c r="P95" s="169">
        <f t="shared" si="50"/>
        <v>61855422.751895994</v>
      </c>
      <c r="Q95" s="169">
        <f t="shared" si="51"/>
        <v>174705497.39978331</v>
      </c>
      <c r="R95" s="169">
        <f t="shared" si="52"/>
        <v>80675531.094257861</v>
      </c>
      <c r="S95" s="169">
        <f t="shared" si="53"/>
        <v>2640625</v>
      </c>
      <c r="T95" s="169">
        <f t="shared" si="54"/>
        <v>14147250</v>
      </c>
      <c r="U95" s="169">
        <f t="shared" si="55"/>
        <v>8716500</v>
      </c>
      <c r="V95" s="169">
        <f t="shared" si="56"/>
        <v>11797500</v>
      </c>
      <c r="W95" s="169">
        <f t="shared" si="57"/>
        <v>12818000</v>
      </c>
      <c r="X95" s="169">
        <f t="shared" si="58"/>
        <v>36203375</v>
      </c>
      <c r="Y95" s="169">
        <f t="shared" si="59"/>
        <v>16718000</v>
      </c>
      <c r="Z95" s="169">
        <f t="shared" si="60"/>
        <v>75794436</v>
      </c>
      <c r="AA95" s="169">
        <f t="shared" si="61"/>
        <v>46698984</v>
      </c>
      <c r="AB95" s="169">
        <f t="shared" si="62"/>
        <v>63205560</v>
      </c>
      <c r="AC95" s="169">
        <f t="shared" si="63"/>
        <v>68672928</v>
      </c>
      <c r="AD95" s="169">
        <f t="shared" si="64"/>
        <v>193960974</v>
      </c>
      <c r="AE95" s="169">
        <f t="shared" si="65"/>
        <v>89567328</v>
      </c>
      <c r="AF95" s="169">
        <f t="shared" si="66"/>
        <v>28772496</v>
      </c>
      <c r="AG95" s="169">
        <f t="shared" si="67"/>
        <v>38942640</v>
      </c>
      <c r="AH95" s="169">
        <f t="shared" si="68"/>
        <v>42311232</v>
      </c>
      <c r="AI95" s="169">
        <f t="shared" si="69"/>
        <v>119504556</v>
      </c>
      <c r="AJ95" s="169">
        <f t="shared" si="70"/>
        <v>55184832</v>
      </c>
      <c r="AK95" s="169">
        <f t="shared" si="71"/>
        <v>52707600</v>
      </c>
      <c r="AL95" s="169">
        <f t="shared" si="72"/>
        <v>57266880</v>
      </c>
      <c r="AM95" s="169">
        <f t="shared" si="73"/>
        <v>161745540</v>
      </c>
      <c r="AN95" s="169">
        <f t="shared" si="74"/>
        <v>74690880</v>
      </c>
      <c r="AO95" s="169">
        <f t="shared" si="75"/>
        <v>62220544</v>
      </c>
      <c r="AP95" s="169">
        <f t="shared" si="76"/>
        <v>175736752</v>
      </c>
      <c r="AQ95" s="169">
        <f t="shared" si="77"/>
        <v>81151744</v>
      </c>
      <c r="AR95" s="169">
        <f t="shared" si="78"/>
        <v>496353841</v>
      </c>
      <c r="AS95" s="169">
        <f t="shared" si="79"/>
        <v>229206352</v>
      </c>
      <c r="AT95" s="169">
        <f t="shared" si="80"/>
        <v>105842944</v>
      </c>
      <c r="AU95" s="169">
        <f t="shared" si="81"/>
        <v>86258.829902491882</v>
      </c>
      <c r="AV95" s="169">
        <f t="shared" si="82"/>
        <v>17875</v>
      </c>
      <c r="AW95" s="169">
        <f t="shared" si="83"/>
        <v>95766</v>
      </c>
      <c r="AX95" s="169">
        <f t="shared" si="84"/>
        <v>59004</v>
      </c>
      <c r="AY95" s="169">
        <f t="shared" si="85"/>
        <v>79860</v>
      </c>
      <c r="AZ95" s="169">
        <f t="shared" si="86"/>
        <v>86768</v>
      </c>
      <c r="BA95" s="169">
        <f t="shared" si="87"/>
        <v>245069</v>
      </c>
      <c r="BB95" s="169">
        <f t="shared" si="88"/>
        <v>113168</v>
      </c>
      <c r="BC95" s="169">
        <f t="shared" si="89"/>
        <v>121</v>
      </c>
    </row>
    <row r="96" spans="1:55" ht="15.75" x14ac:dyDescent="0.25">
      <c r="A96" s="197">
        <v>11881.240768094536</v>
      </c>
      <c r="B96" s="198">
        <v>1835</v>
      </c>
      <c r="C96" s="199">
        <v>10060</v>
      </c>
      <c r="D96" s="199">
        <v>5532</v>
      </c>
      <c r="E96" s="199">
        <v>8279</v>
      </c>
      <c r="F96" s="199">
        <v>9263</v>
      </c>
      <c r="G96" s="199">
        <v>22657</v>
      </c>
      <c r="H96" s="199">
        <v>14066</v>
      </c>
      <c r="I96" s="168">
        <v>10</v>
      </c>
      <c r="K96" s="169">
        <f t="shared" si="45"/>
        <v>141163882.18943164</v>
      </c>
      <c r="L96" s="169">
        <f t="shared" si="46"/>
        <v>21802076.809453472</v>
      </c>
      <c r="M96" s="169">
        <f t="shared" si="47"/>
        <v>119525282.12703103</v>
      </c>
      <c r="N96" s="169">
        <f t="shared" si="48"/>
        <v>65727023.929098971</v>
      </c>
      <c r="O96" s="169">
        <f t="shared" si="49"/>
        <v>98364792.319054663</v>
      </c>
      <c r="P96" s="169">
        <f t="shared" si="50"/>
        <v>110055933.23485969</v>
      </c>
      <c r="Q96" s="169">
        <f t="shared" si="51"/>
        <v>269193272.0827179</v>
      </c>
      <c r="R96" s="169">
        <f t="shared" si="52"/>
        <v>167121532.64401776</v>
      </c>
      <c r="S96" s="169">
        <f t="shared" si="53"/>
        <v>3367225</v>
      </c>
      <c r="T96" s="169">
        <f t="shared" si="54"/>
        <v>18460100</v>
      </c>
      <c r="U96" s="169">
        <f t="shared" si="55"/>
        <v>10151220</v>
      </c>
      <c r="V96" s="169">
        <f t="shared" si="56"/>
        <v>15191965</v>
      </c>
      <c r="W96" s="169">
        <f t="shared" si="57"/>
        <v>16997605</v>
      </c>
      <c r="X96" s="169">
        <f t="shared" si="58"/>
        <v>41575595</v>
      </c>
      <c r="Y96" s="169">
        <f t="shared" si="59"/>
        <v>25811110</v>
      </c>
      <c r="Z96" s="169">
        <f t="shared" si="60"/>
        <v>101203600</v>
      </c>
      <c r="AA96" s="169">
        <f t="shared" si="61"/>
        <v>55651920</v>
      </c>
      <c r="AB96" s="169">
        <f t="shared" si="62"/>
        <v>83286740</v>
      </c>
      <c r="AC96" s="169">
        <f t="shared" si="63"/>
        <v>93185780</v>
      </c>
      <c r="AD96" s="169">
        <f t="shared" si="64"/>
        <v>227929420</v>
      </c>
      <c r="AE96" s="169">
        <f t="shared" si="65"/>
        <v>141503960</v>
      </c>
      <c r="AF96" s="169">
        <f t="shared" si="66"/>
        <v>30603024</v>
      </c>
      <c r="AG96" s="169">
        <f t="shared" si="67"/>
        <v>45799428</v>
      </c>
      <c r="AH96" s="169">
        <f t="shared" si="68"/>
        <v>51242916</v>
      </c>
      <c r="AI96" s="169">
        <f t="shared" si="69"/>
        <v>125338524</v>
      </c>
      <c r="AJ96" s="169">
        <f t="shared" si="70"/>
        <v>77813112</v>
      </c>
      <c r="AK96" s="169">
        <f t="shared" si="71"/>
        <v>68541841</v>
      </c>
      <c r="AL96" s="169">
        <f t="shared" si="72"/>
        <v>76688377</v>
      </c>
      <c r="AM96" s="169">
        <f t="shared" si="73"/>
        <v>187577303</v>
      </c>
      <c r="AN96" s="169">
        <f t="shared" si="74"/>
        <v>116452414</v>
      </c>
      <c r="AO96" s="169">
        <f t="shared" si="75"/>
        <v>85803169</v>
      </c>
      <c r="AP96" s="169">
        <f t="shared" si="76"/>
        <v>209871791</v>
      </c>
      <c r="AQ96" s="169">
        <f t="shared" si="77"/>
        <v>130293358</v>
      </c>
      <c r="AR96" s="169">
        <f t="shared" si="78"/>
        <v>513339649</v>
      </c>
      <c r="AS96" s="169">
        <f t="shared" si="79"/>
        <v>318693362</v>
      </c>
      <c r="AT96" s="169">
        <f t="shared" si="80"/>
        <v>197852356</v>
      </c>
      <c r="AU96" s="169">
        <f t="shared" si="81"/>
        <v>118812.40768094535</v>
      </c>
      <c r="AV96" s="169">
        <f t="shared" si="82"/>
        <v>18350</v>
      </c>
      <c r="AW96" s="169">
        <f t="shared" si="83"/>
        <v>100600</v>
      </c>
      <c r="AX96" s="169">
        <f t="shared" si="84"/>
        <v>55320</v>
      </c>
      <c r="AY96" s="169">
        <f t="shared" si="85"/>
        <v>82790</v>
      </c>
      <c r="AZ96" s="169">
        <f t="shared" si="86"/>
        <v>92630</v>
      </c>
      <c r="BA96" s="169">
        <f t="shared" si="87"/>
        <v>226570</v>
      </c>
      <c r="BB96" s="169">
        <f t="shared" si="88"/>
        <v>140660</v>
      </c>
      <c r="BC96" s="169">
        <f t="shared" si="89"/>
        <v>100</v>
      </c>
    </row>
    <row r="97" spans="1:55" ht="15.75" x14ac:dyDescent="0.25">
      <c r="A97" s="197">
        <v>5146.7741935483873</v>
      </c>
      <c r="B97" s="198">
        <v>1892</v>
      </c>
      <c r="C97" s="199">
        <v>13694</v>
      </c>
      <c r="D97" s="199">
        <v>7235</v>
      </c>
      <c r="E97" s="199">
        <v>10495</v>
      </c>
      <c r="F97" s="199">
        <v>11322</v>
      </c>
      <c r="G97" s="199">
        <v>30438</v>
      </c>
      <c r="H97" s="199">
        <v>22706</v>
      </c>
      <c r="I97" s="168">
        <v>34</v>
      </c>
      <c r="K97" s="169">
        <f t="shared" si="45"/>
        <v>26489284.599375654</v>
      </c>
      <c r="L97" s="169">
        <f t="shared" si="46"/>
        <v>9737696.7741935495</v>
      </c>
      <c r="M97" s="169">
        <f t="shared" si="47"/>
        <v>70479925.806451619</v>
      </c>
      <c r="N97" s="169">
        <f t="shared" si="48"/>
        <v>37236911.290322579</v>
      </c>
      <c r="O97" s="169">
        <f t="shared" si="49"/>
        <v>54015395.161290325</v>
      </c>
      <c r="P97" s="169">
        <f t="shared" si="50"/>
        <v>58271777.419354841</v>
      </c>
      <c r="Q97" s="169">
        <f t="shared" si="51"/>
        <v>156657512.90322581</v>
      </c>
      <c r="R97" s="169">
        <f t="shared" si="52"/>
        <v>116862654.83870968</v>
      </c>
      <c r="S97" s="169">
        <f t="shared" si="53"/>
        <v>3579664</v>
      </c>
      <c r="T97" s="169">
        <f t="shared" si="54"/>
        <v>25909048</v>
      </c>
      <c r="U97" s="169">
        <f t="shared" si="55"/>
        <v>13688620</v>
      </c>
      <c r="V97" s="169">
        <f t="shared" si="56"/>
        <v>19856540</v>
      </c>
      <c r="W97" s="169">
        <f t="shared" si="57"/>
        <v>21421224</v>
      </c>
      <c r="X97" s="169">
        <f t="shared" si="58"/>
        <v>57588696</v>
      </c>
      <c r="Y97" s="169">
        <f t="shared" si="59"/>
        <v>42959752</v>
      </c>
      <c r="Z97" s="169">
        <f t="shared" si="60"/>
        <v>187525636</v>
      </c>
      <c r="AA97" s="169">
        <f t="shared" si="61"/>
        <v>99076090</v>
      </c>
      <c r="AB97" s="169">
        <f t="shared" si="62"/>
        <v>143718530</v>
      </c>
      <c r="AC97" s="169">
        <f t="shared" si="63"/>
        <v>155043468</v>
      </c>
      <c r="AD97" s="169">
        <f t="shared" si="64"/>
        <v>416817972</v>
      </c>
      <c r="AE97" s="169">
        <f t="shared" si="65"/>
        <v>310935964</v>
      </c>
      <c r="AF97" s="169">
        <f t="shared" si="66"/>
        <v>52345225</v>
      </c>
      <c r="AG97" s="169">
        <f t="shared" si="67"/>
        <v>75931325</v>
      </c>
      <c r="AH97" s="169">
        <f t="shared" si="68"/>
        <v>81914670</v>
      </c>
      <c r="AI97" s="169">
        <f t="shared" si="69"/>
        <v>220218930</v>
      </c>
      <c r="AJ97" s="169">
        <f t="shared" si="70"/>
        <v>164277910</v>
      </c>
      <c r="AK97" s="169">
        <f t="shared" si="71"/>
        <v>110145025</v>
      </c>
      <c r="AL97" s="169">
        <f t="shared" si="72"/>
        <v>118824390</v>
      </c>
      <c r="AM97" s="169">
        <f t="shared" si="73"/>
        <v>319446810</v>
      </c>
      <c r="AN97" s="169">
        <f t="shared" si="74"/>
        <v>238299470</v>
      </c>
      <c r="AO97" s="169">
        <f t="shared" si="75"/>
        <v>128187684</v>
      </c>
      <c r="AP97" s="169">
        <f t="shared" si="76"/>
        <v>344619036</v>
      </c>
      <c r="AQ97" s="169">
        <f t="shared" si="77"/>
        <v>257077332</v>
      </c>
      <c r="AR97" s="169">
        <f t="shared" si="78"/>
        <v>926471844</v>
      </c>
      <c r="AS97" s="169">
        <f t="shared" si="79"/>
        <v>691125228</v>
      </c>
      <c r="AT97" s="169">
        <f t="shared" si="80"/>
        <v>515562436</v>
      </c>
      <c r="AU97" s="169">
        <f t="shared" si="81"/>
        <v>174990.32258064518</v>
      </c>
      <c r="AV97" s="169">
        <f t="shared" si="82"/>
        <v>64328</v>
      </c>
      <c r="AW97" s="169">
        <f t="shared" si="83"/>
        <v>465596</v>
      </c>
      <c r="AX97" s="169">
        <f t="shared" si="84"/>
        <v>245990</v>
      </c>
      <c r="AY97" s="169">
        <f t="shared" si="85"/>
        <v>356830</v>
      </c>
      <c r="AZ97" s="169">
        <f t="shared" si="86"/>
        <v>384948</v>
      </c>
      <c r="BA97" s="169">
        <f t="shared" si="87"/>
        <v>1034892</v>
      </c>
      <c r="BB97" s="169">
        <f t="shared" si="88"/>
        <v>772004</v>
      </c>
      <c r="BC97" s="169">
        <f t="shared" si="89"/>
        <v>1156</v>
      </c>
    </row>
    <row r="98" spans="1:55" ht="15.75" x14ac:dyDescent="0.25">
      <c r="A98" s="197">
        <v>19376.85950413223</v>
      </c>
      <c r="B98" s="198">
        <v>5710</v>
      </c>
      <c r="C98" s="199">
        <v>20616</v>
      </c>
      <c r="D98" s="199">
        <v>10402</v>
      </c>
      <c r="E98" s="199">
        <v>15407</v>
      </c>
      <c r="F98" s="199">
        <v>16833</v>
      </c>
      <c r="G98" s="199">
        <v>43401</v>
      </c>
      <c r="H98" s="199">
        <v>18432</v>
      </c>
      <c r="I98" s="168">
        <v>41</v>
      </c>
      <c r="K98" s="169">
        <f t="shared" si="45"/>
        <v>375462684.24287951</v>
      </c>
      <c r="L98" s="169">
        <f t="shared" si="46"/>
        <v>110641867.76859502</v>
      </c>
      <c r="M98" s="169">
        <f t="shared" si="47"/>
        <v>399473335.53719002</v>
      </c>
      <c r="N98" s="169">
        <f t="shared" si="48"/>
        <v>201558092.56198347</v>
      </c>
      <c r="O98" s="169">
        <f t="shared" si="49"/>
        <v>298539274.38016528</v>
      </c>
      <c r="P98" s="169">
        <f t="shared" si="50"/>
        <v>326170676.03305781</v>
      </c>
      <c r="Q98" s="169">
        <f t="shared" si="51"/>
        <v>840975079.33884287</v>
      </c>
      <c r="R98" s="169">
        <f t="shared" si="52"/>
        <v>357154274.38016528</v>
      </c>
      <c r="S98" s="169">
        <f t="shared" si="53"/>
        <v>32604100</v>
      </c>
      <c r="T98" s="169">
        <f t="shared" si="54"/>
        <v>117717360</v>
      </c>
      <c r="U98" s="169">
        <f t="shared" si="55"/>
        <v>59395420</v>
      </c>
      <c r="V98" s="169">
        <f t="shared" si="56"/>
        <v>87973970</v>
      </c>
      <c r="W98" s="169">
        <f t="shared" si="57"/>
        <v>96116430</v>
      </c>
      <c r="X98" s="169">
        <f t="shared" si="58"/>
        <v>247819710</v>
      </c>
      <c r="Y98" s="169">
        <f t="shared" si="59"/>
        <v>105246720</v>
      </c>
      <c r="Z98" s="169">
        <f t="shared" si="60"/>
        <v>425019456</v>
      </c>
      <c r="AA98" s="169">
        <f t="shared" si="61"/>
        <v>214447632</v>
      </c>
      <c r="AB98" s="169">
        <f t="shared" si="62"/>
        <v>317630712</v>
      </c>
      <c r="AC98" s="169">
        <f t="shared" si="63"/>
        <v>347029128</v>
      </c>
      <c r="AD98" s="169">
        <f t="shared" si="64"/>
        <v>894755016</v>
      </c>
      <c r="AE98" s="169">
        <f t="shared" si="65"/>
        <v>379994112</v>
      </c>
      <c r="AF98" s="169">
        <f t="shared" si="66"/>
        <v>108201604</v>
      </c>
      <c r="AG98" s="169">
        <f t="shared" si="67"/>
        <v>160263614</v>
      </c>
      <c r="AH98" s="169">
        <f t="shared" si="68"/>
        <v>175096866</v>
      </c>
      <c r="AI98" s="169">
        <f t="shared" si="69"/>
        <v>451457202</v>
      </c>
      <c r="AJ98" s="169">
        <f t="shared" si="70"/>
        <v>191729664</v>
      </c>
      <c r="AK98" s="169">
        <f t="shared" si="71"/>
        <v>237375649</v>
      </c>
      <c r="AL98" s="169">
        <f t="shared" si="72"/>
        <v>259346031</v>
      </c>
      <c r="AM98" s="169">
        <f t="shared" si="73"/>
        <v>668679207</v>
      </c>
      <c r="AN98" s="169">
        <f t="shared" si="74"/>
        <v>283981824</v>
      </c>
      <c r="AO98" s="169">
        <f t="shared" si="75"/>
        <v>283349889</v>
      </c>
      <c r="AP98" s="169">
        <f t="shared" si="76"/>
        <v>730569033</v>
      </c>
      <c r="AQ98" s="169">
        <f t="shared" si="77"/>
        <v>310265856</v>
      </c>
      <c r="AR98" s="169">
        <f t="shared" si="78"/>
        <v>1883646801</v>
      </c>
      <c r="AS98" s="169">
        <f t="shared" si="79"/>
        <v>799967232</v>
      </c>
      <c r="AT98" s="169">
        <f t="shared" si="80"/>
        <v>339738624</v>
      </c>
      <c r="AU98" s="169">
        <f t="shared" si="81"/>
        <v>794451.23966942145</v>
      </c>
      <c r="AV98" s="169">
        <f t="shared" si="82"/>
        <v>234110</v>
      </c>
      <c r="AW98" s="169">
        <f t="shared" si="83"/>
        <v>845256</v>
      </c>
      <c r="AX98" s="169">
        <f t="shared" si="84"/>
        <v>426482</v>
      </c>
      <c r="AY98" s="169">
        <f t="shared" si="85"/>
        <v>631687</v>
      </c>
      <c r="AZ98" s="169">
        <f t="shared" si="86"/>
        <v>690153</v>
      </c>
      <c r="BA98" s="169">
        <f t="shared" si="87"/>
        <v>1779441</v>
      </c>
      <c r="BB98" s="169">
        <f t="shared" si="88"/>
        <v>755712</v>
      </c>
      <c r="BC98" s="169">
        <f t="shared" si="89"/>
        <v>1681</v>
      </c>
    </row>
    <row r="99" spans="1:55" ht="15.75" x14ac:dyDescent="0.25">
      <c r="A99" s="197">
        <v>24267.832167832166</v>
      </c>
      <c r="B99" s="198">
        <v>2431</v>
      </c>
      <c r="C99" s="199">
        <v>10050</v>
      </c>
      <c r="D99" s="199">
        <v>6964</v>
      </c>
      <c r="E99" s="199">
        <v>10703</v>
      </c>
      <c r="F99" s="199">
        <v>12247</v>
      </c>
      <c r="G99" s="199">
        <v>35463</v>
      </c>
      <c r="H99" s="199">
        <v>9776</v>
      </c>
      <c r="I99" s="168">
        <v>13</v>
      </c>
      <c r="K99" s="169">
        <f t="shared" si="45"/>
        <v>588927678.12606966</v>
      </c>
      <c r="L99" s="169">
        <f t="shared" si="46"/>
        <v>58995100</v>
      </c>
      <c r="M99" s="169">
        <f t="shared" si="47"/>
        <v>243891713.28671327</v>
      </c>
      <c r="N99" s="169">
        <f t="shared" si="48"/>
        <v>169001183.2167832</v>
      </c>
      <c r="O99" s="169">
        <f t="shared" si="49"/>
        <v>259738607.69230768</v>
      </c>
      <c r="P99" s="169">
        <f t="shared" si="50"/>
        <v>297208140.55944055</v>
      </c>
      <c r="Q99" s="169">
        <f t="shared" si="51"/>
        <v>860610132.16783214</v>
      </c>
      <c r="R99" s="169">
        <f t="shared" si="52"/>
        <v>237242327.27272725</v>
      </c>
      <c r="S99" s="169">
        <f t="shared" si="53"/>
        <v>5909761</v>
      </c>
      <c r="T99" s="169">
        <f t="shared" si="54"/>
        <v>24431550</v>
      </c>
      <c r="U99" s="169">
        <f t="shared" si="55"/>
        <v>16929484</v>
      </c>
      <c r="V99" s="169">
        <f t="shared" si="56"/>
        <v>26018993</v>
      </c>
      <c r="W99" s="169">
        <f t="shared" si="57"/>
        <v>29772457</v>
      </c>
      <c r="X99" s="169">
        <f t="shared" si="58"/>
        <v>86210553</v>
      </c>
      <c r="Y99" s="169">
        <f t="shared" si="59"/>
        <v>23765456</v>
      </c>
      <c r="Z99" s="169">
        <f t="shared" si="60"/>
        <v>101002500</v>
      </c>
      <c r="AA99" s="169">
        <f t="shared" si="61"/>
        <v>69988200</v>
      </c>
      <c r="AB99" s="169">
        <f t="shared" si="62"/>
        <v>107565150</v>
      </c>
      <c r="AC99" s="169">
        <f t="shared" si="63"/>
        <v>123082350</v>
      </c>
      <c r="AD99" s="169">
        <f t="shared" si="64"/>
        <v>356403150</v>
      </c>
      <c r="AE99" s="169">
        <f t="shared" si="65"/>
        <v>98248800</v>
      </c>
      <c r="AF99" s="169">
        <f t="shared" si="66"/>
        <v>48497296</v>
      </c>
      <c r="AG99" s="169">
        <f t="shared" si="67"/>
        <v>74535692</v>
      </c>
      <c r="AH99" s="169">
        <f t="shared" si="68"/>
        <v>85288108</v>
      </c>
      <c r="AI99" s="169">
        <f t="shared" si="69"/>
        <v>246964332</v>
      </c>
      <c r="AJ99" s="169">
        <f t="shared" si="70"/>
        <v>68080064</v>
      </c>
      <c r="AK99" s="169">
        <f t="shared" si="71"/>
        <v>114554209</v>
      </c>
      <c r="AL99" s="169">
        <f t="shared" si="72"/>
        <v>131079641</v>
      </c>
      <c r="AM99" s="169">
        <f t="shared" si="73"/>
        <v>379560489</v>
      </c>
      <c r="AN99" s="169">
        <f t="shared" si="74"/>
        <v>104632528</v>
      </c>
      <c r="AO99" s="169">
        <f t="shared" si="75"/>
        <v>149989009</v>
      </c>
      <c r="AP99" s="169">
        <f t="shared" si="76"/>
        <v>434315361</v>
      </c>
      <c r="AQ99" s="169">
        <f t="shared" si="77"/>
        <v>119726672</v>
      </c>
      <c r="AR99" s="169">
        <f t="shared" si="78"/>
        <v>1257624369</v>
      </c>
      <c r="AS99" s="169">
        <f t="shared" si="79"/>
        <v>346686288</v>
      </c>
      <c r="AT99" s="169">
        <f t="shared" si="80"/>
        <v>95570176</v>
      </c>
      <c r="AU99" s="169">
        <f t="shared" si="81"/>
        <v>315481.81818181818</v>
      </c>
      <c r="AV99" s="169">
        <f t="shared" si="82"/>
        <v>31603</v>
      </c>
      <c r="AW99" s="169">
        <f t="shared" si="83"/>
        <v>130650</v>
      </c>
      <c r="AX99" s="169">
        <f t="shared" si="84"/>
        <v>90532</v>
      </c>
      <c r="AY99" s="169">
        <f t="shared" si="85"/>
        <v>139139</v>
      </c>
      <c r="AZ99" s="169">
        <f t="shared" si="86"/>
        <v>159211</v>
      </c>
      <c r="BA99" s="169">
        <f t="shared" si="87"/>
        <v>461019</v>
      </c>
      <c r="BB99" s="169">
        <f t="shared" si="88"/>
        <v>127088</v>
      </c>
      <c r="BC99" s="169">
        <f t="shared" si="89"/>
        <v>169</v>
      </c>
    </row>
    <row r="100" spans="1:55" ht="15.75" x14ac:dyDescent="0.25">
      <c r="A100" s="197">
        <v>29884.704184704187</v>
      </c>
      <c r="B100" s="198">
        <v>6690</v>
      </c>
      <c r="C100" s="199">
        <v>39160</v>
      </c>
      <c r="D100" s="199">
        <v>8082</v>
      </c>
      <c r="E100" s="199">
        <v>29243</v>
      </c>
      <c r="F100" s="199">
        <v>24156</v>
      </c>
      <c r="G100" s="199">
        <v>52495</v>
      </c>
      <c r="H100" s="199">
        <v>16063</v>
      </c>
      <c r="I100" s="168">
        <v>33</v>
      </c>
      <c r="K100" s="169">
        <f t="shared" si="45"/>
        <v>893095544.20727599</v>
      </c>
      <c r="L100" s="169">
        <f t="shared" si="46"/>
        <v>199928670.995671</v>
      </c>
      <c r="M100" s="169">
        <f t="shared" si="47"/>
        <v>1170285015.8730159</v>
      </c>
      <c r="N100" s="169">
        <f t="shared" si="48"/>
        <v>241528179.22077924</v>
      </c>
      <c r="O100" s="169">
        <f t="shared" si="49"/>
        <v>873918404.47330451</v>
      </c>
      <c r="P100" s="169">
        <f t="shared" si="50"/>
        <v>721894914.28571439</v>
      </c>
      <c r="Q100" s="169">
        <f t="shared" si="51"/>
        <v>1568797546.1760464</v>
      </c>
      <c r="R100" s="169">
        <f t="shared" si="52"/>
        <v>480038003.31890339</v>
      </c>
      <c r="S100" s="169">
        <f t="shared" si="53"/>
        <v>44756100</v>
      </c>
      <c r="T100" s="169">
        <f t="shared" si="54"/>
        <v>261980400</v>
      </c>
      <c r="U100" s="169">
        <f t="shared" si="55"/>
        <v>54068580</v>
      </c>
      <c r="V100" s="169">
        <f t="shared" si="56"/>
        <v>195635670</v>
      </c>
      <c r="W100" s="169">
        <f t="shared" si="57"/>
        <v>161603640</v>
      </c>
      <c r="X100" s="169">
        <f t="shared" si="58"/>
        <v>351191550</v>
      </c>
      <c r="Y100" s="169">
        <f t="shared" si="59"/>
        <v>107461470</v>
      </c>
      <c r="Z100" s="169">
        <f t="shared" si="60"/>
        <v>1533505600</v>
      </c>
      <c r="AA100" s="169">
        <f t="shared" si="61"/>
        <v>316491120</v>
      </c>
      <c r="AB100" s="169">
        <f t="shared" si="62"/>
        <v>1145155880</v>
      </c>
      <c r="AC100" s="169">
        <f t="shared" si="63"/>
        <v>945948960</v>
      </c>
      <c r="AD100" s="169">
        <f t="shared" si="64"/>
        <v>2055704200</v>
      </c>
      <c r="AE100" s="169">
        <f t="shared" si="65"/>
        <v>629027080</v>
      </c>
      <c r="AF100" s="169">
        <f t="shared" si="66"/>
        <v>65318724</v>
      </c>
      <c r="AG100" s="169">
        <f t="shared" si="67"/>
        <v>236341926</v>
      </c>
      <c r="AH100" s="169">
        <f t="shared" si="68"/>
        <v>195228792</v>
      </c>
      <c r="AI100" s="169">
        <f t="shared" si="69"/>
        <v>424264590</v>
      </c>
      <c r="AJ100" s="169">
        <f t="shared" si="70"/>
        <v>129821166</v>
      </c>
      <c r="AK100" s="169">
        <f t="shared" si="71"/>
        <v>855153049</v>
      </c>
      <c r="AL100" s="169">
        <f t="shared" si="72"/>
        <v>706393908</v>
      </c>
      <c r="AM100" s="169">
        <f t="shared" si="73"/>
        <v>1535111285</v>
      </c>
      <c r="AN100" s="169">
        <f t="shared" si="74"/>
        <v>469730309</v>
      </c>
      <c r="AO100" s="169">
        <f t="shared" si="75"/>
        <v>583512336</v>
      </c>
      <c r="AP100" s="169">
        <f t="shared" si="76"/>
        <v>1268069220</v>
      </c>
      <c r="AQ100" s="169">
        <f t="shared" si="77"/>
        <v>388017828</v>
      </c>
      <c r="AR100" s="169">
        <f t="shared" si="78"/>
        <v>2755725025</v>
      </c>
      <c r="AS100" s="169">
        <f t="shared" si="79"/>
        <v>843227185</v>
      </c>
      <c r="AT100" s="169">
        <f t="shared" si="80"/>
        <v>258019969</v>
      </c>
      <c r="AU100" s="169">
        <f t="shared" si="81"/>
        <v>986195.23809523822</v>
      </c>
      <c r="AV100" s="169">
        <f t="shared" si="82"/>
        <v>220770</v>
      </c>
      <c r="AW100" s="169">
        <f t="shared" si="83"/>
        <v>1292280</v>
      </c>
      <c r="AX100" s="169">
        <f t="shared" si="84"/>
        <v>266706</v>
      </c>
      <c r="AY100" s="169">
        <f t="shared" si="85"/>
        <v>965019</v>
      </c>
      <c r="AZ100" s="169">
        <f t="shared" si="86"/>
        <v>797148</v>
      </c>
      <c r="BA100" s="169">
        <f t="shared" si="87"/>
        <v>1732335</v>
      </c>
      <c r="BB100" s="169">
        <f t="shared" si="88"/>
        <v>530079</v>
      </c>
      <c r="BC100" s="169">
        <f t="shared" si="89"/>
        <v>1089</v>
      </c>
    </row>
    <row r="101" spans="1:55" ht="15.75" x14ac:dyDescent="0.25">
      <c r="A101" s="197">
        <v>14928.888888888889</v>
      </c>
      <c r="B101" s="198">
        <v>1994</v>
      </c>
      <c r="C101" s="199">
        <v>6217</v>
      </c>
      <c r="D101" s="199">
        <v>4079</v>
      </c>
      <c r="E101" s="199">
        <v>7605</v>
      </c>
      <c r="F101" s="199">
        <v>7745</v>
      </c>
      <c r="G101" s="199">
        <v>17715</v>
      </c>
      <c r="H101" s="199">
        <v>6537</v>
      </c>
      <c r="I101" s="168">
        <v>28</v>
      </c>
      <c r="K101" s="169">
        <f t="shared" si="45"/>
        <v>222871723.45679012</v>
      </c>
      <c r="L101" s="169">
        <f t="shared" si="46"/>
        <v>29768204.444444444</v>
      </c>
      <c r="M101" s="169">
        <f t="shared" si="47"/>
        <v>92812902.222222224</v>
      </c>
      <c r="N101" s="169">
        <f t="shared" si="48"/>
        <v>60894937.777777776</v>
      </c>
      <c r="O101" s="169">
        <f t="shared" si="49"/>
        <v>113534200</v>
      </c>
      <c r="P101" s="169">
        <f t="shared" si="50"/>
        <v>115624244.44444445</v>
      </c>
      <c r="Q101" s="169">
        <f t="shared" si="51"/>
        <v>264465266.66666666</v>
      </c>
      <c r="R101" s="169">
        <f t="shared" si="52"/>
        <v>97590146.666666672</v>
      </c>
      <c r="S101" s="169">
        <f t="shared" si="53"/>
        <v>3976036</v>
      </c>
      <c r="T101" s="169">
        <f t="shared" si="54"/>
        <v>12396698</v>
      </c>
      <c r="U101" s="169">
        <f t="shared" si="55"/>
        <v>8133526</v>
      </c>
      <c r="V101" s="169">
        <f t="shared" si="56"/>
        <v>15164370</v>
      </c>
      <c r="W101" s="169">
        <f t="shared" si="57"/>
        <v>15443530</v>
      </c>
      <c r="X101" s="169">
        <f t="shared" si="58"/>
        <v>35323710</v>
      </c>
      <c r="Y101" s="169">
        <f t="shared" si="59"/>
        <v>13034778</v>
      </c>
      <c r="Z101" s="169">
        <f t="shared" si="60"/>
        <v>38651089</v>
      </c>
      <c r="AA101" s="169">
        <f t="shared" si="61"/>
        <v>25359143</v>
      </c>
      <c r="AB101" s="169">
        <f t="shared" si="62"/>
        <v>47280285</v>
      </c>
      <c r="AC101" s="169">
        <f t="shared" si="63"/>
        <v>48150665</v>
      </c>
      <c r="AD101" s="169">
        <f t="shared" si="64"/>
        <v>110134155</v>
      </c>
      <c r="AE101" s="169">
        <f t="shared" si="65"/>
        <v>40640529</v>
      </c>
      <c r="AF101" s="169">
        <f t="shared" si="66"/>
        <v>16638241</v>
      </c>
      <c r="AG101" s="169">
        <f t="shared" si="67"/>
        <v>31020795</v>
      </c>
      <c r="AH101" s="169">
        <f t="shared" si="68"/>
        <v>31591855</v>
      </c>
      <c r="AI101" s="169">
        <f t="shared" si="69"/>
        <v>72259485</v>
      </c>
      <c r="AJ101" s="169">
        <f t="shared" si="70"/>
        <v>26664423</v>
      </c>
      <c r="AK101" s="169">
        <f t="shared" si="71"/>
        <v>57836025</v>
      </c>
      <c r="AL101" s="169">
        <f t="shared" si="72"/>
        <v>58900725</v>
      </c>
      <c r="AM101" s="169">
        <f t="shared" si="73"/>
        <v>134722575</v>
      </c>
      <c r="AN101" s="169">
        <f t="shared" si="74"/>
        <v>49713885</v>
      </c>
      <c r="AO101" s="169">
        <f t="shared" si="75"/>
        <v>59985025</v>
      </c>
      <c r="AP101" s="169">
        <f t="shared" si="76"/>
        <v>137202675</v>
      </c>
      <c r="AQ101" s="169">
        <f t="shared" si="77"/>
        <v>50629065</v>
      </c>
      <c r="AR101" s="169">
        <f t="shared" si="78"/>
        <v>313821225</v>
      </c>
      <c r="AS101" s="169">
        <f t="shared" si="79"/>
        <v>115802955</v>
      </c>
      <c r="AT101" s="169">
        <f t="shared" si="80"/>
        <v>42732369</v>
      </c>
      <c r="AU101" s="169">
        <f t="shared" si="81"/>
        <v>418008.88888888888</v>
      </c>
      <c r="AV101" s="169">
        <f t="shared" si="82"/>
        <v>55832</v>
      </c>
      <c r="AW101" s="169">
        <f t="shared" si="83"/>
        <v>174076</v>
      </c>
      <c r="AX101" s="169">
        <f t="shared" si="84"/>
        <v>114212</v>
      </c>
      <c r="AY101" s="169">
        <f t="shared" si="85"/>
        <v>212940</v>
      </c>
      <c r="AZ101" s="169">
        <f t="shared" si="86"/>
        <v>216860</v>
      </c>
      <c r="BA101" s="169">
        <f t="shared" si="87"/>
        <v>496020</v>
      </c>
      <c r="BB101" s="169">
        <f t="shared" si="88"/>
        <v>183036</v>
      </c>
      <c r="BC101" s="169">
        <f t="shared" si="89"/>
        <v>784</v>
      </c>
    </row>
    <row r="102" spans="1:55" ht="15.75" x14ac:dyDescent="0.25">
      <c r="A102" s="197">
        <v>17441.176470588234</v>
      </c>
      <c r="B102" s="198">
        <v>5754</v>
      </c>
      <c r="C102" s="199">
        <v>15527</v>
      </c>
      <c r="D102" s="199">
        <v>10062</v>
      </c>
      <c r="E102" s="199">
        <v>11842</v>
      </c>
      <c r="F102" s="199">
        <v>14257</v>
      </c>
      <c r="G102" s="199">
        <v>42198</v>
      </c>
      <c r="H102" s="199">
        <v>23104</v>
      </c>
      <c r="I102" s="168">
        <v>55</v>
      </c>
      <c r="K102" s="169">
        <f t="shared" si="45"/>
        <v>304194636.67820066</v>
      </c>
      <c r="L102" s="169">
        <f t="shared" si="46"/>
        <v>100356529.4117647</v>
      </c>
      <c r="M102" s="169">
        <f t="shared" si="47"/>
        <v>270809147.05882353</v>
      </c>
      <c r="N102" s="169">
        <f t="shared" si="48"/>
        <v>175493117.64705881</v>
      </c>
      <c r="O102" s="169">
        <f t="shared" si="49"/>
        <v>206538411.76470587</v>
      </c>
      <c r="P102" s="169">
        <f t="shared" si="50"/>
        <v>248658852.94117644</v>
      </c>
      <c r="Q102" s="169">
        <f t="shared" si="51"/>
        <v>735982764.70588231</v>
      </c>
      <c r="R102" s="169">
        <f t="shared" si="52"/>
        <v>402960941.17647058</v>
      </c>
      <c r="S102" s="169">
        <f t="shared" si="53"/>
        <v>33108516</v>
      </c>
      <c r="T102" s="169">
        <f t="shared" si="54"/>
        <v>89342358</v>
      </c>
      <c r="U102" s="169">
        <f t="shared" si="55"/>
        <v>57896748</v>
      </c>
      <c r="V102" s="169">
        <f t="shared" si="56"/>
        <v>68138868</v>
      </c>
      <c r="W102" s="169">
        <f t="shared" si="57"/>
        <v>82034778</v>
      </c>
      <c r="X102" s="169">
        <f t="shared" si="58"/>
        <v>242807292</v>
      </c>
      <c r="Y102" s="169">
        <f t="shared" si="59"/>
        <v>132940416</v>
      </c>
      <c r="Z102" s="169">
        <f t="shared" si="60"/>
        <v>241087729</v>
      </c>
      <c r="AA102" s="169">
        <f t="shared" si="61"/>
        <v>156232674</v>
      </c>
      <c r="AB102" s="169">
        <f t="shared" si="62"/>
        <v>183870734</v>
      </c>
      <c r="AC102" s="169">
        <f t="shared" si="63"/>
        <v>221368439</v>
      </c>
      <c r="AD102" s="169">
        <f t="shared" si="64"/>
        <v>655208346</v>
      </c>
      <c r="AE102" s="169">
        <f t="shared" si="65"/>
        <v>358735808</v>
      </c>
      <c r="AF102" s="169">
        <f t="shared" si="66"/>
        <v>101243844</v>
      </c>
      <c r="AG102" s="169">
        <f t="shared" si="67"/>
        <v>119154204</v>
      </c>
      <c r="AH102" s="169">
        <f t="shared" si="68"/>
        <v>143453934</v>
      </c>
      <c r="AI102" s="169">
        <f t="shared" si="69"/>
        <v>424596276</v>
      </c>
      <c r="AJ102" s="169">
        <f t="shared" si="70"/>
        <v>232472448</v>
      </c>
      <c r="AK102" s="169">
        <f t="shared" si="71"/>
        <v>140232964</v>
      </c>
      <c r="AL102" s="169">
        <f t="shared" si="72"/>
        <v>168831394</v>
      </c>
      <c r="AM102" s="169">
        <f t="shared" si="73"/>
        <v>499708716</v>
      </c>
      <c r="AN102" s="169">
        <f t="shared" si="74"/>
        <v>273597568</v>
      </c>
      <c r="AO102" s="169">
        <f t="shared" si="75"/>
        <v>203262049</v>
      </c>
      <c r="AP102" s="169">
        <f t="shared" si="76"/>
        <v>601616886</v>
      </c>
      <c r="AQ102" s="169">
        <f t="shared" si="77"/>
        <v>329393728</v>
      </c>
      <c r="AR102" s="169">
        <f t="shared" si="78"/>
        <v>1780671204</v>
      </c>
      <c r="AS102" s="169">
        <f t="shared" si="79"/>
        <v>974942592</v>
      </c>
      <c r="AT102" s="169">
        <f t="shared" si="80"/>
        <v>533794816</v>
      </c>
      <c r="AU102" s="169">
        <f t="shared" si="81"/>
        <v>959264.70588235289</v>
      </c>
      <c r="AV102" s="169">
        <f t="shared" si="82"/>
        <v>316470</v>
      </c>
      <c r="AW102" s="169">
        <f t="shared" si="83"/>
        <v>853985</v>
      </c>
      <c r="AX102" s="169">
        <f t="shared" si="84"/>
        <v>553410</v>
      </c>
      <c r="AY102" s="169">
        <f t="shared" si="85"/>
        <v>651310</v>
      </c>
      <c r="AZ102" s="169">
        <f t="shared" si="86"/>
        <v>784135</v>
      </c>
      <c r="BA102" s="169">
        <f t="shared" si="87"/>
        <v>2320890</v>
      </c>
      <c r="BB102" s="169">
        <f t="shared" si="88"/>
        <v>1270720</v>
      </c>
      <c r="BC102" s="169">
        <f t="shared" si="89"/>
        <v>3025</v>
      </c>
    </row>
    <row r="103" spans="1:55" ht="15.75" x14ac:dyDescent="0.25">
      <c r="A103" s="197">
        <v>4573.1418918918916</v>
      </c>
      <c r="B103" s="198">
        <v>2117</v>
      </c>
      <c r="C103" s="199">
        <v>16783</v>
      </c>
      <c r="D103" s="199">
        <v>5155</v>
      </c>
      <c r="E103" s="199">
        <v>14867</v>
      </c>
      <c r="F103" s="199">
        <v>11656</v>
      </c>
      <c r="G103" s="199">
        <v>25620</v>
      </c>
      <c r="H103" s="199">
        <v>21056</v>
      </c>
      <c r="I103" s="168">
        <v>14</v>
      </c>
      <c r="K103" s="169">
        <f t="shared" si="45"/>
        <v>20913626.763376549</v>
      </c>
      <c r="L103" s="169">
        <f t="shared" si="46"/>
        <v>9681341.3851351347</v>
      </c>
      <c r="M103" s="169">
        <f t="shared" si="47"/>
        <v>76751040.371621624</v>
      </c>
      <c r="N103" s="169">
        <f t="shared" si="48"/>
        <v>23574546.452702701</v>
      </c>
      <c r="O103" s="169">
        <f t="shared" si="49"/>
        <v>67988900.506756753</v>
      </c>
      <c r="P103" s="169">
        <f t="shared" si="50"/>
        <v>53304541.891891889</v>
      </c>
      <c r="Q103" s="169">
        <f t="shared" si="51"/>
        <v>117163895.27027026</v>
      </c>
      <c r="R103" s="169">
        <f t="shared" si="52"/>
        <v>96292075.675675675</v>
      </c>
      <c r="S103" s="169">
        <f t="shared" si="53"/>
        <v>4481689</v>
      </c>
      <c r="T103" s="169">
        <f t="shared" si="54"/>
        <v>35529611</v>
      </c>
      <c r="U103" s="169">
        <f t="shared" si="55"/>
        <v>10913135</v>
      </c>
      <c r="V103" s="169">
        <f t="shared" si="56"/>
        <v>31473439</v>
      </c>
      <c r="W103" s="169">
        <f t="shared" si="57"/>
        <v>24675752</v>
      </c>
      <c r="X103" s="169">
        <f t="shared" si="58"/>
        <v>54237540</v>
      </c>
      <c r="Y103" s="169">
        <f t="shared" si="59"/>
        <v>44575552</v>
      </c>
      <c r="Z103" s="169">
        <f t="shared" si="60"/>
        <v>281669089</v>
      </c>
      <c r="AA103" s="169">
        <f t="shared" si="61"/>
        <v>86516365</v>
      </c>
      <c r="AB103" s="169">
        <f t="shared" si="62"/>
        <v>249512861</v>
      </c>
      <c r="AC103" s="169">
        <f t="shared" si="63"/>
        <v>195622648</v>
      </c>
      <c r="AD103" s="169">
        <f t="shared" si="64"/>
        <v>429980460</v>
      </c>
      <c r="AE103" s="169">
        <f t="shared" si="65"/>
        <v>353382848</v>
      </c>
      <c r="AF103" s="169">
        <f t="shared" si="66"/>
        <v>26574025</v>
      </c>
      <c r="AG103" s="169">
        <f t="shared" si="67"/>
        <v>76639385</v>
      </c>
      <c r="AH103" s="169">
        <f t="shared" si="68"/>
        <v>60086680</v>
      </c>
      <c r="AI103" s="169">
        <f t="shared" si="69"/>
        <v>132071100</v>
      </c>
      <c r="AJ103" s="169">
        <f t="shared" si="70"/>
        <v>108543680</v>
      </c>
      <c r="AK103" s="169">
        <f t="shared" si="71"/>
        <v>221027689</v>
      </c>
      <c r="AL103" s="169">
        <f t="shared" si="72"/>
        <v>173289752</v>
      </c>
      <c r="AM103" s="169">
        <f t="shared" si="73"/>
        <v>380892540</v>
      </c>
      <c r="AN103" s="169">
        <f t="shared" si="74"/>
        <v>313039552</v>
      </c>
      <c r="AO103" s="169">
        <f t="shared" si="75"/>
        <v>135862336</v>
      </c>
      <c r="AP103" s="169">
        <f t="shared" si="76"/>
        <v>298626720</v>
      </c>
      <c r="AQ103" s="169">
        <f t="shared" si="77"/>
        <v>245428736</v>
      </c>
      <c r="AR103" s="169">
        <f t="shared" si="78"/>
        <v>656384400</v>
      </c>
      <c r="AS103" s="169">
        <f t="shared" si="79"/>
        <v>539454720</v>
      </c>
      <c r="AT103" s="169">
        <f t="shared" si="80"/>
        <v>443355136</v>
      </c>
      <c r="AU103" s="169">
        <f t="shared" si="81"/>
        <v>64023.986486486479</v>
      </c>
      <c r="AV103" s="169">
        <f t="shared" si="82"/>
        <v>29638</v>
      </c>
      <c r="AW103" s="169">
        <f t="shared" si="83"/>
        <v>234962</v>
      </c>
      <c r="AX103" s="169">
        <f t="shared" si="84"/>
        <v>72170</v>
      </c>
      <c r="AY103" s="169">
        <f t="shared" si="85"/>
        <v>208138</v>
      </c>
      <c r="AZ103" s="169">
        <f t="shared" si="86"/>
        <v>163184</v>
      </c>
      <c r="BA103" s="169">
        <f t="shared" si="87"/>
        <v>358680</v>
      </c>
      <c r="BB103" s="169">
        <f t="shared" si="88"/>
        <v>294784</v>
      </c>
      <c r="BC103" s="169">
        <f t="shared" si="89"/>
        <v>196</v>
      </c>
    </row>
    <row r="104" spans="1:55" ht="15.75" x14ac:dyDescent="0.25">
      <c r="A104" s="197">
        <v>24906.117908787543</v>
      </c>
      <c r="B104" s="198">
        <v>8920</v>
      </c>
      <c r="C104" s="199">
        <v>43057</v>
      </c>
      <c r="D104" s="199">
        <v>7346</v>
      </c>
      <c r="E104" s="199">
        <v>33067</v>
      </c>
      <c r="F104" s="199">
        <v>27562</v>
      </c>
      <c r="G104" s="199">
        <v>55746</v>
      </c>
      <c r="H104" s="199">
        <v>19091</v>
      </c>
      <c r="I104" s="168">
        <v>24</v>
      </c>
      <c r="K104" s="169">
        <f t="shared" si="45"/>
        <v>620314709.2864275</v>
      </c>
      <c r="L104" s="169">
        <f t="shared" si="46"/>
        <v>222162571.74638489</v>
      </c>
      <c r="M104" s="169">
        <f t="shared" si="47"/>
        <v>1072382718.7986652</v>
      </c>
      <c r="N104" s="169">
        <f t="shared" si="48"/>
        <v>182960342.15795329</v>
      </c>
      <c r="O104" s="169">
        <f t="shared" si="49"/>
        <v>823570600.88987768</v>
      </c>
      <c r="P104" s="169">
        <f t="shared" si="50"/>
        <v>686462421.80200219</v>
      </c>
      <c r="Q104" s="169">
        <f t="shared" si="51"/>
        <v>1388416448.9432704</v>
      </c>
      <c r="R104" s="169">
        <f t="shared" si="52"/>
        <v>475482696.99666297</v>
      </c>
      <c r="S104" s="169">
        <f t="shared" si="53"/>
        <v>79566400</v>
      </c>
      <c r="T104" s="169">
        <f t="shared" si="54"/>
        <v>384068440</v>
      </c>
      <c r="U104" s="169">
        <f t="shared" si="55"/>
        <v>65526320</v>
      </c>
      <c r="V104" s="169">
        <f t="shared" si="56"/>
        <v>294957640</v>
      </c>
      <c r="W104" s="169">
        <f t="shared" si="57"/>
        <v>245853040</v>
      </c>
      <c r="X104" s="169">
        <f t="shared" si="58"/>
        <v>497254320</v>
      </c>
      <c r="Y104" s="169">
        <f t="shared" si="59"/>
        <v>170291720</v>
      </c>
      <c r="Z104" s="169">
        <f t="shared" si="60"/>
        <v>1853905249</v>
      </c>
      <c r="AA104" s="169">
        <f t="shared" si="61"/>
        <v>316296722</v>
      </c>
      <c r="AB104" s="169">
        <f t="shared" si="62"/>
        <v>1423765819</v>
      </c>
      <c r="AC104" s="169">
        <f t="shared" si="63"/>
        <v>1186737034</v>
      </c>
      <c r="AD104" s="169">
        <f t="shared" si="64"/>
        <v>2400255522</v>
      </c>
      <c r="AE104" s="169">
        <f t="shared" si="65"/>
        <v>822001187</v>
      </c>
      <c r="AF104" s="169">
        <f t="shared" si="66"/>
        <v>53963716</v>
      </c>
      <c r="AG104" s="169">
        <f t="shared" si="67"/>
        <v>242910182</v>
      </c>
      <c r="AH104" s="169">
        <f t="shared" si="68"/>
        <v>202470452</v>
      </c>
      <c r="AI104" s="169">
        <f t="shared" si="69"/>
        <v>409510116</v>
      </c>
      <c r="AJ104" s="169">
        <f t="shared" si="70"/>
        <v>140242486</v>
      </c>
      <c r="AK104" s="169">
        <f t="shared" si="71"/>
        <v>1093426489</v>
      </c>
      <c r="AL104" s="169">
        <f t="shared" si="72"/>
        <v>911392654</v>
      </c>
      <c r="AM104" s="169">
        <f t="shared" si="73"/>
        <v>1843352982</v>
      </c>
      <c r="AN104" s="169">
        <f t="shared" si="74"/>
        <v>631282097</v>
      </c>
      <c r="AO104" s="169">
        <f t="shared" si="75"/>
        <v>759663844</v>
      </c>
      <c r="AP104" s="169">
        <f t="shared" si="76"/>
        <v>1536471252</v>
      </c>
      <c r="AQ104" s="169">
        <f t="shared" si="77"/>
        <v>526186142</v>
      </c>
      <c r="AR104" s="169">
        <f t="shared" si="78"/>
        <v>3107616516</v>
      </c>
      <c r="AS104" s="169">
        <f t="shared" si="79"/>
        <v>1064246886</v>
      </c>
      <c r="AT104" s="169">
        <f t="shared" si="80"/>
        <v>364466281</v>
      </c>
      <c r="AU104" s="169">
        <f t="shared" si="81"/>
        <v>597746.82981090108</v>
      </c>
      <c r="AV104" s="169">
        <f t="shared" si="82"/>
        <v>214080</v>
      </c>
      <c r="AW104" s="169">
        <f t="shared" si="83"/>
        <v>1033368</v>
      </c>
      <c r="AX104" s="169">
        <f t="shared" si="84"/>
        <v>176304</v>
      </c>
      <c r="AY104" s="169">
        <f t="shared" si="85"/>
        <v>793608</v>
      </c>
      <c r="AZ104" s="169">
        <f t="shared" si="86"/>
        <v>661488</v>
      </c>
      <c r="BA104" s="169">
        <f t="shared" si="87"/>
        <v>1337904</v>
      </c>
      <c r="BB104" s="169">
        <f t="shared" si="88"/>
        <v>458184</v>
      </c>
      <c r="BC104" s="169">
        <f t="shared" si="89"/>
        <v>576</v>
      </c>
    </row>
    <row r="105" spans="1:55" ht="15.75" x14ac:dyDescent="0.25">
      <c r="A105" s="197">
        <v>38629.343629343632</v>
      </c>
      <c r="B105" s="198">
        <v>5572</v>
      </c>
      <c r="C105" s="199">
        <v>16266</v>
      </c>
      <c r="D105" s="199">
        <v>7034</v>
      </c>
      <c r="E105" s="199">
        <v>22069</v>
      </c>
      <c r="F105" s="199">
        <v>13408</v>
      </c>
      <c r="G105" s="199">
        <v>23051</v>
      </c>
      <c r="H105" s="199">
        <v>5351</v>
      </c>
      <c r="I105" s="168">
        <v>7</v>
      </c>
      <c r="K105" s="169">
        <f t="shared" si="45"/>
        <v>1492226189.2339115</v>
      </c>
      <c r="L105" s="169">
        <f t="shared" si="46"/>
        <v>215242702.7027027</v>
      </c>
      <c r="M105" s="169">
        <f t="shared" si="47"/>
        <v>628344903.47490346</v>
      </c>
      <c r="N105" s="169">
        <f t="shared" si="48"/>
        <v>271718803.08880311</v>
      </c>
      <c r="O105" s="169">
        <f t="shared" si="49"/>
        <v>852510984.55598462</v>
      </c>
      <c r="P105" s="169">
        <f t="shared" si="50"/>
        <v>517942239.3822394</v>
      </c>
      <c r="Q105" s="169">
        <f t="shared" si="51"/>
        <v>890445000</v>
      </c>
      <c r="R105" s="169">
        <f t="shared" si="52"/>
        <v>206705617.76061776</v>
      </c>
      <c r="S105" s="169">
        <f t="shared" si="53"/>
        <v>31047184</v>
      </c>
      <c r="T105" s="169">
        <f t="shared" si="54"/>
        <v>90634152</v>
      </c>
      <c r="U105" s="169">
        <f t="shared" si="55"/>
        <v>39193448</v>
      </c>
      <c r="V105" s="169">
        <f t="shared" si="56"/>
        <v>122968468</v>
      </c>
      <c r="W105" s="169">
        <f t="shared" si="57"/>
        <v>74709376</v>
      </c>
      <c r="X105" s="169">
        <f t="shared" si="58"/>
        <v>128440172</v>
      </c>
      <c r="Y105" s="169">
        <f t="shared" si="59"/>
        <v>29815772</v>
      </c>
      <c r="Z105" s="169">
        <f t="shared" si="60"/>
        <v>264582756</v>
      </c>
      <c r="AA105" s="169">
        <f t="shared" si="61"/>
        <v>114415044</v>
      </c>
      <c r="AB105" s="169">
        <f t="shared" si="62"/>
        <v>358974354</v>
      </c>
      <c r="AC105" s="169">
        <f t="shared" si="63"/>
        <v>218094528</v>
      </c>
      <c r="AD105" s="169">
        <f t="shared" si="64"/>
        <v>374947566</v>
      </c>
      <c r="AE105" s="169">
        <f t="shared" si="65"/>
        <v>87039366</v>
      </c>
      <c r="AF105" s="169">
        <f t="shared" si="66"/>
        <v>49477156</v>
      </c>
      <c r="AG105" s="169">
        <f t="shared" si="67"/>
        <v>155233346</v>
      </c>
      <c r="AH105" s="169">
        <f t="shared" si="68"/>
        <v>94311872</v>
      </c>
      <c r="AI105" s="169">
        <f t="shared" si="69"/>
        <v>162140734</v>
      </c>
      <c r="AJ105" s="169">
        <f t="shared" si="70"/>
        <v>37638934</v>
      </c>
      <c r="AK105" s="169">
        <f t="shared" si="71"/>
        <v>487040761</v>
      </c>
      <c r="AL105" s="169">
        <f t="shared" si="72"/>
        <v>295901152</v>
      </c>
      <c r="AM105" s="169">
        <f t="shared" si="73"/>
        <v>508712519</v>
      </c>
      <c r="AN105" s="169">
        <f t="shared" si="74"/>
        <v>118091219</v>
      </c>
      <c r="AO105" s="169">
        <f t="shared" si="75"/>
        <v>179774464</v>
      </c>
      <c r="AP105" s="169">
        <f t="shared" si="76"/>
        <v>309067808</v>
      </c>
      <c r="AQ105" s="169">
        <f t="shared" si="77"/>
        <v>71746208</v>
      </c>
      <c r="AR105" s="169">
        <f t="shared" si="78"/>
        <v>531348601</v>
      </c>
      <c r="AS105" s="169">
        <f t="shared" si="79"/>
        <v>123345901</v>
      </c>
      <c r="AT105" s="169">
        <f t="shared" si="80"/>
        <v>28633201</v>
      </c>
      <c r="AU105" s="169">
        <f t="shared" si="81"/>
        <v>270405.40540540544</v>
      </c>
      <c r="AV105" s="169">
        <f t="shared" si="82"/>
        <v>39004</v>
      </c>
      <c r="AW105" s="169">
        <f t="shared" si="83"/>
        <v>113862</v>
      </c>
      <c r="AX105" s="169">
        <f t="shared" si="84"/>
        <v>49238</v>
      </c>
      <c r="AY105" s="169">
        <f t="shared" si="85"/>
        <v>154483</v>
      </c>
      <c r="AZ105" s="169">
        <f t="shared" si="86"/>
        <v>93856</v>
      </c>
      <c r="BA105" s="169">
        <f t="shared" si="87"/>
        <v>161357</v>
      </c>
      <c r="BB105" s="169">
        <f t="shared" si="88"/>
        <v>37457</v>
      </c>
      <c r="BC105" s="169">
        <f t="shared" si="89"/>
        <v>49</v>
      </c>
    </row>
    <row r="106" spans="1:55" ht="15.75" x14ac:dyDescent="0.25">
      <c r="A106" s="197">
        <v>12147.205882352942</v>
      </c>
      <c r="B106" s="198">
        <v>2897</v>
      </c>
      <c r="C106" s="199">
        <v>11472</v>
      </c>
      <c r="D106" s="199">
        <v>3500</v>
      </c>
      <c r="E106" s="199">
        <v>18668</v>
      </c>
      <c r="F106" s="199">
        <v>10671</v>
      </c>
      <c r="G106" s="199">
        <v>20333</v>
      </c>
      <c r="H106" s="199">
        <v>6105</v>
      </c>
      <c r="I106" s="168">
        <v>12</v>
      </c>
      <c r="K106" s="169">
        <f t="shared" si="45"/>
        <v>147554610.74826992</v>
      </c>
      <c r="L106" s="169">
        <f t="shared" si="46"/>
        <v>35190455.441176474</v>
      </c>
      <c r="M106" s="169">
        <f t="shared" si="47"/>
        <v>139352745.88235295</v>
      </c>
      <c r="N106" s="169">
        <f t="shared" si="48"/>
        <v>42515220.588235296</v>
      </c>
      <c r="O106" s="169">
        <f t="shared" si="49"/>
        <v>226764039.41176474</v>
      </c>
      <c r="P106" s="169">
        <f t="shared" si="50"/>
        <v>129622833.97058825</v>
      </c>
      <c r="Q106" s="169">
        <f t="shared" si="51"/>
        <v>246989137.20588237</v>
      </c>
      <c r="R106" s="169">
        <f t="shared" si="52"/>
        <v>74158691.911764711</v>
      </c>
      <c r="S106" s="169">
        <f t="shared" si="53"/>
        <v>8392609</v>
      </c>
      <c r="T106" s="169">
        <f t="shared" si="54"/>
        <v>33234384</v>
      </c>
      <c r="U106" s="169">
        <f t="shared" si="55"/>
        <v>10139500</v>
      </c>
      <c r="V106" s="169">
        <f t="shared" si="56"/>
        <v>54081196</v>
      </c>
      <c r="W106" s="169">
        <f t="shared" si="57"/>
        <v>30913887</v>
      </c>
      <c r="X106" s="169">
        <f t="shared" si="58"/>
        <v>58904701</v>
      </c>
      <c r="Y106" s="169">
        <f t="shared" si="59"/>
        <v>17686185</v>
      </c>
      <c r="Z106" s="169">
        <f t="shared" si="60"/>
        <v>131606784</v>
      </c>
      <c r="AA106" s="169">
        <f t="shared" si="61"/>
        <v>40152000</v>
      </c>
      <c r="AB106" s="169">
        <f t="shared" si="62"/>
        <v>214159296</v>
      </c>
      <c r="AC106" s="169">
        <f t="shared" si="63"/>
        <v>122417712</v>
      </c>
      <c r="AD106" s="169">
        <f t="shared" si="64"/>
        <v>233260176</v>
      </c>
      <c r="AE106" s="169">
        <f t="shared" si="65"/>
        <v>70036560</v>
      </c>
      <c r="AF106" s="169">
        <f t="shared" si="66"/>
        <v>12250000</v>
      </c>
      <c r="AG106" s="169">
        <f t="shared" si="67"/>
        <v>65338000</v>
      </c>
      <c r="AH106" s="169">
        <f t="shared" si="68"/>
        <v>37348500</v>
      </c>
      <c r="AI106" s="169">
        <f t="shared" si="69"/>
        <v>71165500</v>
      </c>
      <c r="AJ106" s="169">
        <f t="shared" si="70"/>
        <v>21367500</v>
      </c>
      <c r="AK106" s="169">
        <f t="shared" si="71"/>
        <v>348494224</v>
      </c>
      <c r="AL106" s="169">
        <f t="shared" si="72"/>
        <v>199206228</v>
      </c>
      <c r="AM106" s="169">
        <f t="shared" si="73"/>
        <v>379576444</v>
      </c>
      <c r="AN106" s="169">
        <f t="shared" si="74"/>
        <v>113968140</v>
      </c>
      <c r="AO106" s="169">
        <f t="shared" si="75"/>
        <v>113870241</v>
      </c>
      <c r="AP106" s="169">
        <f t="shared" si="76"/>
        <v>216973443</v>
      </c>
      <c r="AQ106" s="169">
        <f t="shared" si="77"/>
        <v>65146455</v>
      </c>
      <c r="AR106" s="169">
        <f t="shared" si="78"/>
        <v>413430889</v>
      </c>
      <c r="AS106" s="169">
        <f t="shared" si="79"/>
        <v>124132965</v>
      </c>
      <c r="AT106" s="169">
        <f t="shared" si="80"/>
        <v>37271025</v>
      </c>
      <c r="AU106" s="169">
        <f t="shared" si="81"/>
        <v>145766.4705882353</v>
      </c>
      <c r="AV106" s="169">
        <f t="shared" si="82"/>
        <v>34764</v>
      </c>
      <c r="AW106" s="169">
        <f t="shared" si="83"/>
        <v>137664</v>
      </c>
      <c r="AX106" s="169">
        <f t="shared" si="84"/>
        <v>42000</v>
      </c>
      <c r="AY106" s="169">
        <f t="shared" si="85"/>
        <v>224016</v>
      </c>
      <c r="AZ106" s="169">
        <f t="shared" si="86"/>
        <v>128052</v>
      </c>
      <c r="BA106" s="169">
        <f t="shared" si="87"/>
        <v>243996</v>
      </c>
      <c r="BB106" s="169">
        <f t="shared" si="88"/>
        <v>73260</v>
      </c>
      <c r="BC106" s="169">
        <f t="shared" si="89"/>
        <v>144</v>
      </c>
    </row>
    <row r="107" spans="1:55" ht="15.75" x14ac:dyDescent="0.25">
      <c r="A107" s="197">
        <v>26927.9792746114</v>
      </c>
      <c r="B107" s="198">
        <v>4229</v>
      </c>
      <c r="C107" s="199">
        <v>12279</v>
      </c>
      <c r="D107" s="199">
        <v>7445</v>
      </c>
      <c r="E107" s="199">
        <v>15550</v>
      </c>
      <c r="F107" s="199">
        <v>13269</v>
      </c>
      <c r="G107" s="199">
        <v>29875</v>
      </c>
      <c r="H107" s="199">
        <v>7912</v>
      </c>
      <c r="I107" s="168">
        <v>16</v>
      </c>
      <c r="K107" s="169">
        <f t="shared" si="45"/>
        <v>725116067.81390107</v>
      </c>
      <c r="L107" s="169">
        <f t="shared" si="46"/>
        <v>113878424.35233161</v>
      </c>
      <c r="M107" s="169">
        <f t="shared" si="47"/>
        <v>330648657.5129534</v>
      </c>
      <c r="N107" s="169">
        <f t="shared" si="48"/>
        <v>200478805.69948187</v>
      </c>
      <c r="O107" s="169">
        <f t="shared" si="49"/>
        <v>418730077.72020727</v>
      </c>
      <c r="P107" s="169">
        <f t="shared" si="50"/>
        <v>357307356.99481869</v>
      </c>
      <c r="Q107" s="169">
        <f t="shared" si="51"/>
        <v>804473380.82901561</v>
      </c>
      <c r="R107" s="169">
        <f t="shared" si="52"/>
        <v>213054172.0207254</v>
      </c>
      <c r="S107" s="169">
        <f t="shared" si="53"/>
        <v>17884441</v>
      </c>
      <c r="T107" s="169">
        <f t="shared" si="54"/>
        <v>51927891</v>
      </c>
      <c r="U107" s="169">
        <f t="shared" si="55"/>
        <v>31484905</v>
      </c>
      <c r="V107" s="169">
        <f t="shared" si="56"/>
        <v>65760950</v>
      </c>
      <c r="W107" s="169">
        <f t="shared" si="57"/>
        <v>56114601</v>
      </c>
      <c r="X107" s="169">
        <f t="shared" si="58"/>
        <v>126341375</v>
      </c>
      <c r="Y107" s="169">
        <f t="shared" si="59"/>
        <v>33459848</v>
      </c>
      <c r="Z107" s="169">
        <f t="shared" si="60"/>
        <v>150773841</v>
      </c>
      <c r="AA107" s="169">
        <f t="shared" si="61"/>
        <v>91417155</v>
      </c>
      <c r="AB107" s="169">
        <f t="shared" si="62"/>
        <v>190938450</v>
      </c>
      <c r="AC107" s="169">
        <f t="shared" si="63"/>
        <v>162930051</v>
      </c>
      <c r="AD107" s="169">
        <f t="shared" si="64"/>
        <v>366835125</v>
      </c>
      <c r="AE107" s="169">
        <f t="shared" si="65"/>
        <v>97151448</v>
      </c>
      <c r="AF107" s="169">
        <f t="shared" si="66"/>
        <v>55428025</v>
      </c>
      <c r="AG107" s="169">
        <f t="shared" si="67"/>
        <v>115769750</v>
      </c>
      <c r="AH107" s="169">
        <f t="shared" si="68"/>
        <v>98787705</v>
      </c>
      <c r="AI107" s="169">
        <f t="shared" si="69"/>
        <v>222419375</v>
      </c>
      <c r="AJ107" s="169">
        <f t="shared" si="70"/>
        <v>58904840</v>
      </c>
      <c r="AK107" s="169">
        <f t="shared" si="71"/>
        <v>241802500</v>
      </c>
      <c r="AL107" s="169">
        <f t="shared" si="72"/>
        <v>206332950</v>
      </c>
      <c r="AM107" s="169">
        <f t="shared" si="73"/>
        <v>464556250</v>
      </c>
      <c r="AN107" s="169">
        <f t="shared" si="74"/>
        <v>123031600</v>
      </c>
      <c r="AO107" s="169">
        <f t="shared" si="75"/>
        <v>176066361</v>
      </c>
      <c r="AP107" s="169">
        <f t="shared" si="76"/>
        <v>396411375</v>
      </c>
      <c r="AQ107" s="169">
        <f t="shared" si="77"/>
        <v>104984328</v>
      </c>
      <c r="AR107" s="169">
        <f t="shared" si="78"/>
        <v>892515625</v>
      </c>
      <c r="AS107" s="169">
        <f t="shared" si="79"/>
        <v>236371000</v>
      </c>
      <c r="AT107" s="169">
        <f t="shared" si="80"/>
        <v>62599744</v>
      </c>
      <c r="AU107" s="169">
        <f t="shared" si="81"/>
        <v>430847.6683937824</v>
      </c>
      <c r="AV107" s="169">
        <f t="shared" si="82"/>
        <v>67664</v>
      </c>
      <c r="AW107" s="169">
        <f t="shared" si="83"/>
        <v>196464</v>
      </c>
      <c r="AX107" s="169">
        <f t="shared" si="84"/>
        <v>119120</v>
      </c>
      <c r="AY107" s="169">
        <f t="shared" si="85"/>
        <v>248800</v>
      </c>
      <c r="AZ107" s="169">
        <f t="shared" si="86"/>
        <v>212304</v>
      </c>
      <c r="BA107" s="169">
        <f t="shared" si="87"/>
        <v>478000</v>
      </c>
      <c r="BB107" s="169">
        <f t="shared" si="88"/>
        <v>126592</v>
      </c>
      <c r="BC107" s="169">
        <f t="shared" si="89"/>
        <v>256</v>
      </c>
    </row>
    <row r="108" spans="1:55" ht="15.75" x14ac:dyDescent="0.25">
      <c r="A108" s="197">
        <v>8265.3116531165306</v>
      </c>
      <c r="B108" s="198">
        <v>2340</v>
      </c>
      <c r="C108" s="199">
        <v>12577</v>
      </c>
      <c r="D108" s="199">
        <v>6581</v>
      </c>
      <c r="E108" s="199">
        <v>10156</v>
      </c>
      <c r="F108" s="199">
        <v>10884</v>
      </c>
      <c r="G108" s="199">
        <v>27346</v>
      </c>
      <c r="H108" s="199">
        <v>12154</v>
      </c>
      <c r="I108" s="168">
        <v>59</v>
      </c>
      <c r="K108" s="169">
        <f t="shared" si="45"/>
        <v>68315376.72314392</v>
      </c>
      <c r="L108" s="169">
        <f t="shared" si="46"/>
        <v>19340829.26829268</v>
      </c>
      <c r="M108" s="169">
        <f t="shared" si="47"/>
        <v>103952824.6612466</v>
      </c>
      <c r="N108" s="169">
        <f t="shared" si="48"/>
        <v>54394015.98915989</v>
      </c>
      <c r="O108" s="169">
        <f t="shared" si="49"/>
        <v>83942505.149051487</v>
      </c>
      <c r="P108" s="169">
        <f t="shared" si="50"/>
        <v>89959652.032520324</v>
      </c>
      <c r="Q108" s="169">
        <f t="shared" si="51"/>
        <v>226023212.46612465</v>
      </c>
      <c r="R108" s="169">
        <f t="shared" si="52"/>
        <v>100456597.83197831</v>
      </c>
      <c r="S108" s="169">
        <f t="shared" si="53"/>
        <v>5475600</v>
      </c>
      <c r="T108" s="169">
        <f t="shared" si="54"/>
        <v>29430180</v>
      </c>
      <c r="U108" s="169">
        <f t="shared" si="55"/>
        <v>15399540</v>
      </c>
      <c r="V108" s="169">
        <f t="shared" si="56"/>
        <v>23765040</v>
      </c>
      <c r="W108" s="169">
        <f t="shared" si="57"/>
        <v>25468560</v>
      </c>
      <c r="X108" s="169">
        <f t="shared" si="58"/>
        <v>63989640</v>
      </c>
      <c r="Y108" s="169">
        <f t="shared" si="59"/>
        <v>28440360</v>
      </c>
      <c r="Z108" s="169">
        <f t="shared" si="60"/>
        <v>158180929</v>
      </c>
      <c r="AA108" s="169">
        <f t="shared" si="61"/>
        <v>82769237</v>
      </c>
      <c r="AB108" s="169">
        <f t="shared" si="62"/>
        <v>127732012</v>
      </c>
      <c r="AC108" s="169">
        <f t="shared" si="63"/>
        <v>136888068</v>
      </c>
      <c r="AD108" s="169">
        <f t="shared" si="64"/>
        <v>343930642</v>
      </c>
      <c r="AE108" s="169">
        <f t="shared" si="65"/>
        <v>152860858</v>
      </c>
      <c r="AF108" s="169">
        <f t="shared" si="66"/>
        <v>43309561</v>
      </c>
      <c r="AG108" s="169">
        <f t="shared" si="67"/>
        <v>66836636</v>
      </c>
      <c r="AH108" s="169">
        <f t="shared" si="68"/>
        <v>71627604</v>
      </c>
      <c r="AI108" s="169">
        <f t="shared" si="69"/>
        <v>179964026</v>
      </c>
      <c r="AJ108" s="169">
        <f t="shared" si="70"/>
        <v>79985474</v>
      </c>
      <c r="AK108" s="169">
        <f t="shared" si="71"/>
        <v>103144336</v>
      </c>
      <c r="AL108" s="169">
        <f t="shared" si="72"/>
        <v>110537904</v>
      </c>
      <c r="AM108" s="169">
        <f t="shared" si="73"/>
        <v>277725976</v>
      </c>
      <c r="AN108" s="169">
        <f t="shared" si="74"/>
        <v>123436024</v>
      </c>
      <c r="AO108" s="169">
        <f t="shared" si="75"/>
        <v>118461456</v>
      </c>
      <c r="AP108" s="169">
        <f t="shared" si="76"/>
        <v>297633864</v>
      </c>
      <c r="AQ108" s="169">
        <f t="shared" si="77"/>
        <v>132284136</v>
      </c>
      <c r="AR108" s="169">
        <f t="shared" si="78"/>
        <v>747803716</v>
      </c>
      <c r="AS108" s="169">
        <f t="shared" si="79"/>
        <v>332363284</v>
      </c>
      <c r="AT108" s="169">
        <f t="shared" si="80"/>
        <v>147719716</v>
      </c>
      <c r="AU108" s="169">
        <f t="shared" si="81"/>
        <v>487653.3875338753</v>
      </c>
      <c r="AV108" s="169">
        <f t="shared" si="82"/>
        <v>138060</v>
      </c>
      <c r="AW108" s="169">
        <f t="shared" si="83"/>
        <v>742043</v>
      </c>
      <c r="AX108" s="169">
        <f t="shared" si="84"/>
        <v>388279</v>
      </c>
      <c r="AY108" s="169">
        <f t="shared" si="85"/>
        <v>599204</v>
      </c>
      <c r="AZ108" s="169">
        <f t="shared" si="86"/>
        <v>642156</v>
      </c>
      <c r="BA108" s="169">
        <f t="shared" si="87"/>
        <v>1613414</v>
      </c>
      <c r="BB108" s="169">
        <f t="shared" si="88"/>
        <v>717086</v>
      </c>
      <c r="BC108" s="169">
        <f t="shared" si="89"/>
        <v>3481</v>
      </c>
    </row>
    <row r="109" spans="1:55" ht="15.75" x14ac:dyDescent="0.25">
      <c r="A109" s="197">
        <v>14287.649880095923</v>
      </c>
      <c r="B109" s="198">
        <v>4851</v>
      </c>
      <c r="C109" s="199">
        <v>21956</v>
      </c>
      <c r="D109" s="199">
        <v>4776</v>
      </c>
      <c r="E109" s="199">
        <v>24040</v>
      </c>
      <c r="F109" s="199">
        <v>14737</v>
      </c>
      <c r="G109" s="199">
        <v>25254</v>
      </c>
      <c r="H109" s="199">
        <v>7419</v>
      </c>
      <c r="I109" s="168">
        <v>27</v>
      </c>
      <c r="K109" s="169">
        <f t="shared" si="45"/>
        <v>204136939.09620506</v>
      </c>
      <c r="L109" s="169">
        <f t="shared" si="46"/>
        <v>69309389.568345323</v>
      </c>
      <c r="M109" s="169">
        <f t="shared" si="47"/>
        <v>313699640.76738608</v>
      </c>
      <c r="N109" s="169">
        <f t="shared" si="48"/>
        <v>68237815.827338129</v>
      </c>
      <c r="O109" s="169">
        <f t="shared" si="49"/>
        <v>343475103.11750603</v>
      </c>
      <c r="P109" s="169">
        <f t="shared" si="50"/>
        <v>210557096.28297362</v>
      </c>
      <c r="Q109" s="169">
        <f t="shared" si="51"/>
        <v>360820310.07194245</v>
      </c>
      <c r="R109" s="169">
        <f t="shared" si="52"/>
        <v>106000074.46043165</v>
      </c>
      <c r="S109" s="169">
        <f t="shared" si="53"/>
        <v>23532201</v>
      </c>
      <c r="T109" s="169">
        <f t="shared" si="54"/>
        <v>106508556</v>
      </c>
      <c r="U109" s="169">
        <f t="shared" si="55"/>
        <v>23168376</v>
      </c>
      <c r="V109" s="169">
        <f t="shared" si="56"/>
        <v>116618040</v>
      </c>
      <c r="W109" s="169">
        <f t="shared" si="57"/>
        <v>71489187</v>
      </c>
      <c r="X109" s="169">
        <f t="shared" si="58"/>
        <v>122507154</v>
      </c>
      <c r="Y109" s="169">
        <f t="shared" si="59"/>
        <v>35989569</v>
      </c>
      <c r="Z109" s="169">
        <f t="shared" si="60"/>
        <v>482065936</v>
      </c>
      <c r="AA109" s="169">
        <f t="shared" si="61"/>
        <v>104861856</v>
      </c>
      <c r="AB109" s="169">
        <f t="shared" si="62"/>
        <v>527822240</v>
      </c>
      <c r="AC109" s="169">
        <f t="shared" si="63"/>
        <v>323565572</v>
      </c>
      <c r="AD109" s="169">
        <f t="shared" si="64"/>
        <v>554476824</v>
      </c>
      <c r="AE109" s="169">
        <f t="shared" si="65"/>
        <v>162891564</v>
      </c>
      <c r="AF109" s="169">
        <f t="shared" si="66"/>
        <v>22810176</v>
      </c>
      <c r="AG109" s="169">
        <f t="shared" si="67"/>
        <v>114815040</v>
      </c>
      <c r="AH109" s="169">
        <f t="shared" si="68"/>
        <v>70383912</v>
      </c>
      <c r="AI109" s="169">
        <f t="shared" si="69"/>
        <v>120613104</v>
      </c>
      <c r="AJ109" s="169">
        <f t="shared" si="70"/>
        <v>35433144</v>
      </c>
      <c r="AK109" s="169">
        <f t="shared" si="71"/>
        <v>577921600</v>
      </c>
      <c r="AL109" s="169">
        <f t="shared" si="72"/>
        <v>354277480</v>
      </c>
      <c r="AM109" s="169">
        <f t="shared" si="73"/>
        <v>607106160</v>
      </c>
      <c r="AN109" s="169">
        <f t="shared" si="74"/>
        <v>178352760</v>
      </c>
      <c r="AO109" s="169">
        <f t="shared" si="75"/>
        <v>217179169</v>
      </c>
      <c r="AP109" s="169">
        <f t="shared" si="76"/>
        <v>372168198</v>
      </c>
      <c r="AQ109" s="169">
        <f t="shared" si="77"/>
        <v>109333803</v>
      </c>
      <c r="AR109" s="169">
        <f t="shared" si="78"/>
        <v>637764516</v>
      </c>
      <c r="AS109" s="169">
        <f t="shared" si="79"/>
        <v>187359426</v>
      </c>
      <c r="AT109" s="169">
        <f t="shared" si="80"/>
        <v>55041561</v>
      </c>
      <c r="AU109" s="169">
        <f t="shared" si="81"/>
        <v>385766.54676258995</v>
      </c>
      <c r="AV109" s="169">
        <f t="shared" si="82"/>
        <v>130977</v>
      </c>
      <c r="AW109" s="169">
        <f t="shared" si="83"/>
        <v>592812</v>
      </c>
      <c r="AX109" s="169">
        <f t="shared" si="84"/>
        <v>128952</v>
      </c>
      <c r="AY109" s="169">
        <f t="shared" si="85"/>
        <v>649080</v>
      </c>
      <c r="AZ109" s="169">
        <f t="shared" si="86"/>
        <v>397899</v>
      </c>
      <c r="BA109" s="169">
        <f t="shared" si="87"/>
        <v>681858</v>
      </c>
      <c r="BB109" s="169">
        <f t="shared" si="88"/>
        <v>200313</v>
      </c>
      <c r="BC109" s="169">
        <f t="shared" si="89"/>
        <v>729</v>
      </c>
    </row>
    <row r="110" spans="1:55" ht="15.75" x14ac:dyDescent="0.25">
      <c r="A110" s="197">
        <v>21707.534246575342</v>
      </c>
      <c r="B110" s="198">
        <v>10344</v>
      </c>
      <c r="C110" s="199">
        <v>26982</v>
      </c>
      <c r="D110" s="199">
        <v>13413</v>
      </c>
      <c r="E110" s="199">
        <v>50809</v>
      </c>
      <c r="F110" s="199">
        <v>27161</v>
      </c>
      <c r="G110" s="199">
        <v>30132</v>
      </c>
      <c r="H110" s="199">
        <v>6354</v>
      </c>
      <c r="I110" s="168">
        <v>35</v>
      </c>
      <c r="K110" s="169">
        <f t="shared" si="45"/>
        <v>471217043.06624132</v>
      </c>
      <c r="L110" s="169">
        <f t="shared" si="46"/>
        <v>224542734.24657533</v>
      </c>
      <c r="M110" s="169">
        <f t="shared" si="47"/>
        <v>585712689.04109585</v>
      </c>
      <c r="N110" s="169">
        <f t="shared" si="48"/>
        <v>291163156.84931505</v>
      </c>
      <c r="O110" s="169">
        <f t="shared" si="49"/>
        <v>1102938107.5342464</v>
      </c>
      <c r="P110" s="169">
        <f t="shared" si="50"/>
        <v>589598337.67123282</v>
      </c>
      <c r="Q110" s="169">
        <f t="shared" si="51"/>
        <v>654091421.91780818</v>
      </c>
      <c r="R110" s="169">
        <f t="shared" si="52"/>
        <v>137929672.60273972</v>
      </c>
      <c r="S110" s="169">
        <f t="shared" si="53"/>
        <v>106998336</v>
      </c>
      <c r="T110" s="169">
        <f t="shared" si="54"/>
        <v>279101808</v>
      </c>
      <c r="U110" s="169">
        <f t="shared" si="55"/>
        <v>138744072</v>
      </c>
      <c r="V110" s="169">
        <f t="shared" si="56"/>
        <v>525568296</v>
      </c>
      <c r="W110" s="169">
        <f t="shared" si="57"/>
        <v>280953384</v>
      </c>
      <c r="X110" s="169">
        <f t="shared" si="58"/>
        <v>311685408</v>
      </c>
      <c r="Y110" s="169">
        <f t="shared" si="59"/>
        <v>65725776</v>
      </c>
      <c r="Z110" s="169">
        <f t="shared" si="60"/>
        <v>728028324</v>
      </c>
      <c r="AA110" s="169">
        <f t="shared" si="61"/>
        <v>361909566</v>
      </c>
      <c r="AB110" s="169">
        <f t="shared" si="62"/>
        <v>1370928438</v>
      </c>
      <c r="AC110" s="169">
        <f t="shared" si="63"/>
        <v>732858102</v>
      </c>
      <c r="AD110" s="169">
        <f t="shared" si="64"/>
        <v>813021624</v>
      </c>
      <c r="AE110" s="169">
        <f t="shared" si="65"/>
        <v>171443628</v>
      </c>
      <c r="AF110" s="169">
        <f t="shared" si="66"/>
        <v>179908569</v>
      </c>
      <c r="AG110" s="169">
        <f t="shared" si="67"/>
        <v>681501117</v>
      </c>
      <c r="AH110" s="169">
        <f t="shared" si="68"/>
        <v>364310493</v>
      </c>
      <c r="AI110" s="169">
        <f t="shared" si="69"/>
        <v>404160516</v>
      </c>
      <c r="AJ110" s="169">
        <f t="shared" si="70"/>
        <v>85226202</v>
      </c>
      <c r="AK110" s="169">
        <f t="shared" si="71"/>
        <v>2581554481</v>
      </c>
      <c r="AL110" s="169">
        <f t="shared" si="72"/>
        <v>1380023249</v>
      </c>
      <c r="AM110" s="169">
        <f t="shared" si="73"/>
        <v>1530976788</v>
      </c>
      <c r="AN110" s="169">
        <f t="shared" si="74"/>
        <v>322840386</v>
      </c>
      <c r="AO110" s="169">
        <f t="shared" si="75"/>
        <v>737719921</v>
      </c>
      <c r="AP110" s="169">
        <f t="shared" si="76"/>
        <v>818415252</v>
      </c>
      <c r="AQ110" s="169">
        <f t="shared" si="77"/>
        <v>172580994</v>
      </c>
      <c r="AR110" s="169">
        <f t="shared" si="78"/>
        <v>907937424</v>
      </c>
      <c r="AS110" s="169">
        <f t="shared" si="79"/>
        <v>191458728</v>
      </c>
      <c r="AT110" s="169">
        <f t="shared" si="80"/>
        <v>40373316</v>
      </c>
      <c r="AU110" s="169">
        <f t="shared" si="81"/>
        <v>759763.69863013702</v>
      </c>
      <c r="AV110" s="169">
        <f t="shared" si="82"/>
        <v>362040</v>
      </c>
      <c r="AW110" s="169">
        <f t="shared" si="83"/>
        <v>944370</v>
      </c>
      <c r="AX110" s="169">
        <f t="shared" si="84"/>
        <v>469455</v>
      </c>
      <c r="AY110" s="169">
        <f t="shared" si="85"/>
        <v>1778315</v>
      </c>
      <c r="AZ110" s="169">
        <f t="shared" si="86"/>
        <v>950635</v>
      </c>
      <c r="BA110" s="169">
        <f t="shared" si="87"/>
        <v>1054620</v>
      </c>
      <c r="BB110" s="169">
        <f t="shared" si="88"/>
        <v>222390</v>
      </c>
      <c r="BC110" s="169">
        <f t="shared" si="89"/>
        <v>1225</v>
      </c>
    </row>
    <row r="111" spans="1:55" ht="15.75" x14ac:dyDescent="0.25">
      <c r="A111" s="197">
        <v>19888.159588159589</v>
      </c>
      <c r="B111" s="198">
        <v>4892</v>
      </c>
      <c r="C111" s="199">
        <v>26216</v>
      </c>
      <c r="D111" s="199">
        <v>9729</v>
      </c>
      <c r="E111" s="199">
        <v>37670</v>
      </c>
      <c r="F111" s="199">
        <v>19866</v>
      </c>
      <c r="G111" s="199">
        <v>35124</v>
      </c>
      <c r="H111" s="199">
        <v>6336</v>
      </c>
      <c r="I111" s="168">
        <v>21</v>
      </c>
      <c r="K111" s="169">
        <f t="shared" si="45"/>
        <v>395538891.80410421</v>
      </c>
      <c r="L111" s="169">
        <f t="shared" si="46"/>
        <v>97292876.705276713</v>
      </c>
      <c r="M111" s="169">
        <f t="shared" si="47"/>
        <v>521387991.76319182</v>
      </c>
      <c r="N111" s="169">
        <f t="shared" si="48"/>
        <v>193491904.63320464</v>
      </c>
      <c r="O111" s="169">
        <f t="shared" si="49"/>
        <v>749186971.68597174</v>
      </c>
      <c r="P111" s="169">
        <f t="shared" si="50"/>
        <v>395098178.37837839</v>
      </c>
      <c r="Q111" s="169">
        <f t="shared" si="51"/>
        <v>698551717.37451744</v>
      </c>
      <c r="R111" s="169">
        <f t="shared" si="52"/>
        <v>126011379.15057915</v>
      </c>
      <c r="S111" s="169">
        <f t="shared" si="53"/>
        <v>23931664</v>
      </c>
      <c r="T111" s="169">
        <f t="shared" si="54"/>
        <v>128248672</v>
      </c>
      <c r="U111" s="169">
        <f t="shared" si="55"/>
        <v>47594268</v>
      </c>
      <c r="V111" s="169">
        <f t="shared" si="56"/>
        <v>184281640</v>
      </c>
      <c r="W111" s="169">
        <f t="shared" si="57"/>
        <v>97184472</v>
      </c>
      <c r="X111" s="169">
        <f t="shared" si="58"/>
        <v>171826608</v>
      </c>
      <c r="Y111" s="169">
        <f t="shared" si="59"/>
        <v>30995712</v>
      </c>
      <c r="Z111" s="169">
        <f t="shared" si="60"/>
        <v>687278656</v>
      </c>
      <c r="AA111" s="169">
        <f t="shared" si="61"/>
        <v>255055464</v>
      </c>
      <c r="AB111" s="169">
        <f t="shared" si="62"/>
        <v>987556720</v>
      </c>
      <c r="AC111" s="169">
        <f t="shared" si="63"/>
        <v>520807056</v>
      </c>
      <c r="AD111" s="169">
        <f t="shared" si="64"/>
        <v>920810784</v>
      </c>
      <c r="AE111" s="169">
        <f t="shared" si="65"/>
        <v>166104576</v>
      </c>
      <c r="AF111" s="169">
        <f t="shared" si="66"/>
        <v>94653441</v>
      </c>
      <c r="AG111" s="169">
        <f t="shared" si="67"/>
        <v>366491430</v>
      </c>
      <c r="AH111" s="169">
        <f t="shared" si="68"/>
        <v>193276314</v>
      </c>
      <c r="AI111" s="169">
        <f t="shared" si="69"/>
        <v>341721396</v>
      </c>
      <c r="AJ111" s="169">
        <f t="shared" si="70"/>
        <v>61642944</v>
      </c>
      <c r="AK111" s="169">
        <f t="shared" si="71"/>
        <v>1419028900</v>
      </c>
      <c r="AL111" s="169">
        <f t="shared" si="72"/>
        <v>748352220</v>
      </c>
      <c r="AM111" s="169">
        <f t="shared" si="73"/>
        <v>1323121080</v>
      </c>
      <c r="AN111" s="169">
        <f t="shared" si="74"/>
        <v>238677120</v>
      </c>
      <c r="AO111" s="169">
        <f t="shared" si="75"/>
        <v>394657956</v>
      </c>
      <c r="AP111" s="169">
        <f t="shared" si="76"/>
        <v>697773384</v>
      </c>
      <c r="AQ111" s="169">
        <f t="shared" si="77"/>
        <v>125870976</v>
      </c>
      <c r="AR111" s="169">
        <f t="shared" si="78"/>
        <v>1233695376</v>
      </c>
      <c r="AS111" s="169">
        <f t="shared" si="79"/>
        <v>222545664</v>
      </c>
      <c r="AT111" s="169">
        <f t="shared" si="80"/>
        <v>40144896</v>
      </c>
      <c r="AU111" s="169">
        <f t="shared" si="81"/>
        <v>417651.35135135136</v>
      </c>
      <c r="AV111" s="169">
        <f t="shared" si="82"/>
        <v>102732</v>
      </c>
      <c r="AW111" s="169">
        <f t="shared" si="83"/>
        <v>550536</v>
      </c>
      <c r="AX111" s="169">
        <f t="shared" si="84"/>
        <v>204309</v>
      </c>
      <c r="AY111" s="169">
        <f t="shared" si="85"/>
        <v>791070</v>
      </c>
      <c r="AZ111" s="169">
        <f t="shared" si="86"/>
        <v>417186</v>
      </c>
      <c r="BA111" s="169">
        <f t="shared" si="87"/>
        <v>737604</v>
      </c>
      <c r="BB111" s="169">
        <f t="shared" si="88"/>
        <v>133056</v>
      </c>
      <c r="BC111" s="169">
        <f t="shared" si="89"/>
        <v>441</v>
      </c>
    </row>
    <row r="112" spans="1:55" ht="15.75" x14ac:dyDescent="0.25">
      <c r="A112" s="197">
        <v>2917.4828857293314</v>
      </c>
      <c r="B112" s="198">
        <v>1896</v>
      </c>
      <c r="C112" s="199">
        <v>10647</v>
      </c>
      <c r="D112" s="199">
        <v>3041</v>
      </c>
      <c r="E112" s="199">
        <v>9542</v>
      </c>
      <c r="F112" s="199">
        <v>5814</v>
      </c>
      <c r="G112" s="199">
        <v>14337</v>
      </c>
      <c r="H112" s="199">
        <v>6196</v>
      </c>
      <c r="I112" s="168">
        <v>10</v>
      </c>
      <c r="K112" s="169">
        <f t="shared" si="45"/>
        <v>8511706.388523547</v>
      </c>
      <c r="L112" s="169">
        <f t="shared" si="46"/>
        <v>5531547.5513428124</v>
      </c>
      <c r="M112" s="169">
        <f t="shared" si="47"/>
        <v>31062440.284360193</v>
      </c>
      <c r="N112" s="169">
        <f t="shared" si="48"/>
        <v>8872065.4555028975</v>
      </c>
      <c r="O112" s="169">
        <f t="shared" si="49"/>
        <v>27838621.69562928</v>
      </c>
      <c r="P112" s="169">
        <f t="shared" si="50"/>
        <v>16962245.497630332</v>
      </c>
      <c r="Q112" s="169">
        <f t="shared" si="51"/>
        <v>41827952.132701427</v>
      </c>
      <c r="R112" s="169">
        <f t="shared" si="52"/>
        <v>18076723.959978938</v>
      </c>
      <c r="S112" s="169">
        <f t="shared" si="53"/>
        <v>3594816</v>
      </c>
      <c r="T112" s="169">
        <f t="shared" si="54"/>
        <v>20186712</v>
      </c>
      <c r="U112" s="169">
        <f t="shared" si="55"/>
        <v>5765736</v>
      </c>
      <c r="V112" s="169">
        <f t="shared" si="56"/>
        <v>18091632</v>
      </c>
      <c r="W112" s="169">
        <f t="shared" si="57"/>
        <v>11023344</v>
      </c>
      <c r="X112" s="169">
        <f t="shared" si="58"/>
        <v>27182952</v>
      </c>
      <c r="Y112" s="169">
        <f t="shared" si="59"/>
        <v>11747616</v>
      </c>
      <c r="Z112" s="169">
        <f t="shared" si="60"/>
        <v>113358609</v>
      </c>
      <c r="AA112" s="169">
        <f t="shared" si="61"/>
        <v>32377527</v>
      </c>
      <c r="AB112" s="169">
        <f t="shared" si="62"/>
        <v>101593674</v>
      </c>
      <c r="AC112" s="169">
        <f t="shared" si="63"/>
        <v>61901658</v>
      </c>
      <c r="AD112" s="169">
        <f t="shared" si="64"/>
        <v>152646039</v>
      </c>
      <c r="AE112" s="169">
        <f t="shared" si="65"/>
        <v>65968812</v>
      </c>
      <c r="AF112" s="169">
        <f t="shared" si="66"/>
        <v>9247681</v>
      </c>
      <c r="AG112" s="169">
        <f t="shared" si="67"/>
        <v>29017222</v>
      </c>
      <c r="AH112" s="169">
        <f t="shared" si="68"/>
        <v>17680374</v>
      </c>
      <c r="AI112" s="169">
        <f t="shared" si="69"/>
        <v>43598817</v>
      </c>
      <c r="AJ112" s="169">
        <f t="shared" si="70"/>
        <v>18842036</v>
      </c>
      <c r="AK112" s="169">
        <f t="shared" si="71"/>
        <v>91049764</v>
      </c>
      <c r="AL112" s="169">
        <f t="shared" si="72"/>
        <v>55477188</v>
      </c>
      <c r="AM112" s="169">
        <f t="shared" si="73"/>
        <v>136803654</v>
      </c>
      <c r="AN112" s="169">
        <f t="shared" si="74"/>
        <v>59122232</v>
      </c>
      <c r="AO112" s="169">
        <f t="shared" si="75"/>
        <v>33802596</v>
      </c>
      <c r="AP112" s="169">
        <f t="shared" si="76"/>
        <v>83355318</v>
      </c>
      <c r="AQ112" s="169">
        <f t="shared" si="77"/>
        <v>36023544</v>
      </c>
      <c r="AR112" s="169">
        <f t="shared" si="78"/>
        <v>205549569</v>
      </c>
      <c r="AS112" s="169">
        <f t="shared" si="79"/>
        <v>88832052</v>
      </c>
      <c r="AT112" s="169">
        <f t="shared" si="80"/>
        <v>38390416</v>
      </c>
      <c r="AU112" s="169">
        <f t="shared" si="81"/>
        <v>29174.828857293316</v>
      </c>
      <c r="AV112" s="169">
        <f t="shared" si="82"/>
        <v>18960</v>
      </c>
      <c r="AW112" s="169">
        <f t="shared" si="83"/>
        <v>106470</v>
      </c>
      <c r="AX112" s="169">
        <f t="shared" si="84"/>
        <v>30410</v>
      </c>
      <c r="AY112" s="169">
        <f t="shared" si="85"/>
        <v>95420</v>
      </c>
      <c r="AZ112" s="169">
        <f t="shared" si="86"/>
        <v>58140</v>
      </c>
      <c r="BA112" s="169">
        <f t="shared" si="87"/>
        <v>143370</v>
      </c>
      <c r="BB112" s="169">
        <f t="shared" si="88"/>
        <v>61960</v>
      </c>
      <c r="BC112" s="169">
        <f t="shared" si="89"/>
        <v>100</v>
      </c>
    </row>
    <row r="113" spans="1:55" ht="15.75" x14ac:dyDescent="0.25">
      <c r="A113" s="197">
        <v>2469.9957859249894</v>
      </c>
      <c r="B113" s="198">
        <v>1609</v>
      </c>
      <c r="C113" s="199">
        <v>7888</v>
      </c>
      <c r="D113" s="199">
        <v>4890</v>
      </c>
      <c r="E113" s="199">
        <v>10954</v>
      </c>
      <c r="F113" s="199">
        <v>8641</v>
      </c>
      <c r="G113" s="199">
        <v>17491</v>
      </c>
      <c r="H113" s="199">
        <v>4016</v>
      </c>
      <c r="I113" s="168">
        <v>19</v>
      </c>
      <c r="K113" s="169">
        <f t="shared" si="45"/>
        <v>6100879.1824872056</v>
      </c>
      <c r="L113" s="169">
        <f t="shared" si="46"/>
        <v>3974223.2195533081</v>
      </c>
      <c r="M113" s="169">
        <f t="shared" si="47"/>
        <v>19483326.759376317</v>
      </c>
      <c r="N113" s="169">
        <f t="shared" si="48"/>
        <v>12078279.393173197</v>
      </c>
      <c r="O113" s="169">
        <f t="shared" si="49"/>
        <v>27056333.839022335</v>
      </c>
      <c r="P113" s="169">
        <f t="shared" si="50"/>
        <v>21343233.586177833</v>
      </c>
      <c r="Q113" s="169">
        <f t="shared" si="51"/>
        <v>43202696.291613989</v>
      </c>
      <c r="R113" s="169">
        <f t="shared" si="52"/>
        <v>9919503.0762747582</v>
      </c>
      <c r="S113" s="169">
        <f t="shared" si="53"/>
        <v>2588881</v>
      </c>
      <c r="T113" s="169">
        <f t="shared" si="54"/>
        <v>12691792</v>
      </c>
      <c r="U113" s="169">
        <f t="shared" si="55"/>
        <v>7868010</v>
      </c>
      <c r="V113" s="169">
        <f t="shared" si="56"/>
        <v>17624986</v>
      </c>
      <c r="W113" s="169">
        <f t="shared" si="57"/>
        <v>13903369</v>
      </c>
      <c r="X113" s="169">
        <f t="shared" si="58"/>
        <v>28143019</v>
      </c>
      <c r="Y113" s="169">
        <f t="shared" si="59"/>
        <v>6461744</v>
      </c>
      <c r="Z113" s="169">
        <f t="shared" si="60"/>
        <v>62220544</v>
      </c>
      <c r="AA113" s="169">
        <f t="shared" si="61"/>
        <v>38572320</v>
      </c>
      <c r="AB113" s="169">
        <f t="shared" si="62"/>
        <v>86405152</v>
      </c>
      <c r="AC113" s="169">
        <f t="shared" si="63"/>
        <v>68160208</v>
      </c>
      <c r="AD113" s="169">
        <f t="shared" si="64"/>
        <v>137969008</v>
      </c>
      <c r="AE113" s="169">
        <f t="shared" si="65"/>
        <v>31678208</v>
      </c>
      <c r="AF113" s="169">
        <f t="shared" si="66"/>
        <v>23912100</v>
      </c>
      <c r="AG113" s="169">
        <f t="shared" si="67"/>
        <v>53565060</v>
      </c>
      <c r="AH113" s="169">
        <f t="shared" si="68"/>
        <v>42254490</v>
      </c>
      <c r="AI113" s="169">
        <f t="shared" si="69"/>
        <v>85530990</v>
      </c>
      <c r="AJ113" s="169">
        <f t="shared" si="70"/>
        <v>19638240</v>
      </c>
      <c r="AK113" s="169">
        <f t="shared" si="71"/>
        <v>119990116</v>
      </c>
      <c r="AL113" s="169">
        <f t="shared" si="72"/>
        <v>94653514</v>
      </c>
      <c r="AM113" s="169">
        <f t="shared" si="73"/>
        <v>191596414</v>
      </c>
      <c r="AN113" s="169">
        <f t="shared" si="74"/>
        <v>43991264</v>
      </c>
      <c r="AO113" s="169">
        <f t="shared" si="75"/>
        <v>74666881</v>
      </c>
      <c r="AP113" s="169">
        <f t="shared" si="76"/>
        <v>151139731</v>
      </c>
      <c r="AQ113" s="169">
        <f t="shared" si="77"/>
        <v>34702256</v>
      </c>
      <c r="AR113" s="169">
        <f t="shared" si="78"/>
        <v>305935081</v>
      </c>
      <c r="AS113" s="169">
        <f t="shared" si="79"/>
        <v>70243856</v>
      </c>
      <c r="AT113" s="169">
        <f t="shared" si="80"/>
        <v>16128256</v>
      </c>
      <c r="AU113" s="169">
        <f t="shared" si="81"/>
        <v>46929.919932574798</v>
      </c>
      <c r="AV113" s="169">
        <f t="shared" si="82"/>
        <v>30571</v>
      </c>
      <c r="AW113" s="169">
        <f t="shared" si="83"/>
        <v>149872</v>
      </c>
      <c r="AX113" s="169">
        <f t="shared" si="84"/>
        <v>92910</v>
      </c>
      <c r="AY113" s="169">
        <f t="shared" si="85"/>
        <v>208126</v>
      </c>
      <c r="AZ113" s="169">
        <f t="shared" si="86"/>
        <v>164179</v>
      </c>
      <c r="BA113" s="169">
        <f t="shared" si="87"/>
        <v>332329</v>
      </c>
      <c r="BB113" s="169">
        <f t="shared" si="88"/>
        <v>76304</v>
      </c>
      <c r="BC113" s="169">
        <f t="shared" si="89"/>
        <v>361</v>
      </c>
    </row>
    <row r="114" spans="1:55" ht="15.75" x14ac:dyDescent="0.25">
      <c r="A114" s="197">
        <v>5463.8844301765648</v>
      </c>
      <c r="B114" s="198">
        <v>1557</v>
      </c>
      <c r="C114" s="199">
        <v>9080</v>
      </c>
      <c r="D114" s="199">
        <v>4588</v>
      </c>
      <c r="E114" s="199">
        <v>9282</v>
      </c>
      <c r="F114" s="199">
        <v>7073</v>
      </c>
      <c r="G114" s="199">
        <v>19283</v>
      </c>
      <c r="H114" s="199">
        <v>11430</v>
      </c>
      <c r="I114" s="168">
        <v>14</v>
      </c>
      <c r="K114" s="169">
        <f t="shared" si="45"/>
        <v>29854033.066325884</v>
      </c>
      <c r="L114" s="169">
        <f t="shared" si="46"/>
        <v>8507268.0577849112</v>
      </c>
      <c r="M114" s="169">
        <f t="shared" si="47"/>
        <v>49612070.626003206</v>
      </c>
      <c r="N114" s="169">
        <f t="shared" si="48"/>
        <v>25068301.765650079</v>
      </c>
      <c r="O114" s="169">
        <f t="shared" si="49"/>
        <v>50715775.280898876</v>
      </c>
      <c r="P114" s="169">
        <f t="shared" si="50"/>
        <v>38646054.574638844</v>
      </c>
      <c r="Q114" s="169">
        <f t="shared" si="51"/>
        <v>105360083.4670947</v>
      </c>
      <c r="R114" s="169">
        <f t="shared" si="52"/>
        <v>62452199.036918133</v>
      </c>
      <c r="S114" s="169">
        <f t="shared" si="53"/>
        <v>2424249</v>
      </c>
      <c r="T114" s="169">
        <f t="shared" si="54"/>
        <v>14137560</v>
      </c>
      <c r="U114" s="169">
        <f t="shared" si="55"/>
        <v>7143516</v>
      </c>
      <c r="V114" s="169">
        <f t="shared" si="56"/>
        <v>14452074</v>
      </c>
      <c r="W114" s="169">
        <f t="shared" si="57"/>
        <v>11012661</v>
      </c>
      <c r="X114" s="169">
        <f t="shared" si="58"/>
        <v>30023631</v>
      </c>
      <c r="Y114" s="169">
        <f t="shared" si="59"/>
        <v>17796510</v>
      </c>
      <c r="Z114" s="169">
        <f t="shared" si="60"/>
        <v>82446400</v>
      </c>
      <c r="AA114" s="169">
        <f t="shared" si="61"/>
        <v>41659040</v>
      </c>
      <c r="AB114" s="169">
        <f t="shared" si="62"/>
        <v>84280560</v>
      </c>
      <c r="AC114" s="169">
        <f t="shared" si="63"/>
        <v>64222840</v>
      </c>
      <c r="AD114" s="169">
        <f t="shared" si="64"/>
        <v>175089640</v>
      </c>
      <c r="AE114" s="169">
        <f t="shared" si="65"/>
        <v>103784400</v>
      </c>
      <c r="AF114" s="169">
        <f t="shared" si="66"/>
        <v>21049744</v>
      </c>
      <c r="AG114" s="169">
        <f t="shared" si="67"/>
        <v>42585816</v>
      </c>
      <c r="AH114" s="169">
        <f t="shared" si="68"/>
        <v>32450924</v>
      </c>
      <c r="AI114" s="169">
        <f t="shared" si="69"/>
        <v>88470404</v>
      </c>
      <c r="AJ114" s="169">
        <f t="shared" si="70"/>
        <v>52440840</v>
      </c>
      <c r="AK114" s="169">
        <f t="shared" si="71"/>
        <v>86155524</v>
      </c>
      <c r="AL114" s="169">
        <f t="shared" si="72"/>
        <v>65651586</v>
      </c>
      <c r="AM114" s="169">
        <f t="shared" si="73"/>
        <v>178984806</v>
      </c>
      <c r="AN114" s="169">
        <f t="shared" si="74"/>
        <v>106093260</v>
      </c>
      <c r="AO114" s="169">
        <f t="shared" si="75"/>
        <v>50027329</v>
      </c>
      <c r="AP114" s="169">
        <f t="shared" si="76"/>
        <v>136388659</v>
      </c>
      <c r="AQ114" s="169">
        <f t="shared" si="77"/>
        <v>80844390</v>
      </c>
      <c r="AR114" s="169">
        <f t="shared" si="78"/>
        <v>371834089</v>
      </c>
      <c r="AS114" s="169">
        <f t="shared" si="79"/>
        <v>220404690</v>
      </c>
      <c r="AT114" s="169">
        <f t="shared" si="80"/>
        <v>130644900</v>
      </c>
      <c r="AU114" s="169">
        <f t="shared" si="81"/>
        <v>76494.382022471909</v>
      </c>
      <c r="AV114" s="169">
        <f t="shared" si="82"/>
        <v>21798</v>
      </c>
      <c r="AW114" s="169">
        <f t="shared" si="83"/>
        <v>127120</v>
      </c>
      <c r="AX114" s="169">
        <f t="shared" si="84"/>
        <v>64232</v>
      </c>
      <c r="AY114" s="169">
        <f t="shared" si="85"/>
        <v>129948</v>
      </c>
      <c r="AZ114" s="169">
        <f t="shared" si="86"/>
        <v>99022</v>
      </c>
      <c r="BA114" s="169">
        <f t="shared" si="87"/>
        <v>269962</v>
      </c>
      <c r="BB114" s="169">
        <f t="shared" si="88"/>
        <v>160020</v>
      </c>
      <c r="BC114" s="169">
        <f t="shared" si="89"/>
        <v>196</v>
      </c>
    </row>
    <row r="115" spans="1:55" ht="15.75" x14ac:dyDescent="0.25">
      <c r="A115" s="197">
        <v>6041.0462776659961</v>
      </c>
      <c r="B115" s="198">
        <v>1679</v>
      </c>
      <c r="C115" s="199">
        <v>7423</v>
      </c>
      <c r="D115" s="199">
        <v>3825</v>
      </c>
      <c r="E115" s="199">
        <v>7264</v>
      </c>
      <c r="F115" s="199">
        <v>6653</v>
      </c>
      <c r="G115" s="199">
        <v>17875</v>
      </c>
      <c r="H115" s="199">
        <v>9273</v>
      </c>
      <c r="I115" s="168">
        <v>10</v>
      </c>
      <c r="K115" s="169">
        <f t="shared" si="45"/>
        <v>36494240.128902189</v>
      </c>
      <c r="L115" s="169">
        <f t="shared" si="46"/>
        <v>10142916.700201208</v>
      </c>
      <c r="M115" s="169">
        <f t="shared" si="47"/>
        <v>44842686.519114688</v>
      </c>
      <c r="N115" s="169">
        <f t="shared" si="48"/>
        <v>23107002.012072437</v>
      </c>
      <c r="O115" s="169">
        <f t="shared" si="49"/>
        <v>43882160.160965793</v>
      </c>
      <c r="P115" s="169">
        <f t="shared" si="50"/>
        <v>40191080.885311872</v>
      </c>
      <c r="Q115" s="169">
        <f t="shared" si="51"/>
        <v>107983702.21327968</v>
      </c>
      <c r="R115" s="169">
        <f t="shared" si="52"/>
        <v>56018622.132796779</v>
      </c>
      <c r="S115" s="169">
        <f t="shared" si="53"/>
        <v>2819041</v>
      </c>
      <c r="T115" s="169">
        <f t="shared" si="54"/>
        <v>12463217</v>
      </c>
      <c r="U115" s="169">
        <f t="shared" si="55"/>
        <v>6422175</v>
      </c>
      <c r="V115" s="169">
        <f t="shared" si="56"/>
        <v>12196256</v>
      </c>
      <c r="W115" s="169">
        <f t="shared" si="57"/>
        <v>11170387</v>
      </c>
      <c r="X115" s="169">
        <f t="shared" si="58"/>
        <v>30012125</v>
      </c>
      <c r="Y115" s="169">
        <f t="shared" si="59"/>
        <v>15569367</v>
      </c>
      <c r="Z115" s="169">
        <f t="shared" si="60"/>
        <v>55100929</v>
      </c>
      <c r="AA115" s="169">
        <f t="shared" si="61"/>
        <v>28392975</v>
      </c>
      <c r="AB115" s="169">
        <f t="shared" si="62"/>
        <v>53920672</v>
      </c>
      <c r="AC115" s="169">
        <f t="shared" si="63"/>
        <v>49385219</v>
      </c>
      <c r="AD115" s="169">
        <f t="shared" si="64"/>
        <v>132686125</v>
      </c>
      <c r="AE115" s="169">
        <f t="shared" si="65"/>
        <v>68833479</v>
      </c>
      <c r="AF115" s="169">
        <f t="shared" si="66"/>
        <v>14630625</v>
      </c>
      <c r="AG115" s="169">
        <f t="shared" si="67"/>
        <v>27784800</v>
      </c>
      <c r="AH115" s="169">
        <f t="shared" si="68"/>
        <v>25447725</v>
      </c>
      <c r="AI115" s="169">
        <f t="shared" si="69"/>
        <v>68371875</v>
      </c>
      <c r="AJ115" s="169">
        <f t="shared" si="70"/>
        <v>35469225</v>
      </c>
      <c r="AK115" s="169">
        <f t="shared" si="71"/>
        <v>52765696</v>
      </c>
      <c r="AL115" s="169">
        <f t="shared" si="72"/>
        <v>48327392</v>
      </c>
      <c r="AM115" s="169">
        <f t="shared" si="73"/>
        <v>129844000</v>
      </c>
      <c r="AN115" s="169">
        <f t="shared" si="74"/>
        <v>67359072</v>
      </c>
      <c r="AO115" s="169">
        <f t="shared" si="75"/>
        <v>44262409</v>
      </c>
      <c r="AP115" s="169">
        <f t="shared" si="76"/>
        <v>118922375</v>
      </c>
      <c r="AQ115" s="169">
        <f t="shared" si="77"/>
        <v>61693269</v>
      </c>
      <c r="AR115" s="169">
        <f t="shared" si="78"/>
        <v>319515625</v>
      </c>
      <c r="AS115" s="169">
        <f t="shared" si="79"/>
        <v>165754875</v>
      </c>
      <c r="AT115" s="169">
        <f t="shared" si="80"/>
        <v>85988529</v>
      </c>
      <c r="AU115" s="169">
        <f t="shared" si="81"/>
        <v>60410.462776659959</v>
      </c>
      <c r="AV115" s="169">
        <f t="shared" si="82"/>
        <v>16790</v>
      </c>
      <c r="AW115" s="169">
        <f t="shared" si="83"/>
        <v>74230</v>
      </c>
      <c r="AX115" s="169">
        <f t="shared" si="84"/>
        <v>38250</v>
      </c>
      <c r="AY115" s="169">
        <f t="shared" si="85"/>
        <v>72640</v>
      </c>
      <c r="AZ115" s="169">
        <f t="shared" si="86"/>
        <v>66530</v>
      </c>
      <c r="BA115" s="169">
        <f t="shared" si="87"/>
        <v>178750</v>
      </c>
      <c r="BB115" s="169">
        <f t="shared" si="88"/>
        <v>92730</v>
      </c>
      <c r="BC115" s="169">
        <f t="shared" si="89"/>
        <v>100</v>
      </c>
    </row>
    <row r="116" spans="1:55" ht="15.75" x14ac:dyDescent="0.25">
      <c r="A116" s="197">
        <v>7481.8780889621084</v>
      </c>
      <c r="B116" s="198">
        <v>1008</v>
      </c>
      <c r="C116" s="199">
        <v>5899</v>
      </c>
      <c r="D116" s="199">
        <v>2475</v>
      </c>
      <c r="E116" s="199">
        <v>3622</v>
      </c>
      <c r="F116" s="199">
        <v>3770</v>
      </c>
      <c r="G116" s="199">
        <v>12019</v>
      </c>
      <c r="H116" s="199">
        <v>10124</v>
      </c>
      <c r="I116" s="168">
        <v>14</v>
      </c>
      <c r="K116" s="169">
        <f t="shared" si="45"/>
        <v>55978499.73809129</v>
      </c>
      <c r="L116" s="169">
        <f t="shared" si="46"/>
        <v>7541733.1136738053</v>
      </c>
      <c r="M116" s="169">
        <f t="shared" si="47"/>
        <v>44135598.846787475</v>
      </c>
      <c r="N116" s="169">
        <f t="shared" si="48"/>
        <v>18517648.27018122</v>
      </c>
      <c r="O116" s="169">
        <f t="shared" si="49"/>
        <v>27099362.438220758</v>
      </c>
      <c r="P116" s="169">
        <f t="shared" si="50"/>
        <v>28206680.39538715</v>
      </c>
      <c r="Q116" s="169">
        <f t="shared" si="51"/>
        <v>89924692.751235574</v>
      </c>
      <c r="R116" s="169">
        <f t="shared" si="52"/>
        <v>75746533.772652388</v>
      </c>
      <c r="S116" s="169">
        <f t="shared" si="53"/>
        <v>1016064</v>
      </c>
      <c r="T116" s="169">
        <f t="shared" si="54"/>
        <v>5946192</v>
      </c>
      <c r="U116" s="169">
        <f t="shared" si="55"/>
        <v>2494800</v>
      </c>
      <c r="V116" s="169">
        <f t="shared" si="56"/>
        <v>3650976</v>
      </c>
      <c r="W116" s="169">
        <f t="shared" si="57"/>
        <v>3800160</v>
      </c>
      <c r="X116" s="169">
        <f t="shared" si="58"/>
        <v>12115152</v>
      </c>
      <c r="Y116" s="169">
        <f t="shared" si="59"/>
        <v>10204992</v>
      </c>
      <c r="Z116" s="169">
        <f t="shared" si="60"/>
        <v>34798201</v>
      </c>
      <c r="AA116" s="169">
        <f t="shared" si="61"/>
        <v>14600025</v>
      </c>
      <c r="AB116" s="169">
        <f t="shared" si="62"/>
        <v>21366178</v>
      </c>
      <c r="AC116" s="169">
        <f t="shared" si="63"/>
        <v>22239230</v>
      </c>
      <c r="AD116" s="169">
        <f t="shared" si="64"/>
        <v>70900081</v>
      </c>
      <c r="AE116" s="169">
        <f t="shared" si="65"/>
        <v>59721476</v>
      </c>
      <c r="AF116" s="169">
        <f t="shared" si="66"/>
        <v>6125625</v>
      </c>
      <c r="AG116" s="169">
        <f t="shared" si="67"/>
        <v>8964450</v>
      </c>
      <c r="AH116" s="169">
        <f t="shared" si="68"/>
        <v>9330750</v>
      </c>
      <c r="AI116" s="169">
        <f t="shared" si="69"/>
        <v>29747025</v>
      </c>
      <c r="AJ116" s="169">
        <f t="shared" si="70"/>
        <v>25056900</v>
      </c>
      <c r="AK116" s="169">
        <f t="shared" si="71"/>
        <v>13118884</v>
      </c>
      <c r="AL116" s="169">
        <f t="shared" si="72"/>
        <v>13654940</v>
      </c>
      <c r="AM116" s="169">
        <f t="shared" si="73"/>
        <v>43532818</v>
      </c>
      <c r="AN116" s="169">
        <f t="shared" si="74"/>
        <v>36669128</v>
      </c>
      <c r="AO116" s="169">
        <f t="shared" si="75"/>
        <v>14212900</v>
      </c>
      <c r="AP116" s="169">
        <f t="shared" si="76"/>
        <v>45311630</v>
      </c>
      <c r="AQ116" s="169">
        <f t="shared" si="77"/>
        <v>38167480</v>
      </c>
      <c r="AR116" s="169">
        <f t="shared" si="78"/>
        <v>144456361</v>
      </c>
      <c r="AS116" s="169">
        <f t="shared" si="79"/>
        <v>121680356</v>
      </c>
      <c r="AT116" s="169">
        <f t="shared" si="80"/>
        <v>102495376</v>
      </c>
      <c r="AU116" s="169">
        <f t="shared" si="81"/>
        <v>104746.29324546951</v>
      </c>
      <c r="AV116" s="169">
        <f t="shared" si="82"/>
        <v>14112</v>
      </c>
      <c r="AW116" s="169">
        <f t="shared" si="83"/>
        <v>82586</v>
      </c>
      <c r="AX116" s="169">
        <f t="shared" si="84"/>
        <v>34650</v>
      </c>
      <c r="AY116" s="169">
        <f t="shared" si="85"/>
        <v>50708</v>
      </c>
      <c r="AZ116" s="169">
        <f t="shared" si="86"/>
        <v>52780</v>
      </c>
      <c r="BA116" s="169">
        <f t="shared" si="87"/>
        <v>168266</v>
      </c>
      <c r="BB116" s="169">
        <f t="shared" si="88"/>
        <v>141736</v>
      </c>
      <c r="BC116" s="169">
        <f t="shared" si="89"/>
        <v>196</v>
      </c>
    </row>
    <row r="117" spans="1:55" ht="15.75" x14ac:dyDescent="0.25">
      <c r="A117" s="197">
        <v>11768.496420047732</v>
      </c>
      <c r="B117" s="198">
        <v>1601</v>
      </c>
      <c r="C117" s="199">
        <v>6169</v>
      </c>
      <c r="D117" s="199">
        <v>3973</v>
      </c>
      <c r="E117" s="199">
        <v>4501</v>
      </c>
      <c r="F117" s="199">
        <v>5124</v>
      </c>
      <c r="G117" s="199">
        <v>14381</v>
      </c>
      <c r="H117" s="199">
        <v>9658</v>
      </c>
      <c r="I117" s="168">
        <v>7</v>
      </c>
      <c r="K117" s="169">
        <f t="shared" si="45"/>
        <v>138497507.98867628</v>
      </c>
      <c r="L117" s="169">
        <f t="shared" si="46"/>
        <v>18841362.768496417</v>
      </c>
      <c r="M117" s="169">
        <f t="shared" si="47"/>
        <v>72599854.415274456</v>
      </c>
      <c r="N117" s="169">
        <f t="shared" si="48"/>
        <v>46756236.276849635</v>
      </c>
      <c r="O117" s="169">
        <f t="shared" si="49"/>
        <v>52970002.386634842</v>
      </c>
      <c r="P117" s="169">
        <f t="shared" si="50"/>
        <v>60301775.65632458</v>
      </c>
      <c r="Q117" s="169">
        <f t="shared" si="51"/>
        <v>169242747.01670644</v>
      </c>
      <c r="R117" s="169">
        <f t="shared" si="52"/>
        <v>113660138.42482099</v>
      </c>
      <c r="S117" s="169">
        <f t="shared" si="53"/>
        <v>2563201</v>
      </c>
      <c r="T117" s="169">
        <f t="shared" si="54"/>
        <v>9876569</v>
      </c>
      <c r="U117" s="169">
        <f t="shared" si="55"/>
        <v>6360773</v>
      </c>
      <c r="V117" s="169">
        <f t="shared" si="56"/>
        <v>7206101</v>
      </c>
      <c r="W117" s="169">
        <f t="shared" si="57"/>
        <v>8203524</v>
      </c>
      <c r="X117" s="169">
        <f t="shared" si="58"/>
        <v>23023981</v>
      </c>
      <c r="Y117" s="169">
        <f t="shared" si="59"/>
        <v>15462458</v>
      </c>
      <c r="Z117" s="169">
        <f t="shared" si="60"/>
        <v>38056561</v>
      </c>
      <c r="AA117" s="169">
        <f t="shared" si="61"/>
        <v>24509437</v>
      </c>
      <c r="AB117" s="169">
        <f t="shared" si="62"/>
        <v>27766669</v>
      </c>
      <c r="AC117" s="169">
        <f t="shared" si="63"/>
        <v>31609956</v>
      </c>
      <c r="AD117" s="169">
        <f t="shared" si="64"/>
        <v>88716389</v>
      </c>
      <c r="AE117" s="169">
        <f t="shared" si="65"/>
        <v>59580202</v>
      </c>
      <c r="AF117" s="169">
        <f t="shared" si="66"/>
        <v>15784729</v>
      </c>
      <c r="AG117" s="169">
        <f t="shared" si="67"/>
        <v>17882473</v>
      </c>
      <c r="AH117" s="169">
        <f t="shared" si="68"/>
        <v>20357652</v>
      </c>
      <c r="AI117" s="169">
        <f t="shared" si="69"/>
        <v>57135713</v>
      </c>
      <c r="AJ117" s="169">
        <f t="shared" si="70"/>
        <v>38371234</v>
      </c>
      <c r="AK117" s="169">
        <f t="shared" si="71"/>
        <v>20259001</v>
      </c>
      <c r="AL117" s="169">
        <f t="shared" si="72"/>
        <v>23063124</v>
      </c>
      <c r="AM117" s="169">
        <f t="shared" si="73"/>
        <v>64728881</v>
      </c>
      <c r="AN117" s="169">
        <f t="shared" si="74"/>
        <v>43470658</v>
      </c>
      <c r="AO117" s="169">
        <f t="shared" si="75"/>
        <v>26255376</v>
      </c>
      <c r="AP117" s="169">
        <f t="shared" si="76"/>
        <v>73688244</v>
      </c>
      <c r="AQ117" s="169">
        <f t="shared" si="77"/>
        <v>49487592</v>
      </c>
      <c r="AR117" s="169">
        <f t="shared" si="78"/>
        <v>206813161</v>
      </c>
      <c r="AS117" s="169">
        <f t="shared" si="79"/>
        <v>138891698</v>
      </c>
      <c r="AT117" s="169">
        <f t="shared" si="80"/>
        <v>93276964</v>
      </c>
      <c r="AU117" s="169">
        <f t="shared" si="81"/>
        <v>82379.474940334127</v>
      </c>
      <c r="AV117" s="169">
        <f t="shared" si="82"/>
        <v>11207</v>
      </c>
      <c r="AW117" s="169">
        <f t="shared" si="83"/>
        <v>43183</v>
      </c>
      <c r="AX117" s="169">
        <f t="shared" si="84"/>
        <v>27811</v>
      </c>
      <c r="AY117" s="169">
        <f t="shared" si="85"/>
        <v>31507</v>
      </c>
      <c r="AZ117" s="169">
        <f t="shared" si="86"/>
        <v>35868</v>
      </c>
      <c r="BA117" s="169">
        <f t="shared" si="87"/>
        <v>100667</v>
      </c>
      <c r="BB117" s="169">
        <f t="shared" si="88"/>
        <v>67606</v>
      </c>
      <c r="BC117" s="169">
        <f t="shared" si="89"/>
        <v>49</v>
      </c>
    </row>
    <row r="118" spans="1:55" ht="15.75" x14ac:dyDescent="0.25">
      <c r="A118" s="197">
        <v>10232.246376811596</v>
      </c>
      <c r="B118" s="198">
        <v>866</v>
      </c>
      <c r="C118" s="199">
        <v>6497</v>
      </c>
      <c r="D118" s="199">
        <v>4284</v>
      </c>
      <c r="E118" s="199">
        <v>5993</v>
      </c>
      <c r="F118" s="199">
        <v>6757</v>
      </c>
      <c r="G118" s="199">
        <v>16628</v>
      </c>
      <c r="H118" s="199">
        <v>10586</v>
      </c>
      <c r="I118" s="168">
        <v>29</v>
      </c>
      <c r="K118" s="169">
        <f t="shared" si="45"/>
        <v>104698865.91577403</v>
      </c>
      <c r="L118" s="169">
        <f t="shared" si="46"/>
        <v>8861125.3623188417</v>
      </c>
      <c r="M118" s="169">
        <f t="shared" si="47"/>
        <v>66478904.710144937</v>
      </c>
      <c r="N118" s="169">
        <f t="shared" si="48"/>
        <v>43834943.478260875</v>
      </c>
      <c r="O118" s="169">
        <f t="shared" si="49"/>
        <v>61321852.53623189</v>
      </c>
      <c r="P118" s="169">
        <f t="shared" si="50"/>
        <v>69139288.768115953</v>
      </c>
      <c r="Q118" s="169">
        <f t="shared" si="51"/>
        <v>170141792.75362322</v>
      </c>
      <c r="R118" s="169">
        <f t="shared" si="52"/>
        <v>108318560.14492755</v>
      </c>
      <c r="S118" s="169">
        <f t="shared" si="53"/>
        <v>749956</v>
      </c>
      <c r="T118" s="169">
        <f t="shared" si="54"/>
        <v>5626402</v>
      </c>
      <c r="U118" s="169">
        <f t="shared" si="55"/>
        <v>3709944</v>
      </c>
      <c r="V118" s="169">
        <f t="shared" si="56"/>
        <v>5189938</v>
      </c>
      <c r="W118" s="169">
        <f t="shared" si="57"/>
        <v>5851562</v>
      </c>
      <c r="X118" s="169">
        <f t="shared" si="58"/>
        <v>14399848</v>
      </c>
      <c r="Y118" s="169">
        <f t="shared" si="59"/>
        <v>9167476</v>
      </c>
      <c r="Z118" s="169">
        <f t="shared" si="60"/>
        <v>42211009</v>
      </c>
      <c r="AA118" s="169">
        <f t="shared" si="61"/>
        <v>27833148</v>
      </c>
      <c r="AB118" s="169">
        <f t="shared" si="62"/>
        <v>38936521</v>
      </c>
      <c r="AC118" s="169">
        <f t="shared" si="63"/>
        <v>43900229</v>
      </c>
      <c r="AD118" s="169">
        <f t="shared" si="64"/>
        <v>108032116</v>
      </c>
      <c r="AE118" s="169">
        <f t="shared" si="65"/>
        <v>68777242</v>
      </c>
      <c r="AF118" s="169">
        <f t="shared" si="66"/>
        <v>18352656</v>
      </c>
      <c r="AG118" s="169">
        <f t="shared" si="67"/>
        <v>25674012</v>
      </c>
      <c r="AH118" s="169">
        <f t="shared" si="68"/>
        <v>28946988</v>
      </c>
      <c r="AI118" s="169">
        <f t="shared" si="69"/>
        <v>71234352</v>
      </c>
      <c r="AJ118" s="169">
        <f t="shared" si="70"/>
        <v>45350424</v>
      </c>
      <c r="AK118" s="169">
        <f t="shared" si="71"/>
        <v>35916049</v>
      </c>
      <c r="AL118" s="169">
        <f t="shared" si="72"/>
        <v>40494701</v>
      </c>
      <c r="AM118" s="169">
        <f t="shared" si="73"/>
        <v>99651604</v>
      </c>
      <c r="AN118" s="169">
        <f t="shared" si="74"/>
        <v>63441898</v>
      </c>
      <c r="AO118" s="169">
        <f t="shared" si="75"/>
        <v>45657049</v>
      </c>
      <c r="AP118" s="169">
        <f t="shared" si="76"/>
        <v>112355396</v>
      </c>
      <c r="AQ118" s="169">
        <f t="shared" si="77"/>
        <v>71529602</v>
      </c>
      <c r="AR118" s="169">
        <f t="shared" si="78"/>
        <v>276490384</v>
      </c>
      <c r="AS118" s="169">
        <f t="shared" si="79"/>
        <v>176024008</v>
      </c>
      <c r="AT118" s="169">
        <f t="shared" si="80"/>
        <v>112063396</v>
      </c>
      <c r="AU118" s="169">
        <f t="shared" si="81"/>
        <v>296735.14492753625</v>
      </c>
      <c r="AV118" s="169">
        <f t="shared" si="82"/>
        <v>25114</v>
      </c>
      <c r="AW118" s="169">
        <f t="shared" si="83"/>
        <v>188413</v>
      </c>
      <c r="AX118" s="169">
        <f t="shared" si="84"/>
        <v>124236</v>
      </c>
      <c r="AY118" s="169">
        <f t="shared" si="85"/>
        <v>173797</v>
      </c>
      <c r="AZ118" s="169">
        <f t="shared" si="86"/>
        <v>195953</v>
      </c>
      <c r="BA118" s="169">
        <f t="shared" si="87"/>
        <v>482212</v>
      </c>
      <c r="BB118" s="169">
        <f t="shared" si="88"/>
        <v>306994</v>
      </c>
      <c r="BC118" s="169">
        <f t="shared" si="89"/>
        <v>841</v>
      </c>
    </row>
    <row r="119" spans="1:55" ht="15.75" x14ac:dyDescent="0.25">
      <c r="A119" s="197">
        <v>5574.3563336766219</v>
      </c>
      <c r="B119" s="198">
        <v>1169</v>
      </c>
      <c r="C119" s="199">
        <v>6696</v>
      </c>
      <c r="D119" s="199">
        <v>4253</v>
      </c>
      <c r="E119" s="199">
        <v>4972</v>
      </c>
      <c r="F119" s="199">
        <v>5876</v>
      </c>
      <c r="G119" s="199">
        <v>14571</v>
      </c>
      <c r="H119" s="199">
        <v>12089</v>
      </c>
      <c r="I119" s="168">
        <v>42</v>
      </c>
      <c r="K119" s="169">
        <f t="shared" si="45"/>
        <v>31073448.534800671</v>
      </c>
      <c r="L119" s="169">
        <f t="shared" si="46"/>
        <v>6516422.5540679712</v>
      </c>
      <c r="M119" s="169">
        <f t="shared" si="47"/>
        <v>37325890.010298662</v>
      </c>
      <c r="N119" s="169">
        <f t="shared" si="48"/>
        <v>23707737.487126675</v>
      </c>
      <c r="O119" s="169">
        <f t="shared" si="49"/>
        <v>27715699.691040166</v>
      </c>
      <c r="P119" s="169">
        <f t="shared" si="50"/>
        <v>32754917.816683829</v>
      </c>
      <c r="Q119" s="169">
        <f t="shared" si="51"/>
        <v>81223946.138002053</v>
      </c>
      <c r="R119" s="169">
        <f t="shared" si="52"/>
        <v>67388393.717816681</v>
      </c>
      <c r="S119" s="169">
        <f t="shared" si="53"/>
        <v>1366561</v>
      </c>
      <c r="T119" s="169">
        <f t="shared" si="54"/>
        <v>7827624</v>
      </c>
      <c r="U119" s="169">
        <f t="shared" si="55"/>
        <v>4971757</v>
      </c>
      <c r="V119" s="169">
        <f t="shared" si="56"/>
        <v>5812268</v>
      </c>
      <c r="W119" s="169">
        <f t="shared" si="57"/>
        <v>6869044</v>
      </c>
      <c r="X119" s="169">
        <f t="shared" si="58"/>
        <v>17033499</v>
      </c>
      <c r="Y119" s="169">
        <f t="shared" si="59"/>
        <v>14132041</v>
      </c>
      <c r="Z119" s="169">
        <f t="shared" si="60"/>
        <v>44836416</v>
      </c>
      <c r="AA119" s="169">
        <f t="shared" si="61"/>
        <v>28478088</v>
      </c>
      <c r="AB119" s="169">
        <f t="shared" si="62"/>
        <v>33292512</v>
      </c>
      <c r="AC119" s="169">
        <f t="shared" si="63"/>
        <v>39345696</v>
      </c>
      <c r="AD119" s="169">
        <f t="shared" si="64"/>
        <v>97567416</v>
      </c>
      <c r="AE119" s="169">
        <f t="shared" si="65"/>
        <v>80947944</v>
      </c>
      <c r="AF119" s="169">
        <f t="shared" si="66"/>
        <v>18088009</v>
      </c>
      <c r="AG119" s="169">
        <f t="shared" si="67"/>
        <v>21145916</v>
      </c>
      <c r="AH119" s="169">
        <f t="shared" si="68"/>
        <v>24990628</v>
      </c>
      <c r="AI119" s="169">
        <f t="shared" si="69"/>
        <v>61970463</v>
      </c>
      <c r="AJ119" s="169">
        <f t="shared" si="70"/>
        <v>51414517</v>
      </c>
      <c r="AK119" s="169">
        <f t="shared" si="71"/>
        <v>24720784</v>
      </c>
      <c r="AL119" s="169">
        <f t="shared" si="72"/>
        <v>29215472</v>
      </c>
      <c r="AM119" s="169">
        <f t="shared" si="73"/>
        <v>72447012</v>
      </c>
      <c r="AN119" s="169">
        <f t="shared" si="74"/>
        <v>60106508</v>
      </c>
      <c r="AO119" s="169">
        <f t="shared" si="75"/>
        <v>34527376</v>
      </c>
      <c r="AP119" s="169">
        <f t="shared" si="76"/>
        <v>85619196</v>
      </c>
      <c r="AQ119" s="169">
        <f t="shared" si="77"/>
        <v>71034964</v>
      </c>
      <c r="AR119" s="169">
        <f t="shared" si="78"/>
        <v>212314041</v>
      </c>
      <c r="AS119" s="169">
        <f t="shared" si="79"/>
        <v>176148819</v>
      </c>
      <c r="AT119" s="169">
        <f t="shared" si="80"/>
        <v>146143921</v>
      </c>
      <c r="AU119" s="169">
        <f t="shared" si="81"/>
        <v>234122.96601441811</v>
      </c>
      <c r="AV119" s="169">
        <f t="shared" si="82"/>
        <v>49098</v>
      </c>
      <c r="AW119" s="169">
        <f t="shared" si="83"/>
        <v>281232</v>
      </c>
      <c r="AX119" s="169">
        <f t="shared" si="84"/>
        <v>178626</v>
      </c>
      <c r="AY119" s="169">
        <f t="shared" si="85"/>
        <v>208824</v>
      </c>
      <c r="AZ119" s="169">
        <f t="shared" si="86"/>
        <v>246792</v>
      </c>
      <c r="BA119" s="169">
        <f t="shared" si="87"/>
        <v>611982</v>
      </c>
      <c r="BB119" s="169">
        <f t="shared" si="88"/>
        <v>507738</v>
      </c>
      <c r="BC119" s="169">
        <f t="shared" si="89"/>
        <v>1764</v>
      </c>
    </row>
    <row r="120" spans="1:55" ht="15.75" x14ac:dyDescent="0.25">
      <c r="A120" s="197">
        <v>6005.9113300492609</v>
      </c>
      <c r="B120" s="198">
        <v>1915</v>
      </c>
      <c r="C120" s="199">
        <v>12819</v>
      </c>
      <c r="D120" s="199">
        <v>3903</v>
      </c>
      <c r="E120" s="199">
        <v>9475</v>
      </c>
      <c r="F120" s="199">
        <v>8634</v>
      </c>
      <c r="G120" s="199">
        <v>22087</v>
      </c>
      <c r="H120" s="199">
        <v>18027</v>
      </c>
      <c r="I120" s="168">
        <v>10</v>
      </c>
      <c r="K120" s="169">
        <f t="shared" si="45"/>
        <v>36070970.90441408</v>
      </c>
      <c r="L120" s="169">
        <f t="shared" si="46"/>
        <v>11501320.197044335</v>
      </c>
      <c r="M120" s="169">
        <f t="shared" si="47"/>
        <v>76989777.339901477</v>
      </c>
      <c r="N120" s="169">
        <f t="shared" si="48"/>
        <v>23441071.921182264</v>
      </c>
      <c r="O120" s="169">
        <f t="shared" si="49"/>
        <v>56906009.85221675</v>
      </c>
      <c r="P120" s="169">
        <f t="shared" si="50"/>
        <v>51855038.423645318</v>
      </c>
      <c r="Q120" s="169">
        <f t="shared" si="51"/>
        <v>132652563.54679802</v>
      </c>
      <c r="R120" s="169">
        <f t="shared" si="52"/>
        <v>108268563.54679802</v>
      </c>
      <c r="S120" s="169">
        <f t="shared" si="53"/>
        <v>3667225</v>
      </c>
      <c r="T120" s="169">
        <f t="shared" si="54"/>
        <v>24548385</v>
      </c>
      <c r="U120" s="169">
        <f t="shared" si="55"/>
        <v>7474245</v>
      </c>
      <c r="V120" s="169">
        <f t="shared" si="56"/>
        <v>18144625</v>
      </c>
      <c r="W120" s="169">
        <f t="shared" si="57"/>
        <v>16534110</v>
      </c>
      <c r="X120" s="169">
        <f t="shared" si="58"/>
        <v>42296605</v>
      </c>
      <c r="Y120" s="169">
        <f t="shared" si="59"/>
        <v>34521705</v>
      </c>
      <c r="Z120" s="169">
        <f t="shared" si="60"/>
        <v>164326761</v>
      </c>
      <c r="AA120" s="169">
        <f t="shared" si="61"/>
        <v>50032557</v>
      </c>
      <c r="AB120" s="169">
        <f t="shared" si="62"/>
        <v>121460025</v>
      </c>
      <c r="AC120" s="169">
        <f t="shared" si="63"/>
        <v>110679246</v>
      </c>
      <c r="AD120" s="169">
        <f t="shared" si="64"/>
        <v>283133253</v>
      </c>
      <c r="AE120" s="169">
        <f t="shared" si="65"/>
        <v>231088113</v>
      </c>
      <c r="AF120" s="169">
        <f t="shared" si="66"/>
        <v>15233409</v>
      </c>
      <c r="AG120" s="169">
        <f t="shared" si="67"/>
        <v>36980925</v>
      </c>
      <c r="AH120" s="169">
        <f t="shared" si="68"/>
        <v>33698502</v>
      </c>
      <c r="AI120" s="169">
        <f t="shared" si="69"/>
        <v>86205561</v>
      </c>
      <c r="AJ120" s="169">
        <f t="shared" si="70"/>
        <v>70359381</v>
      </c>
      <c r="AK120" s="169">
        <f t="shared" si="71"/>
        <v>89775625</v>
      </c>
      <c r="AL120" s="169">
        <f t="shared" si="72"/>
        <v>81807150</v>
      </c>
      <c r="AM120" s="169">
        <f t="shared" si="73"/>
        <v>209274325</v>
      </c>
      <c r="AN120" s="169">
        <f t="shared" si="74"/>
        <v>170805825</v>
      </c>
      <c r="AO120" s="169">
        <f t="shared" si="75"/>
        <v>74545956</v>
      </c>
      <c r="AP120" s="169">
        <f t="shared" si="76"/>
        <v>190699158</v>
      </c>
      <c r="AQ120" s="169">
        <f t="shared" si="77"/>
        <v>155645118</v>
      </c>
      <c r="AR120" s="169">
        <f t="shared" si="78"/>
        <v>487835569</v>
      </c>
      <c r="AS120" s="169">
        <f t="shared" si="79"/>
        <v>398162349</v>
      </c>
      <c r="AT120" s="169">
        <f t="shared" si="80"/>
        <v>324972729</v>
      </c>
      <c r="AU120" s="169">
        <f t="shared" si="81"/>
        <v>60059.113300492609</v>
      </c>
      <c r="AV120" s="169">
        <f t="shared" si="82"/>
        <v>19150</v>
      </c>
      <c r="AW120" s="169">
        <f t="shared" si="83"/>
        <v>128190</v>
      </c>
      <c r="AX120" s="169">
        <f t="shared" si="84"/>
        <v>39030</v>
      </c>
      <c r="AY120" s="169">
        <f t="shared" si="85"/>
        <v>94750</v>
      </c>
      <c r="AZ120" s="169">
        <f t="shared" si="86"/>
        <v>86340</v>
      </c>
      <c r="BA120" s="169">
        <f t="shared" si="87"/>
        <v>220870</v>
      </c>
      <c r="BB120" s="169">
        <f t="shared" si="88"/>
        <v>180270</v>
      </c>
      <c r="BC120" s="169">
        <f t="shared" si="89"/>
        <v>100</v>
      </c>
    </row>
    <row r="121" spans="1:55" ht="15.75" x14ac:dyDescent="0.25">
      <c r="A121" s="197">
        <v>10920.260021668471</v>
      </c>
      <c r="B121" s="198">
        <v>2197</v>
      </c>
      <c r="C121" s="199">
        <v>14973</v>
      </c>
      <c r="D121" s="199">
        <v>6193</v>
      </c>
      <c r="E121" s="199">
        <v>13002</v>
      </c>
      <c r="F121" s="199">
        <v>11911</v>
      </c>
      <c r="G121" s="199">
        <v>29903</v>
      </c>
      <c r="H121" s="199">
        <v>11345</v>
      </c>
      <c r="I121" s="168">
        <v>7</v>
      </c>
      <c r="K121" s="169">
        <f t="shared" si="45"/>
        <v>119252078.94085069</v>
      </c>
      <c r="L121" s="169">
        <f t="shared" si="46"/>
        <v>23991811.267605633</v>
      </c>
      <c r="M121" s="169">
        <f t="shared" si="47"/>
        <v>163509053.30444202</v>
      </c>
      <c r="N121" s="169">
        <f t="shared" si="48"/>
        <v>67629170.314192846</v>
      </c>
      <c r="O121" s="169">
        <f t="shared" si="49"/>
        <v>141985220.80173346</v>
      </c>
      <c r="P121" s="169">
        <f t="shared" si="50"/>
        <v>130071217.11809316</v>
      </c>
      <c r="Q121" s="169">
        <f t="shared" si="51"/>
        <v>326548535.42795229</v>
      </c>
      <c r="R121" s="169">
        <f t="shared" si="52"/>
        <v>123890349.94582881</v>
      </c>
      <c r="S121" s="169">
        <f t="shared" si="53"/>
        <v>4826809</v>
      </c>
      <c r="T121" s="169">
        <f t="shared" si="54"/>
        <v>32895681</v>
      </c>
      <c r="U121" s="169">
        <f t="shared" si="55"/>
        <v>13606021</v>
      </c>
      <c r="V121" s="169">
        <f t="shared" si="56"/>
        <v>28565394</v>
      </c>
      <c r="W121" s="169">
        <f t="shared" si="57"/>
        <v>26168467</v>
      </c>
      <c r="X121" s="169">
        <f t="shared" si="58"/>
        <v>65696891</v>
      </c>
      <c r="Y121" s="169">
        <f t="shared" si="59"/>
        <v>24924965</v>
      </c>
      <c r="Z121" s="169">
        <f t="shared" si="60"/>
        <v>224190729</v>
      </c>
      <c r="AA121" s="169">
        <f t="shared" si="61"/>
        <v>92727789</v>
      </c>
      <c r="AB121" s="169">
        <f t="shared" si="62"/>
        <v>194678946</v>
      </c>
      <c r="AC121" s="169">
        <f t="shared" si="63"/>
        <v>178343403</v>
      </c>
      <c r="AD121" s="169">
        <f t="shared" si="64"/>
        <v>447737619</v>
      </c>
      <c r="AE121" s="169">
        <f t="shared" si="65"/>
        <v>169868685</v>
      </c>
      <c r="AF121" s="169">
        <f t="shared" si="66"/>
        <v>38353249</v>
      </c>
      <c r="AG121" s="169">
        <f t="shared" si="67"/>
        <v>80521386</v>
      </c>
      <c r="AH121" s="169">
        <f t="shared" si="68"/>
        <v>73764823</v>
      </c>
      <c r="AI121" s="169">
        <f t="shared" si="69"/>
        <v>185189279</v>
      </c>
      <c r="AJ121" s="169">
        <f t="shared" si="70"/>
        <v>70259585</v>
      </c>
      <c r="AK121" s="169">
        <f t="shared" si="71"/>
        <v>169052004</v>
      </c>
      <c r="AL121" s="169">
        <f t="shared" si="72"/>
        <v>154866822</v>
      </c>
      <c r="AM121" s="169">
        <f t="shared" si="73"/>
        <v>388798806</v>
      </c>
      <c r="AN121" s="169">
        <f t="shared" si="74"/>
        <v>147507690</v>
      </c>
      <c r="AO121" s="169">
        <f t="shared" si="75"/>
        <v>141871921</v>
      </c>
      <c r="AP121" s="169">
        <f t="shared" si="76"/>
        <v>356174633</v>
      </c>
      <c r="AQ121" s="169">
        <f t="shared" si="77"/>
        <v>135130295</v>
      </c>
      <c r="AR121" s="169">
        <f t="shared" si="78"/>
        <v>894189409</v>
      </c>
      <c r="AS121" s="169">
        <f t="shared" si="79"/>
        <v>339249535</v>
      </c>
      <c r="AT121" s="169">
        <f t="shared" si="80"/>
        <v>128709025</v>
      </c>
      <c r="AU121" s="169">
        <f t="shared" si="81"/>
        <v>76441.820151679305</v>
      </c>
      <c r="AV121" s="169">
        <f t="shared" si="82"/>
        <v>15379</v>
      </c>
      <c r="AW121" s="169">
        <f t="shared" si="83"/>
        <v>104811</v>
      </c>
      <c r="AX121" s="169">
        <f t="shared" si="84"/>
        <v>43351</v>
      </c>
      <c r="AY121" s="169">
        <f t="shared" si="85"/>
        <v>91014</v>
      </c>
      <c r="AZ121" s="169">
        <f t="shared" si="86"/>
        <v>83377</v>
      </c>
      <c r="BA121" s="169">
        <f t="shared" si="87"/>
        <v>209321</v>
      </c>
      <c r="BB121" s="169">
        <f t="shared" si="88"/>
        <v>79415</v>
      </c>
      <c r="BC121" s="169">
        <f t="shared" si="89"/>
        <v>49</v>
      </c>
    </row>
    <row r="122" spans="1:55" ht="15.75" x14ac:dyDescent="0.25">
      <c r="A122" s="197">
        <v>2972.8626943005183</v>
      </c>
      <c r="B122" s="198">
        <v>1405</v>
      </c>
      <c r="C122" s="199">
        <v>9650</v>
      </c>
      <c r="D122" s="199">
        <v>1757</v>
      </c>
      <c r="E122" s="199">
        <v>12122</v>
      </c>
      <c r="F122" s="199">
        <v>5684</v>
      </c>
      <c r="G122" s="199">
        <v>8140</v>
      </c>
      <c r="H122" s="199">
        <v>1879</v>
      </c>
      <c r="I122" s="168">
        <v>5</v>
      </c>
      <c r="K122" s="169">
        <f t="shared" si="45"/>
        <v>8837912.5991637371</v>
      </c>
      <c r="L122" s="169">
        <f t="shared" si="46"/>
        <v>4176872.0854922282</v>
      </c>
      <c r="M122" s="169">
        <f t="shared" si="47"/>
        <v>28688125.000000004</v>
      </c>
      <c r="N122" s="169">
        <f t="shared" si="48"/>
        <v>5223319.7538860105</v>
      </c>
      <c r="O122" s="169">
        <f t="shared" si="49"/>
        <v>36037041.580310881</v>
      </c>
      <c r="P122" s="169">
        <f t="shared" si="50"/>
        <v>16897751.554404147</v>
      </c>
      <c r="Q122" s="169">
        <f t="shared" si="51"/>
        <v>24199102.33160622</v>
      </c>
      <c r="R122" s="169">
        <f t="shared" si="52"/>
        <v>5586009.002590674</v>
      </c>
      <c r="S122" s="169">
        <f t="shared" si="53"/>
        <v>1974025</v>
      </c>
      <c r="T122" s="169">
        <f t="shared" si="54"/>
        <v>13558250</v>
      </c>
      <c r="U122" s="169">
        <f t="shared" si="55"/>
        <v>2468585</v>
      </c>
      <c r="V122" s="169">
        <f t="shared" si="56"/>
        <v>17031410</v>
      </c>
      <c r="W122" s="169">
        <f t="shared" si="57"/>
        <v>7986020</v>
      </c>
      <c r="X122" s="169">
        <f t="shared" si="58"/>
        <v>11436700</v>
      </c>
      <c r="Y122" s="169">
        <f t="shared" si="59"/>
        <v>2639995</v>
      </c>
      <c r="Z122" s="169">
        <f t="shared" si="60"/>
        <v>93122500</v>
      </c>
      <c r="AA122" s="169">
        <f t="shared" si="61"/>
        <v>16955050</v>
      </c>
      <c r="AB122" s="169">
        <f t="shared" si="62"/>
        <v>116977300</v>
      </c>
      <c r="AC122" s="169">
        <f t="shared" si="63"/>
        <v>54850600</v>
      </c>
      <c r="AD122" s="169">
        <f t="shared" si="64"/>
        <v>78551000</v>
      </c>
      <c r="AE122" s="169">
        <f t="shared" si="65"/>
        <v>18132350</v>
      </c>
      <c r="AF122" s="169">
        <f t="shared" si="66"/>
        <v>3087049</v>
      </c>
      <c r="AG122" s="169">
        <f t="shared" si="67"/>
        <v>21298354</v>
      </c>
      <c r="AH122" s="169">
        <f t="shared" si="68"/>
        <v>9986788</v>
      </c>
      <c r="AI122" s="169">
        <f t="shared" si="69"/>
        <v>14301980</v>
      </c>
      <c r="AJ122" s="169">
        <f t="shared" si="70"/>
        <v>3301403</v>
      </c>
      <c r="AK122" s="169">
        <f t="shared" si="71"/>
        <v>146942884</v>
      </c>
      <c r="AL122" s="169">
        <f t="shared" si="72"/>
        <v>68901448</v>
      </c>
      <c r="AM122" s="169">
        <f t="shared" si="73"/>
        <v>98673080</v>
      </c>
      <c r="AN122" s="169">
        <f t="shared" si="74"/>
        <v>22777238</v>
      </c>
      <c r="AO122" s="169">
        <f t="shared" si="75"/>
        <v>32307856</v>
      </c>
      <c r="AP122" s="169">
        <f t="shared" si="76"/>
        <v>46267760</v>
      </c>
      <c r="AQ122" s="169">
        <f t="shared" si="77"/>
        <v>10680236</v>
      </c>
      <c r="AR122" s="169">
        <f t="shared" si="78"/>
        <v>66259600</v>
      </c>
      <c r="AS122" s="169">
        <f t="shared" si="79"/>
        <v>15295060</v>
      </c>
      <c r="AT122" s="169">
        <f t="shared" si="80"/>
        <v>3530641</v>
      </c>
      <c r="AU122" s="169">
        <f t="shared" si="81"/>
        <v>14864.313471502592</v>
      </c>
      <c r="AV122" s="169">
        <f t="shared" si="82"/>
        <v>7025</v>
      </c>
      <c r="AW122" s="169">
        <f t="shared" si="83"/>
        <v>48250</v>
      </c>
      <c r="AX122" s="169">
        <f t="shared" si="84"/>
        <v>8785</v>
      </c>
      <c r="AY122" s="169">
        <f t="shared" si="85"/>
        <v>60610</v>
      </c>
      <c r="AZ122" s="169">
        <f t="shared" si="86"/>
        <v>28420</v>
      </c>
      <c r="BA122" s="169">
        <f t="shared" si="87"/>
        <v>40700</v>
      </c>
      <c r="BB122" s="169">
        <f t="shared" si="88"/>
        <v>9395</v>
      </c>
      <c r="BC122" s="169">
        <f t="shared" si="89"/>
        <v>25</v>
      </c>
    </row>
    <row r="123" spans="1:55" ht="15.75" x14ac:dyDescent="0.25">
      <c r="A123" s="197">
        <v>6276.1904761904761</v>
      </c>
      <c r="B123" s="198">
        <v>1164</v>
      </c>
      <c r="C123" s="199">
        <v>7938</v>
      </c>
      <c r="D123" s="199">
        <v>2463</v>
      </c>
      <c r="E123" s="199">
        <v>8337</v>
      </c>
      <c r="F123" s="199">
        <v>5240</v>
      </c>
      <c r="G123" s="199">
        <v>10357</v>
      </c>
      <c r="H123" s="199">
        <v>3819</v>
      </c>
      <c r="I123" s="168">
        <v>7</v>
      </c>
      <c r="K123" s="169">
        <f t="shared" si="45"/>
        <v>39390566.893424034</v>
      </c>
      <c r="L123" s="169">
        <f t="shared" si="46"/>
        <v>7305485.7142857146</v>
      </c>
      <c r="M123" s="169">
        <f t="shared" si="47"/>
        <v>49820400</v>
      </c>
      <c r="N123" s="169">
        <f t="shared" si="48"/>
        <v>15458257.142857144</v>
      </c>
      <c r="O123" s="169">
        <f t="shared" si="49"/>
        <v>52324600</v>
      </c>
      <c r="P123" s="169">
        <f t="shared" si="50"/>
        <v>32887238.095238093</v>
      </c>
      <c r="Q123" s="169">
        <f t="shared" si="51"/>
        <v>65002504.761904761</v>
      </c>
      <c r="R123" s="169">
        <f t="shared" si="52"/>
        <v>23968771.428571429</v>
      </c>
      <c r="S123" s="169">
        <f t="shared" si="53"/>
        <v>1354896</v>
      </c>
      <c r="T123" s="169">
        <f t="shared" si="54"/>
        <v>9239832</v>
      </c>
      <c r="U123" s="169">
        <f t="shared" si="55"/>
        <v>2866932</v>
      </c>
      <c r="V123" s="169">
        <f t="shared" si="56"/>
        <v>9704268</v>
      </c>
      <c r="W123" s="169">
        <f t="shared" si="57"/>
        <v>6099360</v>
      </c>
      <c r="X123" s="169">
        <f t="shared" si="58"/>
        <v>12055548</v>
      </c>
      <c r="Y123" s="169">
        <f t="shared" si="59"/>
        <v>4445316</v>
      </c>
      <c r="Z123" s="169">
        <f t="shared" si="60"/>
        <v>63011844</v>
      </c>
      <c r="AA123" s="169">
        <f t="shared" si="61"/>
        <v>19551294</v>
      </c>
      <c r="AB123" s="169">
        <f t="shared" si="62"/>
        <v>66179106</v>
      </c>
      <c r="AC123" s="169">
        <f t="shared" si="63"/>
        <v>41595120</v>
      </c>
      <c r="AD123" s="169">
        <f t="shared" si="64"/>
        <v>82213866</v>
      </c>
      <c r="AE123" s="169">
        <f t="shared" si="65"/>
        <v>30315222</v>
      </c>
      <c r="AF123" s="169">
        <f t="shared" si="66"/>
        <v>6066369</v>
      </c>
      <c r="AG123" s="169">
        <f t="shared" si="67"/>
        <v>20534031</v>
      </c>
      <c r="AH123" s="169">
        <f t="shared" si="68"/>
        <v>12906120</v>
      </c>
      <c r="AI123" s="169">
        <f t="shared" si="69"/>
        <v>25509291</v>
      </c>
      <c r="AJ123" s="169">
        <f t="shared" si="70"/>
        <v>9406197</v>
      </c>
      <c r="AK123" s="169">
        <f t="shared" si="71"/>
        <v>69505569</v>
      </c>
      <c r="AL123" s="169">
        <f t="shared" si="72"/>
        <v>43685880</v>
      </c>
      <c r="AM123" s="169">
        <f t="shared" si="73"/>
        <v>86346309</v>
      </c>
      <c r="AN123" s="169">
        <f t="shared" si="74"/>
        <v>31839003</v>
      </c>
      <c r="AO123" s="169">
        <f t="shared" si="75"/>
        <v>27457600</v>
      </c>
      <c r="AP123" s="169">
        <f t="shared" si="76"/>
        <v>54270680</v>
      </c>
      <c r="AQ123" s="169">
        <f t="shared" si="77"/>
        <v>20011560</v>
      </c>
      <c r="AR123" s="169">
        <f t="shared" si="78"/>
        <v>107267449</v>
      </c>
      <c r="AS123" s="169">
        <f t="shared" si="79"/>
        <v>39553383</v>
      </c>
      <c r="AT123" s="169">
        <f t="shared" si="80"/>
        <v>14584761</v>
      </c>
      <c r="AU123" s="169">
        <f t="shared" si="81"/>
        <v>43933.333333333336</v>
      </c>
      <c r="AV123" s="169">
        <f t="shared" si="82"/>
        <v>8148</v>
      </c>
      <c r="AW123" s="169">
        <f t="shared" si="83"/>
        <v>55566</v>
      </c>
      <c r="AX123" s="169">
        <f t="shared" si="84"/>
        <v>17241</v>
      </c>
      <c r="AY123" s="169">
        <f t="shared" si="85"/>
        <v>58359</v>
      </c>
      <c r="AZ123" s="169">
        <f t="shared" si="86"/>
        <v>36680</v>
      </c>
      <c r="BA123" s="169">
        <f t="shared" si="87"/>
        <v>72499</v>
      </c>
      <c r="BB123" s="169">
        <f t="shared" si="88"/>
        <v>26733</v>
      </c>
      <c r="BC123" s="169">
        <f t="shared" si="89"/>
        <v>49</v>
      </c>
    </row>
    <row r="124" spans="1:55" ht="15.75" x14ac:dyDescent="0.25">
      <c r="A124" s="197">
        <v>2304.7575894879928</v>
      </c>
      <c r="B124" s="198">
        <v>1190</v>
      </c>
      <c r="C124" s="199">
        <v>7797</v>
      </c>
      <c r="D124" s="199">
        <v>3699</v>
      </c>
      <c r="E124" s="199">
        <v>7618</v>
      </c>
      <c r="F124" s="199">
        <v>6988</v>
      </c>
      <c r="G124" s="199">
        <v>15189</v>
      </c>
      <c r="H124" s="199">
        <v>4934</v>
      </c>
      <c r="I124" s="168">
        <v>8</v>
      </c>
      <c r="K124" s="169">
        <f t="shared" si="45"/>
        <v>5311907.546302503</v>
      </c>
      <c r="L124" s="169">
        <f t="shared" si="46"/>
        <v>2742661.5314907115</v>
      </c>
      <c r="M124" s="169">
        <f t="shared" si="47"/>
        <v>17970194.925237879</v>
      </c>
      <c r="N124" s="169">
        <f t="shared" si="48"/>
        <v>8525298.3235160857</v>
      </c>
      <c r="O124" s="169">
        <f t="shared" si="49"/>
        <v>17557643.316719528</v>
      </c>
      <c r="P124" s="169">
        <f t="shared" si="50"/>
        <v>16105646.035342094</v>
      </c>
      <c r="Q124" s="169">
        <f t="shared" si="51"/>
        <v>35006963.026733123</v>
      </c>
      <c r="R124" s="169">
        <f t="shared" si="52"/>
        <v>11371673.946533756</v>
      </c>
      <c r="S124" s="169">
        <f t="shared" si="53"/>
        <v>1416100</v>
      </c>
      <c r="T124" s="169">
        <f t="shared" si="54"/>
        <v>9278430</v>
      </c>
      <c r="U124" s="169">
        <f t="shared" si="55"/>
        <v>4401810</v>
      </c>
      <c r="V124" s="169">
        <f t="shared" si="56"/>
        <v>9065420</v>
      </c>
      <c r="W124" s="169">
        <f t="shared" si="57"/>
        <v>8315720</v>
      </c>
      <c r="X124" s="169">
        <f t="shared" si="58"/>
        <v>18074910</v>
      </c>
      <c r="Y124" s="169">
        <f t="shared" si="59"/>
        <v>5871460</v>
      </c>
      <c r="Z124" s="169">
        <f t="shared" si="60"/>
        <v>60793209</v>
      </c>
      <c r="AA124" s="169">
        <f t="shared" si="61"/>
        <v>28841103</v>
      </c>
      <c r="AB124" s="169">
        <f t="shared" si="62"/>
        <v>59397546</v>
      </c>
      <c r="AC124" s="169">
        <f t="shared" si="63"/>
        <v>54485436</v>
      </c>
      <c r="AD124" s="169">
        <f t="shared" si="64"/>
        <v>118428633</v>
      </c>
      <c r="AE124" s="169">
        <f t="shared" si="65"/>
        <v>38470398</v>
      </c>
      <c r="AF124" s="169">
        <f t="shared" si="66"/>
        <v>13682601</v>
      </c>
      <c r="AG124" s="169">
        <f t="shared" si="67"/>
        <v>28178982</v>
      </c>
      <c r="AH124" s="169">
        <f t="shared" si="68"/>
        <v>25848612</v>
      </c>
      <c r="AI124" s="169">
        <f t="shared" si="69"/>
        <v>56184111</v>
      </c>
      <c r="AJ124" s="169">
        <f t="shared" si="70"/>
        <v>18250866</v>
      </c>
      <c r="AK124" s="169">
        <f t="shared" si="71"/>
        <v>58033924</v>
      </c>
      <c r="AL124" s="169">
        <f t="shared" si="72"/>
        <v>53234584</v>
      </c>
      <c r="AM124" s="169">
        <f t="shared" si="73"/>
        <v>115709802</v>
      </c>
      <c r="AN124" s="169">
        <f t="shared" si="74"/>
        <v>37587212</v>
      </c>
      <c r="AO124" s="169">
        <f t="shared" si="75"/>
        <v>48832144</v>
      </c>
      <c r="AP124" s="169">
        <f t="shared" si="76"/>
        <v>106140732</v>
      </c>
      <c r="AQ124" s="169">
        <f t="shared" si="77"/>
        <v>34478792</v>
      </c>
      <c r="AR124" s="169">
        <f t="shared" si="78"/>
        <v>230705721</v>
      </c>
      <c r="AS124" s="169">
        <f t="shared" si="79"/>
        <v>74942526</v>
      </c>
      <c r="AT124" s="169">
        <f t="shared" si="80"/>
        <v>24344356</v>
      </c>
      <c r="AU124" s="169">
        <f t="shared" si="81"/>
        <v>18438.060715903943</v>
      </c>
      <c r="AV124" s="169">
        <f t="shared" si="82"/>
        <v>9520</v>
      </c>
      <c r="AW124" s="169">
        <f t="shared" si="83"/>
        <v>62376</v>
      </c>
      <c r="AX124" s="169">
        <f t="shared" si="84"/>
        <v>29592</v>
      </c>
      <c r="AY124" s="169">
        <f t="shared" si="85"/>
        <v>60944</v>
      </c>
      <c r="AZ124" s="169">
        <f t="shared" si="86"/>
        <v>55904</v>
      </c>
      <c r="BA124" s="169">
        <f t="shared" si="87"/>
        <v>121512</v>
      </c>
      <c r="BB124" s="169">
        <f t="shared" si="88"/>
        <v>39472</v>
      </c>
      <c r="BC124" s="169">
        <f t="shared" si="89"/>
        <v>64</v>
      </c>
    </row>
    <row r="125" spans="1:55" ht="15.75" x14ac:dyDescent="0.25">
      <c r="A125" s="197">
        <v>2549.6199324324325</v>
      </c>
      <c r="B125" s="198">
        <v>1183</v>
      </c>
      <c r="C125" s="199">
        <v>8586</v>
      </c>
      <c r="D125" s="199">
        <v>4888</v>
      </c>
      <c r="E125" s="199">
        <v>9548</v>
      </c>
      <c r="F125" s="199">
        <v>7815</v>
      </c>
      <c r="G125" s="199">
        <v>17062</v>
      </c>
      <c r="H125" s="199">
        <v>7662</v>
      </c>
      <c r="I125" s="168">
        <v>18</v>
      </c>
      <c r="K125" s="169">
        <f t="shared" si="45"/>
        <v>6500561.7998567615</v>
      </c>
      <c r="L125" s="169">
        <f t="shared" si="46"/>
        <v>3016200.3800675678</v>
      </c>
      <c r="M125" s="169">
        <f t="shared" si="47"/>
        <v>21891036.739864867</v>
      </c>
      <c r="N125" s="169">
        <f t="shared" si="48"/>
        <v>12462542.229729731</v>
      </c>
      <c r="O125" s="169">
        <f t="shared" si="49"/>
        <v>24343771.114864867</v>
      </c>
      <c r="P125" s="169">
        <f t="shared" si="50"/>
        <v>19925279.771959461</v>
      </c>
      <c r="Q125" s="169">
        <f t="shared" si="51"/>
        <v>43501615.287162162</v>
      </c>
      <c r="R125" s="169">
        <f t="shared" si="52"/>
        <v>19535187.922297299</v>
      </c>
      <c r="S125" s="169">
        <f t="shared" si="53"/>
        <v>1399489</v>
      </c>
      <c r="T125" s="169">
        <f t="shared" si="54"/>
        <v>10157238</v>
      </c>
      <c r="U125" s="169">
        <f t="shared" si="55"/>
        <v>5782504</v>
      </c>
      <c r="V125" s="169">
        <f t="shared" si="56"/>
        <v>11295284</v>
      </c>
      <c r="W125" s="169">
        <f t="shared" si="57"/>
        <v>9245145</v>
      </c>
      <c r="X125" s="169">
        <f t="shared" si="58"/>
        <v>20184346</v>
      </c>
      <c r="Y125" s="169">
        <f t="shared" si="59"/>
        <v>9064146</v>
      </c>
      <c r="Z125" s="169">
        <f t="shared" si="60"/>
        <v>73719396</v>
      </c>
      <c r="AA125" s="169">
        <f t="shared" si="61"/>
        <v>41968368</v>
      </c>
      <c r="AB125" s="169">
        <f t="shared" si="62"/>
        <v>81979128</v>
      </c>
      <c r="AC125" s="169">
        <f t="shared" si="63"/>
        <v>67099590</v>
      </c>
      <c r="AD125" s="169">
        <f t="shared" si="64"/>
        <v>146494332</v>
      </c>
      <c r="AE125" s="169">
        <f t="shared" si="65"/>
        <v>65785932</v>
      </c>
      <c r="AF125" s="169">
        <f t="shared" si="66"/>
        <v>23892544</v>
      </c>
      <c r="AG125" s="169">
        <f t="shared" si="67"/>
        <v>46670624</v>
      </c>
      <c r="AH125" s="169">
        <f t="shared" si="68"/>
        <v>38199720</v>
      </c>
      <c r="AI125" s="169">
        <f t="shared" si="69"/>
        <v>83399056</v>
      </c>
      <c r="AJ125" s="169">
        <f t="shared" si="70"/>
        <v>37451856</v>
      </c>
      <c r="AK125" s="169">
        <f t="shared" si="71"/>
        <v>91164304</v>
      </c>
      <c r="AL125" s="169">
        <f t="shared" si="72"/>
        <v>74617620</v>
      </c>
      <c r="AM125" s="169">
        <f t="shared" si="73"/>
        <v>162907976</v>
      </c>
      <c r="AN125" s="169">
        <f t="shared" si="74"/>
        <v>73156776</v>
      </c>
      <c r="AO125" s="169">
        <f t="shared" si="75"/>
        <v>61074225</v>
      </c>
      <c r="AP125" s="169">
        <f t="shared" si="76"/>
        <v>133339530</v>
      </c>
      <c r="AQ125" s="169">
        <f t="shared" si="77"/>
        <v>59878530</v>
      </c>
      <c r="AR125" s="169">
        <f t="shared" si="78"/>
        <v>291111844</v>
      </c>
      <c r="AS125" s="169">
        <f t="shared" si="79"/>
        <v>130729044</v>
      </c>
      <c r="AT125" s="169">
        <f t="shared" si="80"/>
        <v>58706244</v>
      </c>
      <c r="AU125" s="169">
        <f t="shared" si="81"/>
        <v>45893.158783783787</v>
      </c>
      <c r="AV125" s="169">
        <f t="shared" si="82"/>
        <v>21294</v>
      </c>
      <c r="AW125" s="169">
        <f t="shared" si="83"/>
        <v>154548</v>
      </c>
      <c r="AX125" s="169">
        <f t="shared" si="84"/>
        <v>87984</v>
      </c>
      <c r="AY125" s="169">
        <f t="shared" si="85"/>
        <v>171864</v>
      </c>
      <c r="AZ125" s="169">
        <f t="shared" si="86"/>
        <v>140670</v>
      </c>
      <c r="BA125" s="169">
        <f t="shared" si="87"/>
        <v>307116</v>
      </c>
      <c r="BB125" s="169">
        <f t="shared" si="88"/>
        <v>137916</v>
      </c>
      <c r="BC125" s="169">
        <f t="shared" si="89"/>
        <v>324</v>
      </c>
    </row>
    <row r="126" spans="1:55" ht="15.75" x14ac:dyDescent="0.25">
      <c r="A126" s="197">
        <v>8027.4106175514626</v>
      </c>
      <c r="B126" s="198">
        <v>1673</v>
      </c>
      <c r="C126" s="199">
        <v>7056</v>
      </c>
      <c r="D126" s="199">
        <v>5033</v>
      </c>
      <c r="E126" s="199">
        <v>5495</v>
      </c>
      <c r="F126" s="199">
        <v>6911</v>
      </c>
      <c r="G126" s="199">
        <v>19492</v>
      </c>
      <c r="H126" s="199">
        <v>9264</v>
      </c>
      <c r="I126" s="168">
        <v>30</v>
      </c>
      <c r="K126" s="169">
        <f t="shared" si="45"/>
        <v>64439321.222777955</v>
      </c>
      <c r="L126" s="169">
        <f t="shared" si="46"/>
        <v>13429857.963163598</v>
      </c>
      <c r="M126" s="169">
        <f t="shared" si="47"/>
        <v>56641409.317443117</v>
      </c>
      <c r="N126" s="169">
        <f t="shared" si="48"/>
        <v>40401957.638136514</v>
      </c>
      <c r="O126" s="169">
        <f t="shared" si="49"/>
        <v>44110621.343445286</v>
      </c>
      <c r="P126" s="169">
        <f t="shared" si="50"/>
        <v>55477434.777898155</v>
      </c>
      <c r="Q126" s="169">
        <f t="shared" si="51"/>
        <v>156470287.7573131</v>
      </c>
      <c r="R126" s="169">
        <f t="shared" si="52"/>
        <v>74365931.960996747</v>
      </c>
      <c r="S126" s="169">
        <f t="shared" si="53"/>
        <v>2798929</v>
      </c>
      <c r="T126" s="169">
        <f t="shared" si="54"/>
        <v>11804688</v>
      </c>
      <c r="U126" s="169">
        <f t="shared" si="55"/>
        <v>8420209</v>
      </c>
      <c r="V126" s="169">
        <f t="shared" si="56"/>
        <v>9193135</v>
      </c>
      <c r="W126" s="169">
        <f t="shared" si="57"/>
        <v>11562103</v>
      </c>
      <c r="X126" s="169">
        <f t="shared" si="58"/>
        <v>32610116</v>
      </c>
      <c r="Y126" s="169">
        <f t="shared" si="59"/>
        <v>15498672</v>
      </c>
      <c r="Z126" s="169">
        <f t="shared" si="60"/>
        <v>49787136</v>
      </c>
      <c r="AA126" s="169">
        <f t="shared" si="61"/>
        <v>35512848</v>
      </c>
      <c r="AB126" s="169">
        <f t="shared" si="62"/>
        <v>38772720</v>
      </c>
      <c r="AC126" s="169">
        <f t="shared" si="63"/>
        <v>48764016</v>
      </c>
      <c r="AD126" s="169">
        <f t="shared" si="64"/>
        <v>137535552</v>
      </c>
      <c r="AE126" s="169">
        <f t="shared" si="65"/>
        <v>65366784</v>
      </c>
      <c r="AF126" s="169">
        <f t="shared" si="66"/>
        <v>25331089</v>
      </c>
      <c r="AG126" s="169">
        <f t="shared" si="67"/>
        <v>27656335</v>
      </c>
      <c r="AH126" s="169">
        <f t="shared" si="68"/>
        <v>34783063</v>
      </c>
      <c r="AI126" s="169">
        <f t="shared" si="69"/>
        <v>98103236</v>
      </c>
      <c r="AJ126" s="169">
        <f t="shared" si="70"/>
        <v>46625712</v>
      </c>
      <c r="AK126" s="169">
        <f t="shared" si="71"/>
        <v>30195025</v>
      </c>
      <c r="AL126" s="169">
        <f t="shared" si="72"/>
        <v>37975945</v>
      </c>
      <c r="AM126" s="169">
        <f t="shared" si="73"/>
        <v>107108540</v>
      </c>
      <c r="AN126" s="169">
        <f t="shared" si="74"/>
        <v>50905680</v>
      </c>
      <c r="AO126" s="169">
        <f t="shared" si="75"/>
        <v>47761921</v>
      </c>
      <c r="AP126" s="169">
        <f t="shared" si="76"/>
        <v>134709212</v>
      </c>
      <c r="AQ126" s="169">
        <f t="shared" si="77"/>
        <v>64023504</v>
      </c>
      <c r="AR126" s="169">
        <f t="shared" si="78"/>
        <v>379938064</v>
      </c>
      <c r="AS126" s="169">
        <f t="shared" si="79"/>
        <v>180573888</v>
      </c>
      <c r="AT126" s="169">
        <f t="shared" si="80"/>
        <v>85821696</v>
      </c>
      <c r="AU126" s="169">
        <f t="shared" si="81"/>
        <v>240822.31852654388</v>
      </c>
      <c r="AV126" s="169">
        <f t="shared" si="82"/>
        <v>50190</v>
      </c>
      <c r="AW126" s="169">
        <f t="shared" si="83"/>
        <v>211680</v>
      </c>
      <c r="AX126" s="169">
        <f t="shared" si="84"/>
        <v>150990</v>
      </c>
      <c r="AY126" s="169">
        <f t="shared" si="85"/>
        <v>164850</v>
      </c>
      <c r="AZ126" s="169">
        <f t="shared" si="86"/>
        <v>207330</v>
      </c>
      <c r="BA126" s="169">
        <f t="shared" si="87"/>
        <v>584760</v>
      </c>
      <c r="BB126" s="169">
        <f t="shared" si="88"/>
        <v>277920</v>
      </c>
      <c r="BC126" s="169">
        <f t="shared" si="89"/>
        <v>900</v>
      </c>
    </row>
    <row r="127" spans="1:55" ht="15.75" x14ac:dyDescent="0.25">
      <c r="A127" s="197">
        <v>12169.423929098966</v>
      </c>
      <c r="B127" s="198">
        <v>1930</v>
      </c>
      <c r="C127" s="199">
        <v>8257</v>
      </c>
      <c r="D127" s="199">
        <v>5272</v>
      </c>
      <c r="E127" s="199">
        <v>6754</v>
      </c>
      <c r="F127" s="199">
        <v>8290</v>
      </c>
      <c r="G127" s="199">
        <v>20215</v>
      </c>
      <c r="H127" s="199">
        <v>12590</v>
      </c>
      <c r="I127" s="168">
        <v>27</v>
      </c>
      <c r="K127" s="169">
        <f t="shared" si="45"/>
        <v>148094878.76612651</v>
      </c>
      <c r="L127" s="169">
        <f t="shared" si="46"/>
        <v>23486988.183161005</v>
      </c>
      <c r="M127" s="169">
        <f t="shared" si="47"/>
        <v>100482933.38257016</v>
      </c>
      <c r="N127" s="169">
        <f t="shared" si="48"/>
        <v>64157202.954209752</v>
      </c>
      <c r="O127" s="169">
        <f t="shared" si="49"/>
        <v>82192289.217134416</v>
      </c>
      <c r="P127" s="169">
        <f t="shared" si="50"/>
        <v>100884524.37223043</v>
      </c>
      <c r="Q127" s="169">
        <f t="shared" si="51"/>
        <v>246004904.72673559</v>
      </c>
      <c r="R127" s="169">
        <f t="shared" si="52"/>
        <v>153213047.26735598</v>
      </c>
      <c r="S127" s="169">
        <f t="shared" si="53"/>
        <v>3724900</v>
      </c>
      <c r="T127" s="169">
        <f t="shared" si="54"/>
        <v>15936010</v>
      </c>
      <c r="U127" s="169">
        <f t="shared" si="55"/>
        <v>10174960</v>
      </c>
      <c r="V127" s="169">
        <f t="shared" si="56"/>
        <v>13035220</v>
      </c>
      <c r="W127" s="169">
        <f t="shared" si="57"/>
        <v>15999700</v>
      </c>
      <c r="X127" s="169">
        <f t="shared" si="58"/>
        <v>39014950</v>
      </c>
      <c r="Y127" s="169">
        <f t="shared" si="59"/>
        <v>24298700</v>
      </c>
      <c r="Z127" s="169">
        <f t="shared" si="60"/>
        <v>68178049</v>
      </c>
      <c r="AA127" s="169">
        <f t="shared" si="61"/>
        <v>43530904</v>
      </c>
      <c r="AB127" s="169">
        <f t="shared" si="62"/>
        <v>55767778</v>
      </c>
      <c r="AC127" s="169">
        <f t="shared" si="63"/>
        <v>68450530</v>
      </c>
      <c r="AD127" s="169">
        <f t="shared" si="64"/>
        <v>166915255</v>
      </c>
      <c r="AE127" s="169">
        <f t="shared" si="65"/>
        <v>103955630</v>
      </c>
      <c r="AF127" s="169">
        <f t="shared" si="66"/>
        <v>27793984</v>
      </c>
      <c r="AG127" s="169">
        <f t="shared" si="67"/>
        <v>35607088</v>
      </c>
      <c r="AH127" s="169">
        <f t="shared" si="68"/>
        <v>43704880</v>
      </c>
      <c r="AI127" s="169">
        <f t="shared" si="69"/>
        <v>106573480</v>
      </c>
      <c r="AJ127" s="169">
        <f t="shared" si="70"/>
        <v>66374480</v>
      </c>
      <c r="AK127" s="169">
        <f t="shared" si="71"/>
        <v>45616516</v>
      </c>
      <c r="AL127" s="169">
        <f t="shared" si="72"/>
        <v>55990660</v>
      </c>
      <c r="AM127" s="169">
        <f t="shared" si="73"/>
        <v>136532110</v>
      </c>
      <c r="AN127" s="169">
        <f t="shared" si="74"/>
        <v>85032860</v>
      </c>
      <c r="AO127" s="169">
        <f t="shared" si="75"/>
        <v>68724100</v>
      </c>
      <c r="AP127" s="169">
        <f t="shared" si="76"/>
        <v>167582350</v>
      </c>
      <c r="AQ127" s="169">
        <f t="shared" si="77"/>
        <v>104371100</v>
      </c>
      <c r="AR127" s="169">
        <f t="shared" si="78"/>
        <v>408646225</v>
      </c>
      <c r="AS127" s="169">
        <f t="shared" si="79"/>
        <v>254506850</v>
      </c>
      <c r="AT127" s="169">
        <f t="shared" si="80"/>
        <v>158508100</v>
      </c>
      <c r="AU127" s="169">
        <f t="shared" si="81"/>
        <v>328574.44608567207</v>
      </c>
      <c r="AV127" s="169">
        <f t="shared" si="82"/>
        <v>52110</v>
      </c>
      <c r="AW127" s="169">
        <f t="shared" si="83"/>
        <v>222939</v>
      </c>
      <c r="AX127" s="169">
        <f t="shared" si="84"/>
        <v>142344</v>
      </c>
      <c r="AY127" s="169">
        <f t="shared" si="85"/>
        <v>182358</v>
      </c>
      <c r="AZ127" s="169">
        <f t="shared" si="86"/>
        <v>223830</v>
      </c>
      <c r="BA127" s="169">
        <f t="shared" si="87"/>
        <v>545805</v>
      </c>
      <c r="BB127" s="169">
        <f t="shared" si="88"/>
        <v>339930</v>
      </c>
      <c r="BC127" s="169">
        <f t="shared" si="89"/>
        <v>729</v>
      </c>
    </row>
    <row r="128" spans="1:55" ht="15.75" x14ac:dyDescent="0.25">
      <c r="A128" s="197">
        <v>5332.6375711574956</v>
      </c>
      <c r="B128" s="198">
        <v>2352</v>
      </c>
      <c r="C128" s="199">
        <v>11743</v>
      </c>
      <c r="D128" s="199">
        <v>6841</v>
      </c>
      <c r="E128" s="199">
        <v>8905</v>
      </c>
      <c r="F128" s="199">
        <v>10284</v>
      </c>
      <c r="G128" s="199">
        <v>28709</v>
      </c>
      <c r="H128" s="199">
        <v>21253</v>
      </c>
      <c r="I128" s="168">
        <v>62</v>
      </c>
      <c r="K128" s="169">
        <f t="shared" si="45"/>
        <v>28437023.465320513</v>
      </c>
      <c r="L128" s="169">
        <f t="shared" si="46"/>
        <v>12542363.56736243</v>
      </c>
      <c r="M128" s="169">
        <f t="shared" si="47"/>
        <v>62621162.998102471</v>
      </c>
      <c r="N128" s="169">
        <f t="shared" si="48"/>
        <v>36480573.624288425</v>
      </c>
      <c r="O128" s="169">
        <f t="shared" si="49"/>
        <v>47487137.5711575</v>
      </c>
      <c r="P128" s="169">
        <f t="shared" si="50"/>
        <v>54840844.781783685</v>
      </c>
      <c r="Q128" s="169">
        <f t="shared" si="51"/>
        <v>153094692.03036055</v>
      </c>
      <c r="R128" s="169">
        <f t="shared" si="52"/>
        <v>113334546.29981026</v>
      </c>
      <c r="S128" s="169">
        <f t="shared" si="53"/>
        <v>5531904</v>
      </c>
      <c r="T128" s="169">
        <f t="shared" si="54"/>
        <v>27619536</v>
      </c>
      <c r="U128" s="169">
        <f t="shared" si="55"/>
        <v>16090032</v>
      </c>
      <c r="V128" s="169">
        <f t="shared" si="56"/>
        <v>20944560</v>
      </c>
      <c r="W128" s="169">
        <f t="shared" si="57"/>
        <v>24187968</v>
      </c>
      <c r="X128" s="169">
        <f t="shared" si="58"/>
        <v>67523568</v>
      </c>
      <c r="Y128" s="169">
        <f t="shared" si="59"/>
        <v>49987056</v>
      </c>
      <c r="Z128" s="169">
        <f t="shared" si="60"/>
        <v>137898049</v>
      </c>
      <c r="AA128" s="169">
        <f t="shared" si="61"/>
        <v>80333863</v>
      </c>
      <c r="AB128" s="169">
        <f t="shared" si="62"/>
        <v>104571415</v>
      </c>
      <c r="AC128" s="169">
        <f t="shared" si="63"/>
        <v>120765012</v>
      </c>
      <c r="AD128" s="169">
        <f t="shared" si="64"/>
        <v>337129787</v>
      </c>
      <c r="AE128" s="169">
        <f t="shared" si="65"/>
        <v>249573979</v>
      </c>
      <c r="AF128" s="169">
        <f t="shared" si="66"/>
        <v>46799281</v>
      </c>
      <c r="AG128" s="169">
        <f t="shared" si="67"/>
        <v>60919105</v>
      </c>
      <c r="AH128" s="169">
        <f t="shared" si="68"/>
        <v>70352844</v>
      </c>
      <c r="AI128" s="169">
        <f t="shared" si="69"/>
        <v>196398269</v>
      </c>
      <c r="AJ128" s="169">
        <f t="shared" si="70"/>
        <v>145391773</v>
      </c>
      <c r="AK128" s="169">
        <f t="shared" si="71"/>
        <v>79299025</v>
      </c>
      <c r="AL128" s="169">
        <f t="shared" si="72"/>
        <v>91579020</v>
      </c>
      <c r="AM128" s="169">
        <f t="shared" si="73"/>
        <v>255653645</v>
      </c>
      <c r="AN128" s="169">
        <f t="shared" si="74"/>
        <v>189257965</v>
      </c>
      <c r="AO128" s="169">
        <f t="shared" si="75"/>
        <v>105760656</v>
      </c>
      <c r="AP128" s="169">
        <f t="shared" si="76"/>
        <v>295243356</v>
      </c>
      <c r="AQ128" s="169">
        <f t="shared" si="77"/>
        <v>218565852</v>
      </c>
      <c r="AR128" s="169">
        <f t="shared" si="78"/>
        <v>824206681</v>
      </c>
      <c r="AS128" s="169">
        <f t="shared" si="79"/>
        <v>610152377</v>
      </c>
      <c r="AT128" s="169">
        <f t="shared" si="80"/>
        <v>451690009</v>
      </c>
      <c r="AU128" s="169">
        <f t="shared" si="81"/>
        <v>330623.5294117647</v>
      </c>
      <c r="AV128" s="169">
        <f t="shared" si="82"/>
        <v>145824</v>
      </c>
      <c r="AW128" s="169">
        <f t="shared" si="83"/>
        <v>728066</v>
      </c>
      <c r="AX128" s="169">
        <f t="shared" si="84"/>
        <v>424142</v>
      </c>
      <c r="AY128" s="169">
        <f t="shared" si="85"/>
        <v>552110</v>
      </c>
      <c r="AZ128" s="169">
        <f t="shared" si="86"/>
        <v>637608</v>
      </c>
      <c r="BA128" s="169">
        <f t="shared" si="87"/>
        <v>1779958</v>
      </c>
      <c r="BB128" s="169">
        <f t="shared" si="88"/>
        <v>1317686</v>
      </c>
      <c r="BC128" s="169">
        <f t="shared" si="89"/>
        <v>3844</v>
      </c>
    </row>
    <row r="129" spans="1:55" ht="15.75" x14ac:dyDescent="0.25">
      <c r="A129" s="197">
        <v>19741.676505312869</v>
      </c>
      <c r="B129" s="198">
        <v>5632</v>
      </c>
      <c r="C129" s="199">
        <v>15232</v>
      </c>
      <c r="D129" s="199">
        <v>9109</v>
      </c>
      <c r="E129" s="199">
        <v>8741</v>
      </c>
      <c r="F129" s="199">
        <v>12163</v>
      </c>
      <c r="G129" s="199">
        <v>31511</v>
      </c>
      <c r="H129" s="199">
        <v>13479</v>
      </c>
      <c r="I129" s="168">
        <v>34</v>
      </c>
      <c r="K129" s="169">
        <f t="shared" si="45"/>
        <v>389733791.24042213</v>
      </c>
      <c r="L129" s="169">
        <f t="shared" si="46"/>
        <v>111185122.07792208</v>
      </c>
      <c r="M129" s="169">
        <f t="shared" si="47"/>
        <v>300705216.5289256</v>
      </c>
      <c r="N129" s="169">
        <f t="shared" si="48"/>
        <v>179826931.28689492</v>
      </c>
      <c r="O129" s="169">
        <f t="shared" si="49"/>
        <v>172561994.3329398</v>
      </c>
      <c r="P129" s="169">
        <f t="shared" si="50"/>
        <v>240118011.33412042</v>
      </c>
      <c r="Q129" s="169">
        <f t="shared" si="51"/>
        <v>622079968.35891378</v>
      </c>
      <c r="R129" s="169">
        <f t="shared" si="52"/>
        <v>266098057.61511216</v>
      </c>
      <c r="S129" s="169">
        <f t="shared" si="53"/>
        <v>31719424</v>
      </c>
      <c r="T129" s="169">
        <f t="shared" si="54"/>
        <v>85786624</v>
      </c>
      <c r="U129" s="169">
        <f t="shared" si="55"/>
        <v>51301888</v>
      </c>
      <c r="V129" s="169">
        <f t="shared" si="56"/>
        <v>49229312</v>
      </c>
      <c r="W129" s="169">
        <f t="shared" si="57"/>
        <v>68502016</v>
      </c>
      <c r="X129" s="169">
        <f t="shared" si="58"/>
        <v>177469952</v>
      </c>
      <c r="Y129" s="169">
        <f t="shared" si="59"/>
        <v>75913728</v>
      </c>
      <c r="Z129" s="169">
        <f t="shared" si="60"/>
        <v>232013824</v>
      </c>
      <c r="AA129" s="169">
        <f t="shared" si="61"/>
        <v>138748288</v>
      </c>
      <c r="AB129" s="169">
        <f t="shared" si="62"/>
        <v>133142912</v>
      </c>
      <c r="AC129" s="169">
        <f t="shared" si="63"/>
        <v>185266816</v>
      </c>
      <c r="AD129" s="169">
        <f t="shared" si="64"/>
        <v>479975552</v>
      </c>
      <c r="AE129" s="169">
        <f t="shared" si="65"/>
        <v>205312128</v>
      </c>
      <c r="AF129" s="169">
        <f t="shared" si="66"/>
        <v>82973881</v>
      </c>
      <c r="AG129" s="169">
        <f t="shared" si="67"/>
        <v>79621769</v>
      </c>
      <c r="AH129" s="169">
        <f t="shared" si="68"/>
        <v>110792767</v>
      </c>
      <c r="AI129" s="169">
        <f t="shared" si="69"/>
        <v>287033699</v>
      </c>
      <c r="AJ129" s="169">
        <f t="shared" si="70"/>
        <v>122780211</v>
      </c>
      <c r="AK129" s="169">
        <f t="shared" si="71"/>
        <v>76405081</v>
      </c>
      <c r="AL129" s="169">
        <f t="shared" si="72"/>
        <v>106316783</v>
      </c>
      <c r="AM129" s="169">
        <f t="shared" si="73"/>
        <v>275437651</v>
      </c>
      <c r="AN129" s="169">
        <f t="shared" si="74"/>
        <v>117819939</v>
      </c>
      <c r="AO129" s="169">
        <f t="shared" si="75"/>
        <v>147938569</v>
      </c>
      <c r="AP129" s="169">
        <f t="shared" si="76"/>
        <v>383268293</v>
      </c>
      <c r="AQ129" s="169">
        <f t="shared" si="77"/>
        <v>163945077</v>
      </c>
      <c r="AR129" s="169">
        <f t="shared" si="78"/>
        <v>992943121</v>
      </c>
      <c r="AS129" s="169">
        <f t="shared" si="79"/>
        <v>424736769</v>
      </c>
      <c r="AT129" s="169">
        <f t="shared" si="80"/>
        <v>181683441</v>
      </c>
      <c r="AU129" s="169">
        <f t="shared" si="81"/>
        <v>671217.00118063751</v>
      </c>
      <c r="AV129" s="169">
        <f t="shared" si="82"/>
        <v>191488</v>
      </c>
      <c r="AW129" s="169">
        <f t="shared" si="83"/>
        <v>517888</v>
      </c>
      <c r="AX129" s="169">
        <f t="shared" si="84"/>
        <v>309706</v>
      </c>
      <c r="AY129" s="169">
        <f t="shared" si="85"/>
        <v>297194</v>
      </c>
      <c r="AZ129" s="169">
        <f t="shared" si="86"/>
        <v>413542</v>
      </c>
      <c r="BA129" s="169">
        <f t="shared" si="87"/>
        <v>1071374</v>
      </c>
      <c r="BB129" s="169">
        <f t="shared" si="88"/>
        <v>458286</v>
      </c>
      <c r="BC129" s="169">
        <f t="shared" si="89"/>
        <v>1156</v>
      </c>
    </row>
    <row r="130" spans="1:55" ht="15.75" x14ac:dyDescent="0.25">
      <c r="A130" s="197">
        <v>24676.223776223775</v>
      </c>
      <c r="B130" s="198">
        <v>3399</v>
      </c>
      <c r="C130" s="199">
        <v>7507</v>
      </c>
      <c r="D130" s="199">
        <v>5981</v>
      </c>
      <c r="E130" s="199">
        <v>7371</v>
      </c>
      <c r="F130" s="199">
        <v>9722</v>
      </c>
      <c r="G130" s="199">
        <v>30004</v>
      </c>
      <c r="H130" s="199">
        <v>8127</v>
      </c>
      <c r="I130" s="168">
        <v>28</v>
      </c>
      <c r="K130" s="169">
        <f t="shared" si="45"/>
        <v>608916019.85427153</v>
      </c>
      <c r="L130" s="169">
        <f t="shared" si="46"/>
        <v>83874484.615384609</v>
      </c>
      <c r="M130" s="169">
        <f t="shared" si="47"/>
        <v>185244411.88811189</v>
      </c>
      <c r="N130" s="169">
        <f t="shared" si="48"/>
        <v>147588494.40559441</v>
      </c>
      <c r="O130" s="169">
        <f t="shared" si="49"/>
        <v>181888445.45454544</v>
      </c>
      <c r="P130" s="169">
        <f t="shared" si="50"/>
        <v>239902247.55244753</v>
      </c>
      <c r="Q130" s="169">
        <f t="shared" si="51"/>
        <v>740385418.18181813</v>
      </c>
      <c r="R130" s="169">
        <f t="shared" si="52"/>
        <v>200543670.62937063</v>
      </c>
      <c r="S130" s="169">
        <f t="shared" si="53"/>
        <v>11553201</v>
      </c>
      <c r="T130" s="169">
        <f t="shared" si="54"/>
        <v>25516293</v>
      </c>
      <c r="U130" s="169">
        <f t="shared" si="55"/>
        <v>20329419</v>
      </c>
      <c r="V130" s="169">
        <f t="shared" si="56"/>
        <v>25054029</v>
      </c>
      <c r="W130" s="169">
        <f t="shared" si="57"/>
        <v>33045078</v>
      </c>
      <c r="X130" s="169">
        <f t="shared" si="58"/>
        <v>101983596</v>
      </c>
      <c r="Y130" s="169">
        <f t="shared" si="59"/>
        <v>27623673</v>
      </c>
      <c r="Z130" s="169">
        <f t="shared" si="60"/>
        <v>56355049</v>
      </c>
      <c r="AA130" s="169">
        <f t="shared" si="61"/>
        <v>44899367</v>
      </c>
      <c r="AB130" s="169">
        <f t="shared" si="62"/>
        <v>55334097</v>
      </c>
      <c r="AC130" s="169">
        <f t="shared" si="63"/>
        <v>72983054</v>
      </c>
      <c r="AD130" s="169">
        <f t="shared" si="64"/>
        <v>225240028</v>
      </c>
      <c r="AE130" s="169">
        <f t="shared" si="65"/>
        <v>61009389</v>
      </c>
      <c r="AF130" s="169">
        <f t="shared" si="66"/>
        <v>35772361</v>
      </c>
      <c r="AG130" s="169">
        <f t="shared" si="67"/>
        <v>44085951</v>
      </c>
      <c r="AH130" s="169">
        <f t="shared" si="68"/>
        <v>58147282</v>
      </c>
      <c r="AI130" s="169">
        <f t="shared" si="69"/>
        <v>179453924</v>
      </c>
      <c r="AJ130" s="169">
        <f t="shared" si="70"/>
        <v>48607587</v>
      </c>
      <c r="AK130" s="169">
        <f t="shared" si="71"/>
        <v>54331641</v>
      </c>
      <c r="AL130" s="169">
        <f t="shared" si="72"/>
        <v>71660862</v>
      </c>
      <c r="AM130" s="169">
        <f t="shared" si="73"/>
        <v>221159484</v>
      </c>
      <c r="AN130" s="169">
        <f t="shared" si="74"/>
        <v>59904117</v>
      </c>
      <c r="AO130" s="169">
        <f t="shared" si="75"/>
        <v>94517284</v>
      </c>
      <c r="AP130" s="169">
        <f t="shared" si="76"/>
        <v>291698888</v>
      </c>
      <c r="AQ130" s="169">
        <f t="shared" si="77"/>
        <v>79010694</v>
      </c>
      <c r="AR130" s="169">
        <f t="shared" si="78"/>
        <v>900240016</v>
      </c>
      <c r="AS130" s="169">
        <f t="shared" si="79"/>
        <v>243842508</v>
      </c>
      <c r="AT130" s="169">
        <f t="shared" si="80"/>
        <v>66048129</v>
      </c>
      <c r="AU130" s="169">
        <f t="shared" si="81"/>
        <v>690934.26573426567</v>
      </c>
      <c r="AV130" s="169">
        <f t="shared" si="82"/>
        <v>95172</v>
      </c>
      <c r="AW130" s="169">
        <f t="shared" si="83"/>
        <v>210196</v>
      </c>
      <c r="AX130" s="169">
        <f t="shared" si="84"/>
        <v>167468</v>
      </c>
      <c r="AY130" s="169">
        <f t="shared" si="85"/>
        <v>206388</v>
      </c>
      <c r="AZ130" s="169">
        <f t="shared" si="86"/>
        <v>272216</v>
      </c>
      <c r="BA130" s="169">
        <f t="shared" si="87"/>
        <v>840112</v>
      </c>
      <c r="BB130" s="169">
        <f t="shared" si="88"/>
        <v>227556</v>
      </c>
      <c r="BC130" s="169">
        <f t="shared" si="89"/>
        <v>784</v>
      </c>
    </row>
    <row r="131" spans="1:55" ht="15.75" x14ac:dyDescent="0.25">
      <c r="A131" s="197">
        <v>30555.266955266958</v>
      </c>
      <c r="B131" s="198">
        <v>7064</v>
      </c>
      <c r="C131" s="199">
        <v>32907</v>
      </c>
      <c r="D131" s="199">
        <v>8148</v>
      </c>
      <c r="E131" s="199">
        <v>21120</v>
      </c>
      <c r="F131" s="199">
        <v>19466</v>
      </c>
      <c r="G131" s="199">
        <v>42015</v>
      </c>
      <c r="H131" s="199">
        <v>13270</v>
      </c>
      <c r="I131" s="168">
        <v>52</v>
      </c>
      <c r="K131" s="169">
        <f t="shared" ref="K131:K156" si="90">A131*A131</f>
        <v>933624338.70762885</v>
      </c>
      <c r="L131" s="169">
        <f t="shared" ref="L131:L156" si="91">A131*B131</f>
        <v>215842405.7720058</v>
      </c>
      <c r="M131" s="169">
        <f t="shared" ref="M131:M156" si="92">A131*C131</f>
        <v>1005482169.6969697</v>
      </c>
      <c r="N131" s="169">
        <f t="shared" ref="N131:N156" si="93">A131*D131</f>
        <v>248964315.15151519</v>
      </c>
      <c r="O131" s="169">
        <f t="shared" ref="O131:O156" si="94">A131*E131</f>
        <v>645327238.09523809</v>
      </c>
      <c r="P131" s="169">
        <f t="shared" ref="P131:P156" si="95">A131*F131</f>
        <v>594788826.55122662</v>
      </c>
      <c r="Q131" s="169">
        <f t="shared" ref="Q131:Q156" si="96">A131*G131</f>
        <v>1283779541.1255412</v>
      </c>
      <c r="R131" s="169">
        <f t="shared" ref="R131:R156" si="97">A131*H131</f>
        <v>405468392.49639255</v>
      </c>
      <c r="S131" s="169">
        <f t="shared" ref="S131:S156" si="98">B131*B131</f>
        <v>49900096</v>
      </c>
      <c r="T131" s="169">
        <f t="shared" ref="T131:T156" si="99">B131*C131</f>
        <v>232455048</v>
      </c>
      <c r="U131" s="169">
        <f t="shared" ref="U131:U156" si="100">B131*D131</f>
        <v>57557472</v>
      </c>
      <c r="V131" s="169">
        <f t="shared" ref="V131:V156" si="101">B131*E131</f>
        <v>149191680</v>
      </c>
      <c r="W131" s="169">
        <f t="shared" ref="W131:W156" si="102">B131*F131</f>
        <v>137507824</v>
      </c>
      <c r="X131" s="169">
        <f t="shared" ref="X131:X156" si="103">B131*G131</f>
        <v>296793960</v>
      </c>
      <c r="Y131" s="169">
        <f t="shared" ref="Y131:Y156" si="104">B131*H131</f>
        <v>93739280</v>
      </c>
      <c r="Z131" s="169">
        <f t="shared" ref="Z131:Z156" si="105">C131*C131</f>
        <v>1082870649</v>
      </c>
      <c r="AA131" s="169">
        <f t="shared" ref="AA131:AA156" si="106">C131*D131</f>
        <v>268126236</v>
      </c>
      <c r="AB131" s="169">
        <f t="shared" ref="AB131:AB156" si="107">C131*E131</f>
        <v>694995840</v>
      </c>
      <c r="AC131" s="169">
        <f t="shared" ref="AC131:AC156" si="108">C131*F131</f>
        <v>640567662</v>
      </c>
      <c r="AD131" s="169">
        <f t="shared" ref="AD131:AD156" si="109">C131*G131</f>
        <v>1382587605</v>
      </c>
      <c r="AE131" s="169">
        <f t="shared" ref="AE131:AE156" si="110">C131*H131</f>
        <v>436675890</v>
      </c>
      <c r="AF131" s="169">
        <f t="shared" ref="AF131:AF156" si="111">D131*D131</f>
        <v>66389904</v>
      </c>
      <c r="AG131" s="169">
        <f t="shared" ref="AG131:AG156" si="112">D131*E131</f>
        <v>172085760</v>
      </c>
      <c r="AH131" s="169">
        <f t="shared" ref="AH131:AH156" si="113">D131*F131</f>
        <v>158608968</v>
      </c>
      <c r="AI131" s="169">
        <f t="shared" ref="AI131:AI156" si="114">D131*G131</f>
        <v>342338220</v>
      </c>
      <c r="AJ131" s="169">
        <f t="shared" ref="AJ131:AJ156" si="115">D131*H131</f>
        <v>108123960</v>
      </c>
      <c r="AK131" s="169">
        <f t="shared" ref="AK131:AK156" si="116">E131*E131</f>
        <v>446054400</v>
      </c>
      <c r="AL131" s="169">
        <f t="shared" ref="AL131:AL156" si="117">E131*F131</f>
        <v>411121920</v>
      </c>
      <c r="AM131" s="169">
        <f t="shared" ref="AM131:AM156" si="118">E131*G131</f>
        <v>887356800</v>
      </c>
      <c r="AN131" s="169">
        <f t="shared" ref="AN131:AN156" si="119">E131*H131</f>
        <v>280262400</v>
      </c>
      <c r="AO131" s="169">
        <f t="shared" ref="AO131:AO156" si="120">F131*F131</f>
        <v>378925156</v>
      </c>
      <c r="AP131" s="169">
        <f t="shared" ref="AP131:AP156" si="121">F131*G131</f>
        <v>817863990</v>
      </c>
      <c r="AQ131" s="169">
        <f t="shared" ref="AQ131:AQ156" si="122">F131*H131</f>
        <v>258313820</v>
      </c>
      <c r="AR131" s="169">
        <f t="shared" ref="AR131:AR156" si="123">G131*G131</f>
        <v>1765260225</v>
      </c>
      <c r="AS131" s="169">
        <f t="shared" ref="AS131:AS156" si="124">G131*H131</f>
        <v>557539050</v>
      </c>
      <c r="AT131" s="169">
        <f t="shared" ref="AT131:AT156" si="125">H131*H131</f>
        <v>176092900</v>
      </c>
      <c r="AU131" s="169">
        <f t="shared" ref="AU131:AU156" si="126">A131*I131</f>
        <v>1588873.8816738818</v>
      </c>
      <c r="AV131" s="169">
        <f t="shared" ref="AV131:AV156" si="127">B131*I131</f>
        <v>367328</v>
      </c>
      <c r="AW131" s="169">
        <f t="shared" ref="AW131:AW156" si="128">C131*I131</f>
        <v>1711164</v>
      </c>
      <c r="AX131" s="169">
        <f t="shared" ref="AX131:AX156" si="129">D131*I131</f>
        <v>423696</v>
      </c>
      <c r="AY131" s="169">
        <f t="shared" ref="AY131:AY156" si="130">E131*I131</f>
        <v>1098240</v>
      </c>
      <c r="AZ131" s="169">
        <f t="shared" ref="AZ131:AZ156" si="131">F131*I131</f>
        <v>1012232</v>
      </c>
      <c r="BA131" s="169">
        <f t="shared" ref="BA131:BA156" si="132">G131*I131</f>
        <v>2184780</v>
      </c>
      <c r="BB131" s="169">
        <f t="shared" ref="BB131:BB156" si="133">H131*I131</f>
        <v>690040</v>
      </c>
      <c r="BC131" s="169">
        <f t="shared" ref="BC131:BC156" si="134">I131*I131</f>
        <v>2704</v>
      </c>
    </row>
    <row r="132" spans="1:55" ht="15.75" x14ac:dyDescent="0.25">
      <c r="A132" s="197">
        <v>15140.987654320988</v>
      </c>
      <c r="B132" s="198">
        <v>2227</v>
      </c>
      <c r="C132" s="199">
        <v>4735</v>
      </c>
      <c r="D132" s="199">
        <v>3657</v>
      </c>
      <c r="E132" s="199">
        <v>5351</v>
      </c>
      <c r="F132" s="199">
        <v>6472</v>
      </c>
      <c r="G132" s="199">
        <v>14908</v>
      </c>
      <c r="H132" s="199">
        <v>5448</v>
      </c>
      <c r="I132" s="168">
        <v>15</v>
      </c>
      <c r="K132" s="169">
        <f t="shared" si="90"/>
        <v>229249507.14830059</v>
      </c>
      <c r="L132" s="169">
        <f t="shared" si="91"/>
        <v>33718979.506172843</v>
      </c>
      <c r="M132" s="169">
        <f t="shared" si="92"/>
        <v>71692576.543209881</v>
      </c>
      <c r="N132" s="169">
        <f t="shared" si="93"/>
        <v>55370591.851851858</v>
      </c>
      <c r="O132" s="169">
        <f t="shared" si="94"/>
        <v>81019424.938271612</v>
      </c>
      <c r="P132" s="169">
        <f t="shared" si="95"/>
        <v>97992472.098765433</v>
      </c>
      <c r="Q132" s="169">
        <f t="shared" si="96"/>
        <v>225721843.95061728</v>
      </c>
      <c r="R132" s="169">
        <f t="shared" si="97"/>
        <v>82488100.740740746</v>
      </c>
      <c r="S132" s="169">
        <f t="shared" si="98"/>
        <v>4959529</v>
      </c>
      <c r="T132" s="169">
        <f t="shared" si="99"/>
        <v>10544845</v>
      </c>
      <c r="U132" s="169">
        <f t="shared" si="100"/>
        <v>8144139</v>
      </c>
      <c r="V132" s="169">
        <f t="shared" si="101"/>
        <v>11916677</v>
      </c>
      <c r="W132" s="169">
        <f t="shared" si="102"/>
        <v>14413144</v>
      </c>
      <c r="X132" s="169">
        <f t="shared" si="103"/>
        <v>33200116</v>
      </c>
      <c r="Y132" s="169">
        <f t="shared" si="104"/>
        <v>12132696</v>
      </c>
      <c r="Z132" s="169">
        <f t="shared" si="105"/>
        <v>22420225</v>
      </c>
      <c r="AA132" s="169">
        <f t="shared" si="106"/>
        <v>17315895</v>
      </c>
      <c r="AB132" s="169">
        <f t="shared" si="107"/>
        <v>25336985</v>
      </c>
      <c r="AC132" s="169">
        <f t="shared" si="108"/>
        <v>30644920</v>
      </c>
      <c r="AD132" s="169">
        <f t="shared" si="109"/>
        <v>70589380</v>
      </c>
      <c r="AE132" s="169">
        <f t="shared" si="110"/>
        <v>25796280</v>
      </c>
      <c r="AF132" s="169">
        <f t="shared" si="111"/>
        <v>13373649</v>
      </c>
      <c r="AG132" s="169">
        <f t="shared" si="112"/>
        <v>19568607</v>
      </c>
      <c r="AH132" s="169">
        <f t="shared" si="113"/>
        <v>23668104</v>
      </c>
      <c r="AI132" s="169">
        <f t="shared" si="114"/>
        <v>54518556</v>
      </c>
      <c r="AJ132" s="169">
        <f t="shared" si="115"/>
        <v>19923336</v>
      </c>
      <c r="AK132" s="169">
        <f t="shared" si="116"/>
        <v>28633201</v>
      </c>
      <c r="AL132" s="169">
        <f t="shared" si="117"/>
        <v>34631672</v>
      </c>
      <c r="AM132" s="169">
        <f t="shared" si="118"/>
        <v>79772708</v>
      </c>
      <c r="AN132" s="169">
        <f t="shared" si="119"/>
        <v>29152248</v>
      </c>
      <c r="AO132" s="169">
        <f t="shared" si="120"/>
        <v>41886784</v>
      </c>
      <c r="AP132" s="169">
        <f t="shared" si="121"/>
        <v>96484576</v>
      </c>
      <c r="AQ132" s="169">
        <f t="shared" si="122"/>
        <v>35259456</v>
      </c>
      <c r="AR132" s="169">
        <f t="shared" si="123"/>
        <v>222248464</v>
      </c>
      <c r="AS132" s="169">
        <f t="shared" si="124"/>
        <v>81218784</v>
      </c>
      <c r="AT132" s="169">
        <f t="shared" si="125"/>
        <v>29680704</v>
      </c>
      <c r="AU132" s="169">
        <f t="shared" si="126"/>
        <v>227114.81481481483</v>
      </c>
      <c r="AV132" s="169">
        <f t="shared" si="127"/>
        <v>33405</v>
      </c>
      <c r="AW132" s="169">
        <f t="shared" si="128"/>
        <v>71025</v>
      </c>
      <c r="AX132" s="169">
        <f t="shared" si="129"/>
        <v>54855</v>
      </c>
      <c r="AY132" s="169">
        <f t="shared" si="130"/>
        <v>80265</v>
      </c>
      <c r="AZ132" s="169">
        <f t="shared" si="131"/>
        <v>97080</v>
      </c>
      <c r="BA132" s="169">
        <f t="shared" si="132"/>
        <v>223620</v>
      </c>
      <c r="BB132" s="169">
        <f t="shared" si="133"/>
        <v>81720</v>
      </c>
      <c r="BC132" s="169">
        <f t="shared" si="134"/>
        <v>225</v>
      </c>
    </row>
    <row r="133" spans="1:55" ht="15.75" x14ac:dyDescent="0.25">
      <c r="A133" s="197">
        <v>17680.225281602001</v>
      </c>
      <c r="B133" s="198">
        <v>5059</v>
      </c>
      <c r="C133" s="199">
        <v>11839</v>
      </c>
      <c r="D133" s="199">
        <v>9421</v>
      </c>
      <c r="E133" s="199">
        <v>8318</v>
      </c>
      <c r="F133" s="199">
        <v>11732</v>
      </c>
      <c r="G133" s="199">
        <v>36716</v>
      </c>
      <c r="H133" s="199">
        <v>19346</v>
      </c>
      <c r="I133" s="168">
        <v>8</v>
      </c>
      <c r="K133" s="169">
        <f t="shared" si="90"/>
        <v>312590366.00819856</v>
      </c>
      <c r="L133" s="169">
        <f t="shared" si="91"/>
        <v>89444259.699624524</v>
      </c>
      <c r="M133" s="169">
        <f t="shared" si="92"/>
        <v>209316187.10888609</v>
      </c>
      <c r="N133" s="169">
        <f t="shared" si="93"/>
        <v>166565402.37797245</v>
      </c>
      <c r="O133" s="169">
        <f t="shared" si="94"/>
        <v>147064113.89236546</v>
      </c>
      <c r="P133" s="169">
        <f t="shared" si="95"/>
        <v>207424403.00375468</v>
      </c>
      <c r="Q133" s="169">
        <f t="shared" si="96"/>
        <v>649147151.43929911</v>
      </c>
      <c r="R133" s="169">
        <f t="shared" si="97"/>
        <v>342041638.2978723</v>
      </c>
      <c r="S133" s="169">
        <f t="shared" si="98"/>
        <v>25593481</v>
      </c>
      <c r="T133" s="169">
        <f t="shared" si="99"/>
        <v>59893501</v>
      </c>
      <c r="U133" s="169">
        <f t="shared" si="100"/>
        <v>47660839</v>
      </c>
      <c r="V133" s="169">
        <f t="shared" si="101"/>
        <v>42080762</v>
      </c>
      <c r="W133" s="169">
        <f t="shared" si="102"/>
        <v>59352188</v>
      </c>
      <c r="X133" s="169">
        <f t="shared" si="103"/>
        <v>185746244</v>
      </c>
      <c r="Y133" s="169">
        <f t="shared" si="104"/>
        <v>97871414</v>
      </c>
      <c r="Z133" s="169">
        <f t="shared" si="105"/>
        <v>140161921</v>
      </c>
      <c r="AA133" s="169">
        <f t="shared" si="106"/>
        <v>111535219</v>
      </c>
      <c r="AB133" s="169">
        <f t="shared" si="107"/>
        <v>98476802</v>
      </c>
      <c r="AC133" s="169">
        <f t="shared" si="108"/>
        <v>138895148</v>
      </c>
      <c r="AD133" s="169">
        <f t="shared" si="109"/>
        <v>434680724</v>
      </c>
      <c r="AE133" s="169">
        <f t="shared" si="110"/>
        <v>229037294</v>
      </c>
      <c r="AF133" s="169">
        <f t="shared" si="111"/>
        <v>88755241</v>
      </c>
      <c r="AG133" s="169">
        <f t="shared" si="112"/>
        <v>78363878</v>
      </c>
      <c r="AH133" s="169">
        <f t="shared" si="113"/>
        <v>110527172</v>
      </c>
      <c r="AI133" s="169">
        <f t="shared" si="114"/>
        <v>345901436</v>
      </c>
      <c r="AJ133" s="169">
        <f t="shared" si="115"/>
        <v>182258666</v>
      </c>
      <c r="AK133" s="169">
        <f t="shared" si="116"/>
        <v>69189124</v>
      </c>
      <c r="AL133" s="169">
        <f t="shared" si="117"/>
        <v>97586776</v>
      </c>
      <c r="AM133" s="169">
        <f t="shared" si="118"/>
        <v>305403688</v>
      </c>
      <c r="AN133" s="169">
        <f t="shared" si="119"/>
        <v>160920028</v>
      </c>
      <c r="AO133" s="169">
        <f t="shared" si="120"/>
        <v>137639824</v>
      </c>
      <c r="AP133" s="169">
        <f t="shared" si="121"/>
        <v>430752112</v>
      </c>
      <c r="AQ133" s="169">
        <f t="shared" si="122"/>
        <v>226967272</v>
      </c>
      <c r="AR133" s="169">
        <f t="shared" si="123"/>
        <v>1348064656</v>
      </c>
      <c r="AS133" s="169">
        <f t="shared" si="124"/>
        <v>710307736</v>
      </c>
      <c r="AT133" s="169">
        <f t="shared" si="125"/>
        <v>374267716</v>
      </c>
      <c r="AU133" s="169">
        <f t="shared" si="126"/>
        <v>141441.80225281601</v>
      </c>
      <c r="AV133" s="169">
        <f t="shared" si="127"/>
        <v>40472</v>
      </c>
      <c r="AW133" s="169">
        <f t="shared" si="128"/>
        <v>94712</v>
      </c>
      <c r="AX133" s="169">
        <f t="shared" si="129"/>
        <v>75368</v>
      </c>
      <c r="AY133" s="169">
        <f t="shared" si="130"/>
        <v>66544</v>
      </c>
      <c r="AZ133" s="169">
        <f t="shared" si="131"/>
        <v>93856</v>
      </c>
      <c r="BA133" s="169">
        <f t="shared" si="132"/>
        <v>293728</v>
      </c>
      <c r="BB133" s="169">
        <f t="shared" si="133"/>
        <v>154768</v>
      </c>
      <c r="BC133" s="169">
        <f t="shared" si="134"/>
        <v>64</v>
      </c>
    </row>
    <row r="134" spans="1:55" ht="15.75" x14ac:dyDescent="0.25">
      <c r="A134" s="197">
        <v>4697.8885135135133</v>
      </c>
      <c r="B134" s="198">
        <v>2596</v>
      </c>
      <c r="C134" s="199">
        <v>14381</v>
      </c>
      <c r="D134" s="199">
        <v>4818</v>
      </c>
      <c r="E134" s="199">
        <v>13034</v>
      </c>
      <c r="F134" s="199">
        <v>10840</v>
      </c>
      <c r="G134" s="199">
        <v>23107</v>
      </c>
      <c r="H134" s="199">
        <v>19206</v>
      </c>
      <c r="I134" s="168">
        <v>34</v>
      </c>
      <c r="K134" s="169">
        <f t="shared" si="90"/>
        <v>22070156.485402208</v>
      </c>
      <c r="L134" s="169">
        <f t="shared" si="91"/>
        <v>12195718.581081081</v>
      </c>
      <c r="M134" s="169">
        <f t="shared" si="92"/>
        <v>67560334.71283783</v>
      </c>
      <c r="N134" s="169">
        <f t="shared" si="93"/>
        <v>22634426.858108107</v>
      </c>
      <c r="O134" s="169">
        <f t="shared" si="94"/>
        <v>61232278.885135129</v>
      </c>
      <c r="P134" s="169">
        <f t="shared" si="95"/>
        <v>50925111.486486487</v>
      </c>
      <c r="Q134" s="169">
        <f t="shared" si="96"/>
        <v>108554109.88175675</v>
      </c>
      <c r="R134" s="169">
        <f t="shared" si="97"/>
        <v>90227646.790540531</v>
      </c>
      <c r="S134" s="169">
        <f t="shared" si="98"/>
        <v>6739216</v>
      </c>
      <c r="T134" s="169">
        <f t="shared" si="99"/>
        <v>37333076</v>
      </c>
      <c r="U134" s="169">
        <f t="shared" si="100"/>
        <v>12507528</v>
      </c>
      <c r="V134" s="169">
        <f t="shared" si="101"/>
        <v>33836264</v>
      </c>
      <c r="W134" s="169">
        <f t="shared" si="102"/>
        <v>28140640</v>
      </c>
      <c r="X134" s="169">
        <f t="shared" si="103"/>
        <v>59985772</v>
      </c>
      <c r="Y134" s="169">
        <f t="shared" si="104"/>
        <v>49858776</v>
      </c>
      <c r="Z134" s="169">
        <f t="shared" si="105"/>
        <v>206813161</v>
      </c>
      <c r="AA134" s="169">
        <f t="shared" si="106"/>
        <v>69287658</v>
      </c>
      <c r="AB134" s="169">
        <f t="shared" si="107"/>
        <v>187441954</v>
      </c>
      <c r="AC134" s="169">
        <f t="shared" si="108"/>
        <v>155890040</v>
      </c>
      <c r="AD134" s="169">
        <f t="shared" si="109"/>
        <v>332301767</v>
      </c>
      <c r="AE134" s="169">
        <f t="shared" si="110"/>
        <v>276201486</v>
      </c>
      <c r="AF134" s="169">
        <f t="shared" si="111"/>
        <v>23213124</v>
      </c>
      <c r="AG134" s="169">
        <f t="shared" si="112"/>
        <v>62797812</v>
      </c>
      <c r="AH134" s="169">
        <f t="shared" si="113"/>
        <v>52227120</v>
      </c>
      <c r="AI134" s="169">
        <f t="shared" si="114"/>
        <v>111329526</v>
      </c>
      <c r="AJ134" s="169">
        <f t="shared" si="115"/>
        <v>92534508</v>
      </c>
      <c r="AK134" s="169">
        <f t="shared" si="116"/>
        <v>169885156</v>
      </c>
      <c r="AL134" s="169">
        <f t="shared" si="117"/>
        <v>141288560</v>
      </c>
      <c r="AM134" s="169">
        <f t="shared" si="118"/>
        <v>301176638</v>
      </c>
      <c r="AN134" s="169">
        <f t="shared" si="119"/>
        <v>250331004</v>
      </c>
      <c r="AO134" s="169">
        <f t="shared" si="120"/>
        <v>117505600</v>
      </c>
      <c r="AP134" s="169">
        <f t="shared" si="121"/>
        <v>250479880</v>
      </c>
      <c r="AQ134" s="169">
        <f t="shared" si="122"/>
        <v>208193040</v>
      </c>
      <c r="AR134" s="169">
        <f t="shared" si="123"/>
        <v>533933449</v>
      </c>
      <c r="AS134" s="169">
        <f t="shared" si="124"/>
        <v>443793042</v>
      </c>
      <c r="AT134" s="169">
        <f t="shared" si="125"/>
        <v>368870436</v>
      </c>
      <c r="AU134" s="169">
        <f t="shared" si="126"/>
        <v>159728.20945945947</v>
      </c>
      <c r="AV134" s="169">
        <f t="shared" si="127"/>
        <v>88264</v>
      </c>
      <c r="AW134" s="169">
        <f t="shared" si="128"/>
        <v>488954</v>
      </c>
      <c r="AX134" s="169">
        <f t="shared" si="129"/>
        <v>163812</v>
      </c>
      <c r="AY134" s="169">
        <f t="shared" si="130"/>
        <v>443156</v>
      </c>
      <c r="AZ134" s="169">
        <f t="shared" si="131"/>
        <v>368560</v>
      </c>
      <c r="BA134" s="169">
        <f t="shared" si="132"/>
        <v>785638</v>
      </c>
      <c r="BB134" s="169">
        <f t="shared" si="133"/>
        <v>653004</v>
      </c>
      <c r="BC134" s="169">
        <f t="shared" si="134"/>
        <v>1156</v>
      </c>
    </row>
    <row r="135" spans="1:55" ht="15.75" x14ac:dyDescent="0.25">
      <c r="A135" s="197">
        <v>25527.474972191321</v>
      </c>
      <c r="B135" s="198">
        <v>9404</v>
      </c>
      <c r="C135" s="199">
        <v>36631</v>
      </c>
      <c r="D135" s="199">
        <v>6539</v>
      </c>
      <c r="E135" s="199">
        <v>24382</v>
      </c>
      <c r="F135" s="199">
        <v>23083</v>
      </c>
      <c r="G135" s="199">
        <v>47383</v>
      </c>
      <c r="H135" s="199">
        <v>16641</v>
      </c>
      <c r="I135" s="168">
        <v>43</v>
      </c>
      <c r="K135" s="169">
        <f t="shared" si="90"/>
        <v>651651978.4558543</v>
      </c>
      <c r="L135" s="169">
        <f t="shared" si="91"/>
        <v>240060374.63848719</v>
      </c>
      <c r="M135" s="169">
        <f t="shared" si="92"/>
        <v>935096935.70634031</v>
      </c>
      <c r="N135" s="169">
        <f t="shared" si="93"/>
        <v>166924158.84315905</v>
      </c>
      <c r="O135" s="169">
        <f t="shared" si="94"/>
        <v>622410894.77196884</v>
      </c>
      <c r="P135" s="169">
        <f t="shared" si="95"/>
        <v>589250704.78309226</v>
      </c>
      <c r="Q135" s="169">
        <f t="shared" si="96"/>
        <v>1209568346.6073413</v>
      </c>
      <c r="R135" s="169">
        <f t="shared" si="97"/>
        <v>424802711.01223576</v>
      </c>
      <c r="S135" s="169">
        <f t="shared" si="98"/>
        <v>88435216</v>
      </c>
      <c r="T135" s="169">
        <f t="shared" si="99"/>
        <v>344477924</v>
      </c>
      <c r="U135" s="169">
        <f t="shared" si="100"/>
        <v>61492756</v>
      </c>
      <c r="V135" s="169">
        <f t="shared" si="101"/>
        <v>229288328</v>
      </c>
      <c r="W135" s="169">
        <f t="shared" si="102"/>
        <v>217072532</v>
      </c>
      <c r="X135" s="169">
        <f t="shared" si="103"/>
        <v>445589732</v>
      </c>
      <c r="Y135" s="169">
        <f t="shared" si="104"/>
        <v>156491964</v>
      </c>
      <c r="Z135" s="169">
        <f t="shared" si="105"/>
        <v>1341830161</v>
      </c>
      <c r="AA135" s="169">
        <f t="shared" si="106"/>
        <v>239530109</v>
      </c>
      <c r="AB135" s="169">
        <f t="shared" si="107"/>
        <v>893137042</v>
      </c>
      <c r="AC135" s="169">
        <f t="shared" si="108"/>
        <v>845553373</v>
      </c>
      <c r="AD135" s="169">
        <f t="shared" si="109"/>
        <v>1735686673</v>
      </c>
      <c r="AE135" s="169">
        <f t="shared" si="110"/>
        <v>609576471</v>
      </c>
      <c r="AF135" s="169">
        <f t="shared" si="111"/>
        <v>42758521</v>
      </c>
      <c r="AG135" s="169">
        <f t="shared" si="112"/>
        <v>159433898</v>
      </c>
      <c r="AH135" s="169">
        <f t="shared" si="113"/>
        <v>150939737</v>
      </c>
      <c r="AI135" s="169">
        <f t="shared" si="114"/>
        <v>309837437</v>
      </c>
      <c r="AJ135" s="169">
        <f t="shared" si="115"/>
        <v>108815499</v>
      </c>
      <c r="AK135" s="169">
        <f t="shared" si="116"/>
        <v>594481924</v>
      </c>
      <c r="AL135" s="169">
        <f t="shared" si="117"/>
        <v>562809706</v>
      </c>
      <c r="AM135" s="169">
        <f t="shared" si="118"/>
        <v>1155292306</v>
      </c>
      <c r="AN135" s="169">
        <f t="shared" si="119"/>
        <v>405740862</v>
      </c>
      <c r="AO135" s="169">
        <f t="shared" si="120"/>
        <v>532824889</v>
      </c>
      <c r="AP135" s="169">
        <f t="shared" si="121"/>
        <v>1093741789</v>
      </c>
      <c r="AQ135" s="169">
        <f t="shared" si="122"/>
        <v>384124203</v>
      </c>
      <c r="AR135" s="169">
        <f t="shared" si="123"/>
        <v>2245148689</v>
      </c>
      <c r="AS135" s="169">
        <f t="shared" si="124"/>
        <v>788500503</v>
      </c>
      <c r="AT135" s="169">
        <f t="shared" si="125"/>
        <v>276922881</v>
      </c>
      <c r="AU135" s="169">
        <f t="shared" si="126"/>
        <v>1097681.4238042268</v>
      </c>
      <c r="AV135" s="169">
        <f t="shared" si="127"/>
        <v>404372</v>
      </c>
      <c r="AW135" s="169">
        <f t="shared" si="128"/>
        <v>1575133</v>
      </c>
      <c r="AX135" s="169">
        <f t="shared" si="129"/>
        <v>281177</v>
      </c>
      <c r="AY135" s="169">
        <f t="shared" si="130"/>
        <v>1048426</v>
      </c>
      <c r="AZ135" s="169">
        <f t="shared" si="131"/>
        <v>992569</v>
      </c>
      <c r="BA135" s="169">
        <f t="shared" si="132"/>
        <v>2037469</v>
      </c>
      <c r="BB135" s="169">
        <f t="shared" si="133"/>
        <v>715563</v>
      </c>
      <c r="BC135" s="169">
        <f t="shared" si="134"/>
        <v>1849</v>
      </c>
    </row>
    <row r="136" spans="1:55" ht="15.75" x14ac:dyDescent="0.25">
      <c r="A136" s="197">
        <v>39167.181467181472</v>
      </c>
      <c r="B136" s="198">
        <v>6228</v>
      </c>
      <c r="C136" s="199">
        <v>14727</v>
      </c>
      <c r="D136" s="199">
        <v>6291</v>
      </c>
      <c r="E136" s="199">
        <v>18983</v>
      </c>
      <c r="F136" s="199">
        <v>11725</v>
      </c>
      <c r="G136" s="199">
        <v>20238</v>
      </c>
      <c r="H136" s="199">
        <v>4714</v>
      </c>
      <c r="I136" s="168">
        <v>31</v>
      </c>
      <c r="K136" s="169">
        <f t="shared" si="90"/>
        <v>1534068104.0831237</v>
      </c>
      <c r="L136" s="169">
        <f t="shared" si="91"/>
        <v>243933206.1776062</v>
      </c>
      <c r="M136" s="169">
        <f t="shared" si="92"/>
        <v>576815081.46718156</v>
      </c>
      <c r="N136" s="169">
        <f t="shared" si="93"/>
        <v>246400738.61003864</v>
      </c>
      <c r="O136" s="169">
        <f t="shared" si="94"/>
        <v>743510605.79150593</v>
      </c>
      <c r="P136" s="169">
        <f t="shared" si="95"/>
        <v>459235202.70270276</v>
      </c>
      <c r="Q136" s="169">
        <f t="shared" si="96"/>
        <v>792665418.53281868</v>
      </c>
      <c r="R136" s="169">
        <f t="shared" si="97"/>
        <v>184634093.43629345</v>
      </c>
      <c r="S136" s="169">
        <f t="shared" si="98"/>
        <v>38787984</v>
      </c>
      <c r="T136" s="169">
        <f t="shared" si="99"/>
        <v>91719756</v>
      </c>
      <c r="U136" s="169">
        <f t="shared" si="100"/>
        <v>39180348</v>
      </c>
      <c r="V136" s="169">
        <f t="shared" si="101"/>
        <v>118226124</v>
      </c>
      <c r="W136" s="169">
        <f t="shared" si="102"/>
        <v>73023300</v>
      </c>
      <c r="X136" s="169">
        <f t="shared" si="103"/>
        <v>126042264</v>
      </c>
      <c r="Y136" s="169">
        <f t="shared" si="104"/>
        <v>29358792</v>
      </c>
      <c r="Z136" s="169">
        <f t="shared" si="105"/>
        <v>216884529</v>
      </c>
      <c r="AA136" s="169">
        <f t="shared" si="106"/>
        <v>92647557</v>
      </c>
      <c r="AB136" s="169">
        <f t="shared" si="107"/>
        <v>279562641</v>
      </c>
      <c r="AC136" s="169">
        <f t="shared" si="108"/>
        <v>172674075</v>
      </c>
      <c r="AD136" s="169">
        <f t="shared" si="109"/>
        <v>298045026</v>
      </c>
      <c r="AE136" s="169">
        <f t="shared" si="110"/>
        <v>69423078</v>
      </c>
      <c r="AF136" s="169">
        <f t="shared" si="111"/>
        <v>39576681</v>
      </c>
      <c r="AG136" s="169">
        <f t="shared" si="112"/>
        <v>119422053</v>
      </c>
      <c r="AH136" s="169">
        <f t="shared" si="113"/>
        <v>73761975</v>
      </c>
      <c r="AI136" s="169">
        <f t="shared" si="114"/>
        <v>127317258</v>
      </c>
      <c r="AJ136" s="169">
        <f t="shared" si="115"/>
        <v>29655774</v>
      </c>
      <c r="AK136" s="169">
        <f t="shared" si="116"/>
        <v>360354289</v>
      </c>
      <c r="AL136" s="169">
        <f t="shared" si="117"/>
        <v>222575675</v>
      </c>
      <c r="AM136" s="169">
        <f t="shared" si="118"/>
        <v>384177954</v>
      </c>
      <c r="AN136" s="169">
        <f t="shared" si="119"/>
        <v>89485862</v>
      </c>
      <c r="AO136" s="169">
        <f t="shared" si="120"/>
        <v>137475625</v>
      </c>
      <c r="AP136" s="169">
        <f t="shared" si="121"/>
        <v>237290550</v>
      </c>
      <c r="AQ136" s="169">
        <f t="shared" si="122"/>
        <v>55271650</v>
      </c>
      <c r="AR136" s="169">
        <f t="shared" si="123"/>
        <v>409576644</v>
      </c>
      <c r="AS136" s="169">
        <f t="shared" si="124"/>
        <v>95401932</v>
      </c>
      <c r="AT136" s="169">
        <f t="shared" si="125"/>
        <v>22221796</v>
      </c>
      <c r="AU136" s="169">
        <f t="shared" si="126"/>
        <v>1214182.6254826256</v>
      </c>
      <c r="AV136" s="169">
        <f t="shared" si="127"/>
        <v>193068</v>
      </c>
      <c r="AW136" s="169">
        <f t="shared" si="128"/>
        <v>456537</v>
      </c>
      <c r="AX136" s="169">
        <f t="shared" si="129"/>
        <v>195021</v>
      </c>
      <c r="AY136" s="169">
        <f t="shared" si="130"/>
        <v>588473</v>
      </c>
      <c r="AZ136" s="169">
        <f t="shared" si="131"/>
        <v>363475</v>
      </c>
      <c r="BA136" s="169">
        <f t="shared" si="132"/>
        <v>627378</v>
      </c>
      <c r="BB136" s="169">
        <f t="shared" si="133"/>
        <v>146134</v>
      </c>
      <c r="BC136" s="169">
        <f t="shared" si="134"/>
        <v>961</v>
      </c>
    </row>
    <row r="137" spans="1:55" ht="15.75" x14ac:dyDescent="0.25">
      <c r="A137" s="197">
        <v>12336.470588235294</v>
      </c>
      <c r="B137" s="198">
        <v>3877</v>
      </c>
      <c r="C137" s="199">
        <v>10096</v>
      </c>
      <c r="D137" s="199">
        <v>3060</v>
      </c>
      <c r="E137" s="199">
        <v>15108</v>
      </c>
      <c r="F137" s="199">
        <v>8877</v>
      </c>
      <c r="G137" s="199">
        <v>16911</v>
      </c>
      <c r="H137" s="199">
        <v>5090</v>
      </c>
      <c r="I137" s="168">
        <v>10</v>
      </c>
      <c r="K137" s="169">
        <f t="shared" si="90"/>
        <v>152188506.57439446</v>
      </c>
      <c r="L137" s="169">
        <f t="shared" si="91"/>
        <v>47828496.470588237</v>
      </c>
      <c r="M137" s="169">
        <f t="shared" si="92"/>
        <v>124549007.05882353</v>
      </c>
      <c r="N137" s="169">
        <f t="shared" si="93"/>
        <v>37749600</v>
      </c>
      <c r="O137" s="169">
        <f t="shared" si="94"/>
        <v>186379397.64705881</v>
      </c>
      <c r="P137" s="169">
        <f t="shared" si="95"/>
        <v>109510849.4117647</v>
      </c>
      <c r="Q137" s="169">
        <f t="shared" si="96"/>
        <v>208622054.11764705</v>
      </c>
      <c r="R137" s="169">
        <f t="shared" si="97"/>
        <v>62792635.294117644</v>
      </c>
      <c r="S137" s="169">
        <f t="shared" si="98"/>
        <v>15031129</v>
      </c>
      <c r="T137" s="169">
        <f t="shared" si="99"/>
        <v>39142192</v>
      </c>
      <c r="U137" s="169">
        <f t="shared" si="100"/>
        <v>11863620</v>
      </c>
      <c r="V137" s="169">
        <f t="shared" si="101"/>
        <v>58573716</v>
      </c>
      <c r="W137" s="169">
        <f t="shared" si="102"/>
        <v>34416129</v>
      </c>
      <c r="X137" s="169">
        <f t="shared" si="103"/>
        <v>65563947</v>
      </c>
      <c r="Y137" s="169">
        <f t="shared" si="104"/>
        <v>19733930</v>
      </c>
      <c r="Z137" s="169">
        <f t="shared" si="105"/>
        <v>101929216</v>
      </c>
      <c r="AA137" s="169">
        <f t="shared" si="106"/>
        <v>30893760</v>
      </c>
      <c r="AB137" s="169">
        <f t="shared" si="107"/>
        <v>152530368</v>
      </c>
      <c r="AC137" s="169">
        <f t="shared" si="108"/>
        <v>89622192</v>
      </c>
      <c r="AD137" s="169">
        <f t="shared" si="109"/>
        <v>170733456</v>
      </c>
      <c r="AE137" s="169">
        <f t="shared" si="110"/>
        <v>51388640</v>
      </c>
      <c r="AF137" s="169">
        <f t="shared" si="111"/>
        <v>9363600</v>
      </c>
      <c r="AG137" s="169">
        <f t="shared" si="112"/>
        <v>46230480</v>
      </c>
      <c r="AH137" s="169">
        <f t="shared" si="113"/>
        <v>27163620</v>
      </c>
      <c r="AI137" s="169">
        <f t="shared" si="114"/>
        <v>51747660</v>
      </c>
      <c r="AJ137" s="169">
        <f t="shared" si="115"/>
        <v>15575400</v>
      </c>
      <c r="AK137" s="169">
        <f t="shared" si="116"/>
        <v>228251664</v>
      </c>
      <c r="AL137" s="169">
        <f t="shared" si="117"/>
        <v>134113716</v>
      </c>
      <c r="AM137" s="169">
        <f t="shared" si="118"/>
        <v>255491388</v>
      </c>
      <c r="AN137" s="169">
        <f t="shared" si="119"/>
        <v>76899720</v>
      </c>
      <c r="AO137" s="169">
        <f t="shared" si="120"/>
        <v>78801129</v>
      </c>
      <c r="AP137" s="169">
        <f t="shared" si="121"/>
        <v>150118947</v>
      </c>
      <c r="AQ137" s="169">
        <f t="shared" si="122"/>
        <v>45183930</v>
      </c>
      <c r="AR137" s="169">
        <f t="shared" si="123"/>
        <v>285981921</v>
      </c>
      <c r="AS137" s="169">
        <f t="shared" si="124"/>
        <v>86076990</v>
      </c>
      <c r="AT137" s="169">
        <f t="shared" si="125"/>
        <v>25908100</v>
      </c>
      <c r="AU137" s="169">
        <f t="shared" si="126"/>
        <v>123364.70588235294</v>
      </c>
      <c r="AV137" s="169">
        <f t="shared" si="127"/>
        <v>38770</v>
      </c>
      <c r="AW137" s="169">
        <f t="shared" si="128"/>
        <v>100960</v>
      </c>
      <c r="AX137" s="169">
        <f t="shared" si="129"/>
        <v>30600</v>
      </c>
      <c r="AY137" s="169">
        <f t="shared" si="130"/>
        <v>151080</v>
      </c>
      <c r="AZ137" s="169">
        <f t="shared" si="131"/>
        <v>88770</v>
      </c>
      <c r="BA137" s="169">
        <f t="shared" si="132"/>
        <v>169110</v>
      </c>
      <c r="BB137" s="169">
        <f t="shared" si="133"/>
        <v>50900</v>
      </c>
      <c r="BC137" s="169">
        <f t="shared" si="134"/>
        <v>100</v>
      </c>
    </row>
    <row r="138" spans="1:55" ht="15.75" x14ac:dyDescent="0.25">
      <c r="A138" s="197">
        <v>27339.119170984457</v>
      </c>
      <c r="B138" s="198">
        <v>4328</v>
      </c>
      <c r="C138" s="199">
        <v>9926</v>
      </c>
      <c r="D138" s="199">
        <v>6759</v>
      </c>
      <c r="E138" s="199">
        <v>11731</v>
      </c>
      <c r="F138" s="199">
        <v>11064</v>
      </c>
      <c r="G138" s="199">
        <v>24691</v>
      </c>
      <c r="H138" s="199">
        <v>6723</v>
      </c>
      <c r="I138" s="168">
        <v>33</v>
      </c>
      <c r="K138" s="169">
        <f t="shared" si="90"/>
        <v>747427437.04528987</v>
      </c>
      <c r="L138" s="169">
        <f t="shared" si="91"/>
        <v>118323707.77202073</v>
      </c>
      <c r="M138" s="169">
        <f t="shared" si="92"/>
        <v>271368096.89119172</v>
      </c>
      <c r="N138" s="169">
        <f t="shared" si="93"/>
        <v>184785106.47668394</v>
      </c>
      <c r="O138" s="169">
        <f t="shared" si="94"/>
        <v>320715206.99481869</v>
      </c>
      <c r="P138" s="169">
        <f t="shared" si="95"/>
        <v>302480014.50777203</v>
      </c>
      <c r="Q138" s="169">
        <f t="shared" si="96"/>
        <v>675030191.45077717</v>
      </c>
      <c r="R138" s="169">
        <f t="shared" si="97"/>
        <v>183800898.1865285</v>
      </c>
      <c r="S138" s="169">
        <f t="shared" si="98"/>
        <v>18731584</v>
      </c>
      <c r="T138" s="169">
        <f t="shared" si="99"/>
        <v>42959728</v>
      </c>
      <c r="U138" s="169">
        <f t="shared" si="100"/>
        <v>29252952</v>
      </c>
      <c r="V138" s="169">
        <f t="shared" si="101"/>
        <v>50771768</v>
      </c>
      <c r="W138" s="169">
        <f t="shared" si="102"/>
        <v>47884992</v>
      </c>
      <c r="X138" s="169">
        <f t="shared" si="103"/>
        <v>106862648</v>
      </c>
      <c r="Y138" s="169">
        <f t="shared" si="104"/>
        <v>29097144</v>
      </c>
      <c r="Z138" s="169">
        <f t="shared" si="105"/>
        <v>98525476</v>
      </c>
      <c r="AA138" s="169">
        <f t="shared" si="106"/>
        <v>67089834</v>
      </c>
      <c r="AB138" s="169">
        <f t="shared" si="107"/>
        <v>116441906</v>
      </c>
      <c r="AC138" s="169">
        <f t="shared" si="108"/>
        <v>109821264</v>
      </c>
      <c r="AD138" s="169">
        <f t="shared" si="109"/>
        <v>245082866</v>
      </c>
      <c r="AE138" s="169">
        <f t="shared" si="110"/>
        <v>66732498</v>
      </c>
      <c r="AF138" s="169">
        <f t="shared" si="111"/>
        <v>45684081</v>
      </c>
      <c r="AG138" s="169">
        <f t="shared" si="112"/>
        <v>79289829</v>
      </c>
      <c r="AH138" s="169">
        <f t="shared" si="113"/>
        <v>74781576</v>
      </c>
      <c r="AI138" s="169">
        <f t="shared" si="114"/>
        <v>166886469</v>
      </c>
      <c r="AJ138" s="169">
        <f t="shared" si="115"/>
        <v>45440757</v>
      </c>
      <c r="AK138" s="169">
        <f t="shared" si="116"/>
        <v>137616361</v>
      </c>
      <c r="AL138" s="169">
        <f t="shared" si="117"/>
        <v>129791784</v>
      </c>
      <c r="AM138" s="169">
        <f t="shared" si="118"/>
        <v>289650121</v>
      </c>
      <c r="AN138" s="169">
        <f t="shared" si="119"/>
        <v>78867513</v>
      </c>
      <c r="AO138" s="169">
        <f t="shared" si="120"/>
        <v>122412096</v>
      </c>
      <c r="AP138" s="169">
        <f t="shared" si="121"/>
        <v>273181224</v>
      </c>
      <c r="AQ138" s="169">
        <f t="shared" si="122"/>
        <v>74383272</v>
      </c>
      <c r="AR138" s="169">
        <f t="shared" si="123"/>
        <v>609645481</v>
      </c>
      <c r="AS138" s="169">
        <f t="shared" si="124"/>
        <v>165997593</v>
      </c>
      <c r="AT138" s="169">
        <f t="shared" si="125"/>
        <v>45198729</v>
      </c>
      <c r="AU138" s="169">
        <f t="shared" si="126"/>
        <v>902190.93264248711</v>
      </c>
      <c r="AV138" s="169">
        <f t="shared" si="127"/>
        <v>142824</v>
      </c>
      <c r="AW138" s="169">
        <f t="shared" si="128"/>
        <v>327558</v>
      </c>
      <c r="AX138" s="169">
        <f t="shared" si="129"/>
        <v>223047</v>
      </c>
      <c r="AY138" s="169">
        <f t="shared" si="130"/>
        <v>387123</v>
      </c>
      <c r="AZ138" s="169">
        <f t="shared" si="131"/>
        <v>365112</v>
      </c>
      <c r="BA138" s="169">
        <f t="shared" si="132"/>
        <v>814803</v>
      </c>
      <c r="BB138" s="169">
        <f t="shared" si="133"/>
        <v>221859</v>
      </c>
      <c r="BC138" s="169">
        <f t="shared" si="134"/>
        <v>1089</v>
      </c>
    </row>
    <row r="139" spans="1:55" ht="15.75" x14ac:dyDescent="0.25">
      <c r="A139" s="197">
        <v>8411.4724480578134</v>
      </c>
      <c r="B139" s="198">
        <v>2341</v>
      </c>
      <c r="C139" s="199">
        <v>10830</v>
      </c>
      <c r="D139" s="199">
        <v>6000</v>
      </c>
      <c r="E139" s="199">
        <v>8533</v>
      </c>
      <c r="F139" s="199">
        <v>9681</v>
      </c>
      <c r="G139" s="199">
        <v>23926</v>
      </c>
      <c r="H139" s="199">
        <v>10960</v>
      </c>
      <c r="I139" s="168">
        <v>36</v>
      </c>
      <c r="K139" s="169">
        <f t="shared" si="90"/>
        <v>70752868.744435698</v>
      </c>
      <c r="L139" s="169">
        <f t="shared" si="91"/>
        <v>19691257.000903342</v>
      </c>
      <c r="M139" s="169">
        <f t="shared" si="92"/>
        <v>91096246.612466112</v>
      </c>
      <c r="N139" s="169">
        <f t="shared" si="93"/>
        <v>50468834.688346878</v>
      </c>
      <c r="O139" s="169">
        <f t="shared" si="94"/>
        <v>71775094.399277315</v>
      </c>
      <c r="P139" s="169">
        <f t="shared" si="95"/>
        <v>81431464.769647688</v>
      </c>
      <c r="Q139" s="169">
        <f t="shared" si="96"/>
        <v>201252889.79223123</v>
      </c>
      <c r="R139" s="169">
        <f t="shared" si="97"/>
        <v>92189738.030713633</v>
      </c>
      <c r="S139" s="169">
        <f t="shared" si="98"/>
        <v>5480281</v>
      </c>
      <c r="T139" s="169">
        <f t="shared" si="99"/>
        <v>25353030</v>
      </c>
      <c r="U139" s="169">
        <f t="shared" si="100"/>
        <v>14046000</v>
      </c>
      <c r="V139" s="169">
        <f t="shared" si="101"/>
        <v>19975753</v>
      </c>
      <c r="W139" s="169">
        <f t="shared" si="102"/>
        <v>22663221</v>
      </c>
      <c r="X139" s="169">
        <f t="shared" si="103"/>
        <v>56010766</v>
      </c>
      <c r="Y139" s="169">
        <f t="shared" si="104"/>
        <v>25657360</v>
      </c>
      <c r="Z139" s="169">
        <f t="shared" si="105"/>
        <v>117288900</v>
      </c>
      <c r="AA139" s="169">
        <f t="shared" si="106"/>
        <v>64980000</v>
      </c>
      <c r="AB139" s="169">
        <f t="shared" si="107"/>
        <v>92412390</v>
      </c>
      <c r="AC139" s="169">
        <f t="shared" si="108"/>
        <v>104845230</v>
      </c>
      <c r="AD139" s="169">
        <f t="shared" si="109"/>
        <v>259118580</v>
      </c>
      <c r="AE139" s="169">
        <f t="shared" si="110"/>
        <v>118696800</v>
      </c>
      <c r="AF139" s="169">
        <f t="shared" si="111"/>
        <v>36000000</v>
      </c>
      <c r="AG139" s="169">
        <f t="shared" si="112"/>
        <v>51198000</v>
      </c>
      <c r="AH139" s="169">
        <f t="shared" si="113"/>
        <v>58086000</v>
      </c>
      <c r="AI139" s="169">
        <f t="shared" si="114"/>
        <v>143556000</v>
      </c>
      <c r="AJ139" s="169">
        <f t="shared" si="115"/>
        <v>65760000</v>
      </c>
      <c r="AK139" s="169">
        <f t="shared" si="116"/>
        <v>72812089</v>
      </c>
      <c r="AL139" s="169">
        <f t="shared" si="117"/>
        <v>82607973</v>
      </c>
      <c r="AM139" s="169">
        <f t="shared" si="118"/>
        <v>204160558</v>
      </c>
      <c r="AN139" s="169">
        <f t="shared" si="119"/>
        <v>93521680</v>
      </c>
      <c r="AO139" s="169">
        <f t="shared" si="120"/>
        <v>93721761</v>
      </c>
      <c r="AP139" s="169">
        <f t="shared" si="121"/>
        <v>231627606</v>
      </c>
      <c r="AQ139" s="169">
        <f t="shared" si="122"/>
        <v>106103760</v>
      </c>
      <c r="AR139" s="169">
        <f t="shared" si="123"/>
        <v>572453476</v>
      </c>
      <c r="AS139" s="169">
        <f t="shared" si="124"/>
        <v>262228960</v>
      </c>
      <c r="AT139" s="169">
        <f t="shared" si="125"/>
        <v>120121600</v>
      </c>
      <c r="AU139" s="169">
        <f t="shared" si="126"/>
        <v>302813.00813008129</v>
      </c>
      <c r="AV139" s="169">
        <f t="shared" si="127"/>
        <v>84276</v>
      </c>
      <c r="AW139" s="169">
        <f t="shared" si="128"/>
        <v>389880</v>
      </c>
      <c r="AX139" s="169">
        <f t="shared" si="129"/>
        <v>216000</v>
      </c>
      <c r="AY139" s="169">
        <f t="shared" si="130"/>
        <v>307188</v>
      </c>
      <c r="AZ139" s="169">
        <f t="shared" si="131"/>
        <v>348516</v>
      </c>
      <c r="BA139" s="169">
        <f t="shared" si="132"/>
        <v>861336</v>
      </c>
      <c r="BB139" s="169">
        <f t="shared" si="133"/>
        <v>394560</v>
      </c>
      <c r="BC139" s="169">
        <f t="shared" si="134"/>
        <v>1296</v>
      </c>
    </row>
    <row r="140" spans="1:55" ht="15.75" x14ac:dyDescent="0.25">
      <c r="A140" s="197">
        <v>14594.484412470025</v>
      </c>
      <c r="B140" s="198">
        <v>4917</v>
      </c>
      <c r="C140" s="199">
        <v>18537</v>
      </c>
      <c r="D140" s="199">
        <v>4596</v>
      </c>
      <c r="E140" s="199">
        <v>19038</v>
      </c>
      <c r="F140" s="199">
        <v>12417</v>
      </c>
      <c r="G140" s="199">
        <v>20158</v>
      </c>
      <c r="H140" s="199">
        <v>5985</v>
      </c>
      <c r="I140" s="168">
        <v>32</v>
      </c>
      <c r="K140" s="169">
        <f t="shared" si="90"/>
        <v>212998975.26583052</v>
      </c>
      <c r="L140" s="169">
        <f t="shared" si="91"/>
        <v>71761079.856115118</v>
      </c>
      <c r="M140" s="169">
        <f t="shared" si="92"/>
        <v>270537957.55395687</v>
      </c>
      <c r="N140" s="169">
        <f t="shared" si="93"/>
        <v>67076250.359712236</v>
      </c>
      <c r="O140" s="169">
        <f t="shared" si="94"/>
        <v>277849794.24460435</v>
      </c>
      <c r="P140" s="169">
        <f t="shared" si="95"/>
        <v>181219712.9496403</v>
      </c>
      <c r="Q140" s="169">
        <f t="shared" si="96"/>
        <v>294195616.78657079</v>
      </c>
      <c r="R140" s="169">
        <f t="shared" si="97"/>
        <v>87347989.208633095</v>
      </c>
      <c r="S140" s="169">
        <f t="shared" si="98"/>
        <v>24176889</v>
      </c>
      <c r="T140" s="169">
        <f t="shared" si="99"/>
        <v>91146429</v>
      </c>
      <c r="U140" s="169">
        <f t="shared" si="100"/>
        <v>22598532</v>
      </c>
      <c r="V140" s="169">
        <f t="shared" si="101"/>
        <v>93609846</v>
      </c>
      <c r="W140" s="169">
        <f t="shared" si="102"/>
        <v>61054389</v>
      </c>
      <c r="X140" s="169">
        <f t="shared" si="103"/>
        <v>99116886</v>
      </c>
      <c r="Y140" s="169">
        <f t="shared" si="104"/>
        <v>29428245</v>
      </c>
      <c r="Z140" s="169">
        <f t="shared" si="105"/>
        <v>343620369</v>
      </c>
      <c r="AA140" s="169">
        <f t="shared" si="106"/>
        <v>85196052</v>
      </c>
      <c r="AB140" s="169">
        <f t="shared" si="107"/>
        <v>352907406</v>
      </c>
      <c r="AC140" s="169">
        <f t="shared" si="108"/>
        <v>230173929</v>
      </c>
      <c r="AD140" s="169">
        <f t="shared" si="109"/>
        <v>373668846</v>
      </c>
      <c r="AE140" s="169">
        <f t="shared" si="110"/>
        <v>110943945</v>
      </c>
      <c r="AF140" s="169">
        <f t="shared" si="111"/>
        <v>21123216</v>
      </c>
      <c r="AG140" s="169">
        <f t="shared" si="112"/>
        <v>87498648</v>
      </c>
      <c r="AH140" s="169">
        <f t="shared" si="113"/>
        <v>57068532</v>
      </c>
      <c r="AI140" s="169">
        <f t="shared" si="114"/>
        <v>92646168</v>
      </c>
      <c r="AJ140" s="169">
        <f t="shared" si="115"/>
        <v>27507060</v>
      </c>
      <c r="AK140" s="169">
        <f t="shared" si="116"/>
        <v>362445444</v>
      </c>
      <c r="AL140" s="169">
        <f t="shared" si="117"/>
        <v>236394846</v>
      </c>
      <c r="AM140" s="169">
        <f t="shared" si="118"/>
        <v>383768004</v>
      </c>
      <c r="AN140" s="169">
        <f t="shared" si="119"/>
        <v>113942430</v>
      </c>
      <c r="AO140" s="169">
        <f t="shared" si="120"/>
        <v>154181889</v>
      </c>
      <c r="AP140" s="169">
        <f t="shared" si="121"/>
        <v>250301886</v>
      </c>
      <c r="AQ140" s="169">
        <f t="shared" si="122"/>
        <v>74315745</v>
      </c>
      <c r="AR140" s="169">
        <f t="shared" si="123"/>
        <v>406344964</v>
      </c>
      <c r="AS140" s="169">
        <f t="shared" si="124"/>
        <v>120645630</v>
      </c>
      <c r="AT140" s="169">
        <f t="shared" si="125"/>
        <v>35820225</v>
      </c>
      <c r="AU140" s="169">
        <f t="shared" si="126"/>
        <v>467023.50119904079</v>
      </c>
      <c r="AV140" s="169">
        <f t="shared" si="127"/>
        <v>157344</v>
      </c>
      <c r="AW140" s="169">
        <f t="shared" si="128"/>
        <v>593184</v>
      </c>
      <c r="AX140" s="169">
        <f t="shared" si="129"/>
        <v>147072</v>
      </c>
      <c r="AY140" s="169">
        <f t="shared" si="130"/>
        <v>609216</v>
      </c>
      <c r="AZ140" s="169">
        <f t="shared" si="131"/>
        <v>397344</v>
      </c>
      <c r="BA140" s="169">
        <f t="shared" si="132"/>
        <v>645056</v>
      </c>
      <c r="BB140" s="169">
        <f t="shared" si="133"/>
        <v>191520</v>
      </c>
      <c r="BC140" s="169">
        <f t="shared" si="134"/>
        <v>1024</v>
      </c>
    </row>
    <row r="141" spans="1:55" ht="15.75" x14ac:dyDescent="0.25">
      <c r="A141" s="197">
        <v>22161.986301369863</v>
      </c>
      <c r="B141" s="198">
        <v>11704</v>
      </c>
      <c r="C141" s="199">
        <v>20086</v>
      </c>
      <c r="D141" s="199">
        <v>11430</v>
      </c>
      <c r="E141" s="199">
        <v>40694</v>
      </c>
      <c r="F141" s="199">
        <v>23639</v>
      </c>
      <c r="G141" s="199">
        <v>25866</v>
      </c>
      <c r="H141" s="199">
        <v>5466</v>
      </c>
      <c r="I141" s="168">
        <v>26</v>
      </c>
      <c r="K141" s="169">
        <f t="shared" si="90"/>
        <v>491153636.82210547</v>
      </c>
      <c r="L141" s="169">
        <f t="shared" si="91"/>
        <v>259383887.67123288</v>
      </c>
      <c r="M141" s="169">
        <f t="shared" si="92"/>
        <v>445145656.84931505</v>
      </c>
      <c r="N141" s="169">
        <f t="shared" si="93"/>
        <v>253311503.42465752</v>
      </c>
      <c r="O141" s="169">
        <f t="shared" si="94"/>
        <v>901859870.54794526</v>
      </c>
      <c r="P141" s="169">
        <f t="shared" si="95"/>
        <v>523887194.17808217</v>
      </c>
      <c r="Q141" s="169">
        <f t="shared" si="96"/>
        <v>573241937.67123294</v>
      </c>
      <c r="R141" s="169">
        <f t="shared" si="97"/>
        <v>121137417.12328768</v>
      </c>
      <c r="S141" s="169">
        <f t="shared" si="98"/>
        <v>136983616</v>
      </c>
      <c r="T141" s="169">
        <f t="shared" si="99"/>
        <v>235086544</v>
      </c>
      <c r="U141" s="169">
        <f t="shared" si="100"/>
        <v>133776720</v>
      </c>
      <c r="V141" s="169">
        <f t="shared" si="101"/>
        <v>476282576</v>
      </c>
      <c r="W141" s="169">
        <f t="shared" si="102"/>
        <v>276670856</v>
      </c>
      <c r="X141" s="169">
        <f t="shared" si="103"/>
        <v>302735664</v>
      </c>
      <c r="Y141" s="169">
        <f t="shared" si="104"/>
        <v>63974064</v>
      </c>
      <c r="Z141" s="169">
        <f t="shared" si="105"/>
        <v>403447396</v>
      </c>
      <c r="AA141" s="169">
        <f t="shared" si="106"/>
        <v>229582980</v>
      </c>
      <c r="AB141" s="169">
        <f t="shared" si="107"/>
        <v>817379684</v>
      </c>
      <c r="AC141" s="169">
        <f t="shared" si="108"/>
        <v>474812954</v>
      </c>
      <c r="AD141" s="169">
        <f t="shared" si="109"/>
        <v>519544476</v>
      </c>
      <c r="AE141" s="169">
        <f t="shared" si="110"/>
        <v>109790076</v>
      </c>
      <c r="AF141" s="169">
        <f t="shared" si="111"/>
        <v>130644900</v>
      </c>
      <c r="AG141" s="169">
        <f t="shared" si="112"/>
        <v>465132420</v>
      </c>
      <c r="AH141" s="169">
        <f t="shared" si="113"/>
        <v>270193770</v>
      </c>
      <c r="AI141" s="169">
        <f t="shared" si="114"/>
        <v>295648380</v>
      </c>
      <c r="AJ141" s="169">
        <f t="shared" si="115"/>
        <v>62476380</v>
      </c>
      <c r="AK141" s="169">
        <f t="shared" si="116"/>
        <v>1656001636</v>
      </c>
      <c r="AL141" s="169">
        <f t="shared" si="117"/>
        <v>961965466</v>
      </c>
      <c r="AM141" s="169">
        <f t="shared" si="118"/>
        <v>1052591004</v>
      </c>
      <c r="AN141" s="169">
        <f t="shared" si="119"/>
        <v>222433404</v>
      </c>
      <c r="AO141" s="169">
        <f t="shared" si="120"/>
        <v>558802321</v>
      </c>
      <c r="AP141" s="169">
        <f t="shared" si="121"/>
        <v>611446374</v>
      </c>
      <c r="AQ141" s="169">
        <f t="shared" si="122"/>
        <v>129210774</v>
      </c>
      <c r="AR141" s="169">
        <f t="shared" si="123"/>
        <v>669049956</v>
      </c>
      <c r="AS141" s="169">
        <f t="shared" si="124"/>
        <v>141383556</v>
      </c>
      <c r="AT141" s="169">
        <f t="shared" si="125"/>
        <v>29877156</v>
      </c>
      <c r="AU141" s="169">
        <f t="shared" si="126"/>
        <v>576211.64383561641</v>
      </c>
      <c r="AV141" s="169">
        <f t="shared" si="127"/>
        <v>304304</v>
      </c>
      <c r="AW141" s="169">
        <f t="shared" si="128"/>
        <v>522236</v>
      </c>
      <c r="AX141" s="169">
        <f t="shared" si="129"/>
        <v>297180</v>
      </c>
      <c r="AY141" s="169">
        <f t="shared" si="130"/>
        <v>1058044</v>
      </c>
      <c r="AZ141" s="169">
        <f t="shared" si="131"/>
        <v>614614</v>
      </c>
      <c r="BA141" s="169">
        <f t="shared" si="132"/>
        <v>672516</v>
      </c>
      <c r="BB141" s="169">
        <f t="shared" si="133"/>
        <v>142116</v>
      </c>
      <c r="BC141" s="169">
        <f t="shared" si="134"/>
        <v>676</v>
      </c>
    </row>
    <row r="142" spans="1:55" ht="15.75" x14ac:dyDescent="0.25">
      <c r="A142" s="197">
        <v>20766.666666666668</v>
      </c>
      <c r="B142" s="198">
        <v>4614</v>
      </c>
      <c r="C142" s="199">
        <v>22733</v>
      </c>
      <c r="D142" s="199">
        <v>9241</v>
      </c>
      <c r="E142" s="199">
        <v>33709</v>
      </c>
      <c r="F142" s="199">
        <v>18481</v>
      </c>
      <c r="G142" s="199">
        <v>33016</v>
      </c>
      <c r="H142" s="199">
        <v>5946</v>
      </c>
      <c r="I142" s="168">
        <v>46</v>
      </c>
      <c r="K142" s="169">
        <f t="shared" si="90"/>
        <v>431254444.44444448</v>
      </c>
      <c r="L142" s="169">
        <f t="shared" si="91"/>
        <v>95817400</v>
      </c>
      <c r="M142" s="169">
        <f t="shared" si="92"/>
        <v>472088633.33333337</v>
      </c>
      <c r="N142" s="169">
        <f t="shared" si="93"/>
        <v>191904766.66666669</v>
      </c>
      <c r="O142" s="169">
        <f t="shared" si="94"/>
        <v>700023566.66666675</v>
      </c>
      <c r="P142" s="169">
        <f t="shared" si="95"/>
        <v>383788766.66666669</v>
      </c>
      <c r="Q142" s="169">
        <f t="shared" si="96"/>
        <v>685632266.66666675</v>
      </c>
      <c r="R142" s="169">
        <f t="shared" si="97"/>
        <v>123478600</v>
      </c>
      <c r="S142" s="169">
        <f t="shared" si="98"/>
        <v>21288996</v>
      </c>
      <c r="T142" s="169">
        <f t="shared" si="99"/>
        <v>104890062</v>
      </c>
      <c r="U142" s="169">
        <f t="shared" si="100"/>
        <v>42637974</v>
      </c>
      <c r="V142" s="169">
        <f t="shared" si="101"/>
        <v>155533326</v>
      </c>
      <c r="W142" s="169">
        <f t="shared" si="102"/>
        <v>85271334</v>
      </c>
      <c r="X142" s="169">
        <f t="shared" si="103"/>
        <v>152335824</v>
      </c>
      <c r="Y142" s="169">
        <f t="shared" si="104"/>
        <v>27434844</v>
      </c>
      <c r="Z142" s="169">
        <f t="shared" si="105"/>
        <v>516789289</v>
      </c>
      <c r="AA142" s="169">
        <f t="shared" si="106"/>
        <v>210075653</v>
      </c>
      <c r="AB142" s="169">
        <f t="shared" si="107"/>
        <v>766306697</v>
      </c>
      <c r="AC142" s="169">
        <f t="shared" si="108"/>
        <v>420128573</v>
      </c>
      <c r="AD142" s="169">
        <f t="shared" si="109"/>
        <v>750552728</v>
      </c>
      <c r="AE142" s="169">
        <f t="shared" si="110"/>
        <v>135170418</v>
      </c>
      <c r="AF142" s="169">
        <f t="shared" si="111"/>
        <v>85396081</v>
      </c>
      <c r="AG142" s="169">
        <f t="shared" si="112"/>
        <v>311504869</v>
      </c>
      <c r="AH142" s="169">
        <f t="shared" si="113"/>
        <v>170782921</v>
      </c>
      <c r="AI142" s="169">
        <f t="shared" si="114"/>
        <v>305100856</v>
      </c>
      <c r="AJ142" s="169">
        <f t="shared" si="115"/>
        <v>54946986</v>
      </c>
      <c r="AK142" s="169">
        <f t="shared" si="116"/>
        <v>1136296681</v>
      </c>
      <c r="AL142" s="169">
        <f t="shared" si="117"/>
        <v>622976029</v>
      </c>
      <c r="AM142" s="169">
        <f t="shared" si="118"/>
        <v>1112936344</v>
      </c>
      <c r="AN142" s="169">
        <f t="shared" si="119"/>
        <v>200433714</v>
      </c>
      <c r="AO142" s="169">
        <f t="shared" si="120"/>
        <v>341547361</v>
      </c>
      <c r="AP142" s="169">
        <f t="shared" si="121"/>
        <v>610168696</v>
      </c>
      <c r="AQ142" s="169">
        <f t="shared" si="122"/>
        <v>109888026</v>
      </c>
      <c r="AR142" s="169">
        <f t="shared" si="123"/>
        <v>1090056256</v>
      </c>
      <c r="AS142" s="169">
        <f t="shared" si="124"/>
        <v>196313136</v>
      </c>
      <c r="AT142" s="169">
        <f t="shared" si="125"/>
        <v>35354916</v>
      </c>
      <c r="AU142" s="169">
        <f t="shared" si="126"/>
        <v>955266.66666666674</v>
      </c>
      <c r="AV142" s="169">
        <f t="shared" si="127"/>
        <v>212244</v>
      </c>
      <c r="AW142" s="169">
        <f t="shared" si="128"/>
        <v>1045718</v>
      </c>
      <c r="AX142" s="169">
        <f t="shared" si="129"/>
        <v>425086</v>
      </c>
      <c r="AY142" s="169">
        <f t="shared" si="130"/>
        <v>1550614</v>
      </c>
      <c r="AZ142" s="169">
        <f t="shared" si="131"/>
        <v>850126</v>
      </c>
      <c r="BA142" s="169">
        <f t="shared" si="132"/>
        <v>1518736</v>
      </c>
      <c r="BB142" s="169">
        <f t="shared" si="133"/>
        <v>273516</v>
      </c>
      <c r="BC142" s="169">
        <f t="shared" si="134"/>
        <v>2116</v>
      </c>
    </row>
    <row r="143" spans="1:55" ht="15.75" x14ac:dyDescent="0.25">
      <c r="A143" s="197">
        <v>3015.4818325434439</v>
      </c>
      <c r="B143" s="198">
        <v>1908</v>
      </c>
      <c r="C143" s="199">
        <v>9539</v>
      </c>
      <c r="D143" s="199">
        <v>2713</v>
      </c>
      <c r="E143" s="199">
        <v>8457</v>
      </c>
      <c r="F143" s="199">
        <v>5421</v>
      </c>
      <c r="G143" s="199">
        <v>13482</v>
      </c>
      <c r="H143" s="199">
        <v>6073</v>
      </c>
      <c r="I143" s="168">
        <v>25</v>
      </c>
      <c r="K143" s="169">
        <f t="shared" si="90"/>
        <v>9093130.6823995672</v>
      </c>
      <c r="L143" s="169">
        <f t="shared" si="91"/>
        <v>5753539.3364928914</v>
      </c>
      <c r="M143" s="169">
        <f t="shared" si="92"/>
        <v>28764681.200631913</v>
      </c>
      <c r="N143" s="169">
        <f t="shared" si="93"/>
        <v>8181002.2116903635</v>
      </c>
      <c r="O143" s="169">
        <f t="shared" si="94"/>
        <v>25501929.857819904</v>
      </c>
      <c r="P143" s="169">
        <f t="shared" si="95"/>
        <v>16346927.01421801</v>
      </c>
      <c r="Q143" s="169">
        <f t="shared" si="96"/>
        <v>40654726.066350713</v>
      </c>
      <c r="R143" s="169">
        <f t="shared" si="97"/>
        <v>18313021.169036336</v>
      </c>
      <c r="S143" s="169">
        <f t="shared" si="98"/>
        <v>3640464</v>
      </c>
      <c r="T143" s="169">
        <f t="shared" si="99"/>
        <v>18200412</v>
      </c>
      <c r="U143" s="169">
        <f t="shared" si="100"/>
        <v>5176404</v>
      </c>
      <c r="V143" s="169">
        <f t="shared" si="101"/>
        <v>16135956</v>
      </c>
      <c r="W143" s="169">
        <f t="shared" si="102"/>
        <v>10343268</v>
      </c>
      <c r="X143" s="169">
        <f t="shared" si="103"/>
        <v>25723656</v>
      </c>
      <c r="Y143" s="169">
        <f t="shared" si="104"/>
        <v>11587284</v>
      </c>
      <c r="Z143" s="169">
        <f t="shared" si="105"/>
        <v>90992521</v>
      </c>
      <c r="AA143" s="169">
        <f t="shared" si="106"/>
        <v>25879307</v>
      </c>
      <c r="AB143" s="169">
        <f t="shared" si="107"/>
        <v>80671323</v>
      </c>
      <c r="AC143" s="169">
        <f t="shared" si="108"/>
        <v>51710919</v>
      </c>
      <c r="AD143" s="169">
        <f t="shared" si="109"/>
        <v>128604798</v>
      </c>
      <c r="AE143" s="169">
        <f t="shared" si="110"/>
        <v>57930347</v>
      </c>
      <c r="AF143" s="169">
        <f t="shared" si="111"/>
        <v>7360369</v>
      </c>
      <c r="AG143" s="169">
        <f t="shared" si="112"/>
        <v>22943841</v>
      </c>
      <c r="AH143" s="169">
        <f t="shared" si="113"/>
        <v>14707173</v>
      </c>
      <c r="AI143" s="169">
        <f t="shared" si="114"/>
        <v>36576666</v>
      </c>
      <c r="AJ143" s="169">
        <f t="shared" si="115"/>
        <v>16476049</v>
      </c>
      <c r="AK143" s="169">
        <f t="shared" si="116"/>
        <v>71520849</v>
      </c>
      <c r="AL143" s="169">
        <f t="shared" si="117"/>
        <v>45845397</v>
      </c>
      <c r="AM143" s="169">
        <f t="shared" si="118"/>
        <v>114017274</v>
      </c>
      <c r="AN143" s="169">
        <f t="shared" si="119"/>
        <v>51359361</v>
      </c>
      <c r="AO143" s="169">
        <f t="shared" si="120"/>
        <v>29387241</v>
      </c>
      <c r="AP143" s="169">
        <f t="shared" si="121"/>
        <v>73085922</v>
      </c>
      <c r="AQ143" s="169">
        <f t="shared" si="122"/>
        <v>32921733</v>
      </c>
      <c r="AR143" s="169">
        <f t="shared" si="123"/>
        <v>181764324</v>
      </c>
      <c r="AS143" s="169">
        <f t="shared" si="124"/>
        <v>81876186</v>
      </c>
      <c r="AT143" s="169">
        <f t="shared" si="125"/>
        <v>36881329</v>
      </c>
      <c r="AU143" s="169">
        <f t="shared" si="126"/>
        <v>75387.045813586097</v>
      </c>
      <c r="AV143" s="169">
        <f t="shared" si="127"/>
        <v>47700</v>
      </c>
      <c r="AW143" s="169">
        <f t="shared" si="128"/>
        <v>238475</v>
      </c>
      <c r="AX143" s="169">
        <f t="shared" si="129"/>
        <v>67825</v>
      </c>
      <c r="AY143" s="169">
        <f t="shared" si="130"/>
        <v>211425</v>
      </c>
      <c r="AZ143" s="169">
        <f t="shared" si="131"/>
        <v>135525</v>
      </c>
      <c r="BA143" s="169">
        <f t="shared" si="132"/>
        <v>337050</v>
      </c>
      <c r="BB143" s="169">
        <f t="shared" si="133"/>
        <v>151825</v>
      </c>
      <c r="BC143" s="169">
        <f t="shared" si="134"/>
        <v>625</v>
      </c>
    </row>
    <row r="144" spans="1:55" ht="15.75" x14ac:dyDescent="0.25">
      <c r="A144" s="197">
        <v>2590.8133164770334</v>
      </c>
      <c r="B144" s="198">
        <v>1550</v>
      </c>
      <c r="C144" s="199">
        <v>7509</v>
      </c>
      <c r="D144" s="199">
        <v>4578</v>
      </c>
      <c r="E144" s="199">
        <v>10436</v>
      </c>
      <c r="F144" s="199">
        <v>8321</v>
      </c>
      <c r="G144" s="199">
        <v>17068</v>
      </c>
      <c r="H144" s="199">
        <v>4094</v>
      </c>
      <c r="I144" s="168">
        <v>56</v>
      </c>
      <c r="K144" s="169">
        <f t="shared" si="90"/>
        <v>6712313.6408347245</v>
      </c>
      <c r="L144" s="169">
        <f t="shared" si="91"/>
        <v>4015760.6405394017</v>
      </c>
      <c r="M144" s="169">
        <f t="shared" si="92"/>
        <v>19454417.193426043</v>
      </c>
      <c r="N144" s="169">
        <f t="shared" si="93"/>
        <v>11860743.362831859</v>
      </c>
      <c r="O144" s="169">
        <f t="shared" si="94"/>
        <v>27037727.770754319</v>
      </c>
      <c r="P144" s="169">
        <f t="shared" si="95"/>
        <v>21558157.606405396</v>
      </c>
      <c r="Q144" s="169">
        <f t="shared" si="96"/>
        <v>44220001.685630009</v>
      </c>
      <c r="R144" s="169">
        <f t="shared" si="97"/>
        <v>10606789.717656974</v>
      </c>
      <c r="S144" s="169">
        <f t="shared" si="98"/>
        <v>2402500</v>
      </c>
      <c r="T144" s="169">
        <f t="shared" si="99"/>
        <v>11638950</v>
      </c>
      <c r="U144" s="169">
        <f t="shared" si="100"/>
        <v>7095900</v>
      </c>
      <c r="V144" s="169">
        <f t="shared" si="101"/>
        <v>16175800</v>
      </c>
      <c r="W144" s="169">
        <f t="shared" si="102"/>
        <v>12897550</v>
      </c>
      <c r="X144" s="169">
        <f t="shared" si="103"/>
        <v>26455400</v>
      </c>
      <c r="Y144" s="169">
        <f t="shared" si="104"/>
        <v>6345700</v>
      </c>
      <c r="Z144" s="169">
        <f t="shared" si="105"/>
        <v>56385081</v>
      </c>
      <c r="AA144" s="169">
        <f t="shared" si="106"/>
        <v>34376202</v>
      </c>
      <c r="AB144" s="169">
        <f t="shared" si="107"/>
        <v>78363924</v>
      </c>
      <c r="AC144" s="169">
        <f t="shared" si="108"/>
        <v>62482389</v>
      </c>
      <c r="AD144" s="169">
        <f t="shared" si="109"/>
        <v>128163612</v>
      </c>
      <c r="AE144" s="169">
        <f t="shared" si="110"/>
        <v>30741846</v>
      </c>
      <c r="AF144" s="169">
        <f t="shared" si="111"/>
        <v>20958084</v>
      </c>
      <c r="AG144" s="169">
        <f t="shared" si="112"/>
        <v>47776008</v>
      </c>
      <c r="AH144" s="169">
        <f t="shared" si="113"/>
        <v>38093538</v>
      </c>
      <c r="AI144" s="169">
        <f t="shared" si="114"/>
        <v>78137304</v>
      </c>
      <c r="AJ144" s="169">
        <f t="shared" si="115"/>
        <v>18742332</v>
      </c>
      <c r="AK144" s="169">
        <f t="shared" si="116"/>
        <v>108910096</v>
      </c>
      <c r="AL144" s="169">
        <f t="shared" si="117"/>
        <v>86837956</v>
      </c>
      <c r="AM144" s="169">
        <f t="shared" si="118"/>
        <v>178121648</v>
      </c>
      <c r="AN144" s="169">
        <f t="shared" si="119"/>
        <v>42724984</v>
      </c>
      <c r="AO144" s="169">
        <f t="shared" si="120"/>
        <v>69239041</v>
      </c>
      <c r="AP144" s="169">
        <f t="shared" si="121"/>
        <v>142022828</v>
      </c>
      <c r="AQ144" s="169">
        <f t="shared" si="122"/>
        <v>34066174</v>
      </c>
      <c r="AR144" s="169">
        <f t="shared" si="123"/>
        <v>291316624</v>
      </c>
      <c r="AS144" s="169">
        <f t="shared" si="124"/>
        <v>69876392</v>
      </c>
      <c r="AT144" s="169">
        <f t="shared" si="125"/>
        <v>16760836</v>
      </c>
      <c r="AU144" s="169">
        <f t="shared" si="126"/>
        <v>145085.54572271387</v>
      </c>
      <c r="AV144" s="169">
        <f t="shared" si="127"/>
        <v>86800</v>
      </c>
      <c r="AW144" s="169">
        <f t="shared" si="128"/>
        <v>420504</v>
      </c>
      <c r="AX144" s="169">
        <f t="shared" si="129"/>
        <v>256368</v>
      </c>
      <c r="AY144" s="169">
        <f t="shared" si="130"/>
        <v>584416</v>
      </c>
      <c r="AZ144" s="169">
        <f t="shared" si="131"/>
        <v>465976</v>
      </c>
      <c r="BA144" s="169">
        <f t="shared" si="132"/>
        <v>955808</v>
      </c>
      <c r="BB144" s="169">
        <f t="shared" si="133"/>
        <v>229264</v>
      </c>
      <c r="BC144" s="169">
        <f t="shared" si="134"/>
        <v>3136</v>
      </c>
    </row>
    <row r="145" spans="1:55" ht="15.75" x14ac:dyDescent="0.25">
      <c r="A145" s="197">
        <v>5630.0963081861955</v>
      </c>
      <c r="B145" s="198">
        <v>1603</v>
      </c>
      <c r="C145" s="199">
        <v>7673</v>
      </c>
      <c r="D145" s="199">
        <v>4277</v>
      </c>
      <c r="E145" s="199">
        <v>8073</v>
      </c>
      <c r="F145" s="199">
        <v>6581</v>
      </c>
      <c r="G145" s="199">
        <v>18072</v>
      </c>
      <c r="H145" s="199">
        <v>11066</v>
      </c>
      <c r="I145" s="168">
        <v>31</v>
      </c>
      <c r="K145" s="169">
        <f t="shared" si="90"/>
        <v>31697984.439451829</v>
      </c>
      <c r="L145" s="169">
        <f t="shared" si="91"/>
        <v>9025044.3820224721</v>
      </c>
      <c r="M145" s="169">
        <f t="shared" si="92"/>
        <v>43199728.972712681</v>
      </c>
      <c r="N145" s="169">
        <f t="shared" si="93"/>
        <v>24079921.910112359</v>
      </c>
      <c r="O145" s="169">
        <f t="shared" si="94"/>
        <v>45451767.495987155</v>
      </c>
      <c r="P145" s="169">
        <f t="shared" si="95"/>
        <v>37051663.80417335</v>
      </c>
      <c r="Q145" s="169">
        <f t="shared" si="96"/>
        <v>101747100.48154092</v>
      </c>
      <c r="R145" s="169">
        <f t="shared" si="97"/>
        <v>62302645.746388443</v>
      </c>
      <c r="S145" s="169">
        <f t="shared" si="98"/>
        <v>2569609</v>
      </c>
      <c r="T145" s="169">
        <f t="shared" si="99"/>
        <v>12299819</v>
      </c>
      <c r="U145" s="169">
        <f t="shared" si="100"/>
        <v>6856031</v>
      </c>
      <c r="V145" s="169">
        <f t="shared" si="101"/>
        <v>12941019</v>
      </c>
      <c r="W145" s="169">
        <f t="shared" si="102"/>
        <v>10549343</v>
      </c>
      <c r="X145" s="169">
        <f t="shared" si="103"/>
        <v>28969416</v>
      </c>
      <c r="Y145" s="169">
        <f t="shared" si="104"/>
        <v>17738798</v>
      </c>
      <c r="Z145" s="169">
        <f t="shared" si="105"/>
        <v>58874929</v>
      </c>
      <c r="AA145" s="169">
        <f t="shared" si="106"/>
        <v>32817421</v>
      </c>
      <c r="AB145" s="169">
        <f t="shared" si="107"/>
        <v>61944129</v>
      </c>
      <c r="AC145" s="169">
        <f t="shared" si="108"/>
        <v>50496013</v>
      </c>
      <c r="AD145" s="169">
        <f t="shared" si="109"/>
        <v>138666456</v>
      </c>
      <c r="AE145" s="169">
        <f t="shared" si="110"/>
        <v>84909418</v>
      </c>
      <c r="AF145" s="169">
        <f t="shared" si="111"/>
        <v>18292729</v>
      </c>
      <c r="AG145" s="169">
        <f t="shared" si="112"/>
        <v>34528221</v>
      </c>
      <c r="AH145" s="169">
        <f t="shared" si="113"/>
        <v>28146937</v>
      </c>
      <c r="AI145" s="169">
        <f t="shared" si="114"/>
        <v>77293944</v>
      </c>
      <c r="AJ145" s="169">
        <f t="shared" si="115"/>
        <v>47329282</v>
      </c>
      <c r="AK145" s="169">
        <f t="shared" si="116"/>
        <v>65173329</v>
      </c>
      <c r="AL145" s="169">
        <f t="shared" si="117"/>
        <v>53128413</v>
      </c>
      <c r="AM145" s="169">
        <f t="shared" si="118"/>
        <v>145895256</v>
      </c>
      <c r="AN145" s="169">
        <f t="shared" si="119"/>
        <v>89335818</v>
      </c>
      <c r="AO145" s="169">
        <f t="shared" si="120"/>
        <v>43309561</v>
      </c>
      <c r="AP145" s="169">
        <f t="shared" si="121"/>
        <v>118931832</v>
      </c>
      <c r="AQ145" s="169">
        <f t="shared" si="122"/>
        <v>72825346</v>
      </c>
      <c r="AR145" s="169">
        <f t="shared" si="123"/>
        <v>326597184</v>
      </c>
      <c r="AS145" s="169">
        <f t="shared" si="124"/>
        <v>199984752</v>
      </c>
      <c r="AT145" s="169">
        <f t="shared" si="125"/>
        <v>122456356</v>
      </c>
      <c r="AU145" s="169">
        <f t="shared" si="126"/>
        <v>174532.98555377207</v>
      </c>
      <c r="AV145" s="169">
        <f t="shared" si="127"/>
        <v>49693</v>
      </c>
      <c r="AW145" s="169">
        <f t="shared" si="128"/>
        <v>237863</v>
      </c>
      <c r="AX145" s="169">
        <f t="shared" si="129"/>
        <v>132587</v>
      </c>
      <c r="AY145" s="169">
        <f t="shared" si="130"/>
        <v>250263</v>
      </c>
      <c r="AZ145" s="169">
        <f t="shared" si="131"/>
        <v>204011</v>
      </c>
      <c r="BA145" s="169">
        <f t="shared" si="132"/>
        <v>560232</v>
      </c>
      <c r="BB145" s="169">
        <f t="shared" si="133"/>
        <v>343046</v>
      </c>
      <c r="BC145" s="169">
        <f t="shared" si="134"/>
        <v>961</v>
      </c>
    </row>
    <row r="146" spans="1:55" ht="15.75" x14ac:dyDescent="0.25">
      <c r="A146" s="197">
        <v>6187.1227364185115</v>
      </c>
      <c r="B146" s="198">
        <v>1720</v>
      </c>
      <c r="C146" s="199">
        <v>6073</v>
      </c>
      <c r="D146" s="199">
        <v>3449</v>
      </c>
      <c r="E146" s="199">
        <v>6164</v>
      </c>
      <c r="F146" s="199">
        <v>5992</v>
      </c>
      <c r="G146" s="199">
        <v>16173</v>
      </c>
      <c r="H146" s="199">
        <v>8371</v>
      </c>
      <c r="I146" s="168">
        <v>22</v>
      </c>
      <c r="K146" s="169">
        <f t="shared" si="90"/>
        <v>38280487.755506888</v>
      </c>
      <c r="L146" s="169">
        <f t="shared" si="91"/>
        <v>10641851.10663984</v>
      </c>
      <c r="M146" s="169">
        <f t="shared" si="92"/>
        <v>37574396.37826962</v>
      </c>
      <c r="N146" s="169">
        <f t="shared" si="93"/>
        <v>21339386.317907445</v>
      </c>
      <c r="O146" s="169">
        <f t="shared" si="94"/>
        <v>38137424.547283702</v>
      </c>
      <c r="P146" s="169">
        <f t="shared" si="95"/>
        <v>37073239.436619721</v>
      </c>
      <c r="Q146" s="169">
        <f t="shared" si="96"/>
        <v>100064336.01609659</v>
      </c>
      <c r="R146" s="169">
        <f t="shared" si="97"/>
        <v>51792404.426559359</v>
      </c>
      <c r="S146" s="169">
        <f t="shared" si="98"/>
        <v>2958400</v>
      </c>
      <c r="T146" s="169">
        <f t="shared" si="99"/>
        <v>10445560</v>
      </c>
      <c r="U146" s="169">
        <f t="shared" si="100"/>
        <v>5932280</v>
      </c>
      <c r="V146" s="169">
        <f t="shared" si="101"/>
        <v>10602080</v>
      </c>
      <c r="W146" s="169">
        <f t="shared" si="102"/>
        <v>10306240</v>
      </c>
      <c r="X146" s="169">
        <f t="shared" si="103"/>
        <v>27817560</v>
      </c>
      <c r="Y146" s="169">
        <f t="shared" si="104"/>
        <v>14398120</v>
      </c>
      <c r="Z146" s="169">
        <f t="shared" si="105"/>
        <v>36881329</v>
      </c>
      <c r="AA146" s="169">
        <f t="shared" si="106"/>
        <v>20945777</v>
      </c>
      <c r="AB146" s="169">
        <f t="shared" si="107"/>
        <v>37433972</v>
      </c>
      <c r="AC146" s="169">
        <f t="shared" si="108"/>
        <v>36389416</v>
      </c>
      <c r="AD146" s="169">
        <f t="shared" si="109"/>
        <v>98218629</v>
      </c>
      <c r="AE146" s="169">
        <f t="shared" si="110"/>
        <v>50837083</v>
      </c>
      <c r="AF146" s="169">
        <f t="shared" si="111"/>
        <v>11895601</v>
      </c>
      <c r="AG146" s="169">
        <f t="shared" si="112"/>
        <v>21259636</v>
      </c>
      <c r="AH146" s="169">
        <f t="shared" si="113"/>
        <v>20666408</v>
      </c>
      <c r="AI146" s="169">
        <f t="shared" si="114"/>
        <v>55780677</v>
      </c>
      <c r="AJ146" s="169">
        <f t="shared" si="115"/>
        <v>28871579</v>
      </c>
      <c r="AK146" s="169">
        <f t="shared" si="116"/>
        <v>37994896</v>
      </c>
      <c r="AL146" s="169">
        <f t="shared" si="117"/>
        <v>36934688</v>
      </c>
      <c r="AM146" s="169">
        <f t="shared" si="118"/>
        <v>99690372</v>
      </c>
      <c r="AN146" s="169">
        <f t="shared" si="119"/>
        <v>51598844</v>
      </c>
      <c r="AO146" s="169">
        <f t="shared" si="120"/>
        <v>35904064</v>
      </c>
      <c r="AP146" s="169">
        <f t="shared" si="121"/>
        <v>96908616</v>
      </c>
      <c r="AQ146" s="169">
        <f t="shared" si="122"/>
        <v>50159032</v>
      </c>
      <c r="AR146" s="169">
        <f t="shared" si="123"/>
        <v>261565929</v>
      </c>
      <c r="AS146" s="169">
        <f t="shared" si="124"/>
        <v>135384183</v>
      </c>
      <c r="AT146" s="169">
        <f t="shared" si="125"/>
        <v>70073641</v>
      </c>
      <c r="AU146" s="169">
        <f t="shared" si="126"/>
        <v>136116.70020120725</v>
      </c>
      <c r="AV146" s="169">
        <f t="shared" si="127"/>
        <v>37840</v>
      </c>
      <c r="AW146" s="169">
        <f t="shared" si="128"/>
        <v>133606</v>
      </c>
      <c r="AX146" s="169">
        <f t="shared" si="129"/>
        <v>75878</v>
      </c>
      <c r="AY146" s="169">
        <f t="shared" si="130"/>
        <v>135608</v>
      </c>
      <c r="AZ146" s="169">
        <f t="shared" si="131"/>
        <v>131824</v>
      </c>
      <c r="BA146" s="169">
        <f t="shared" si="132"/>
        <v>355806</v>
      </c>
      <c r="BB146" s="169">
        <f t="shared" si="133"/>
        <v>184162</v>
      </c>
      <c r="BC146" s="169">
        <f t="shared" si="134"/>
        <v>484</v>
      </c>
    </row>
    <row r="147" spans="1:55" ht="15.75" x14ac:dyDescent="0.25">
      <c r="A147" s="197">
        <v>7652.553542009884</v>
      </c>
      <c r="B147" s="198">
        <v>971</v>
      </c>
      <c r="C147" s="199">
        <v>4918</v>
      </c>
      <c r="D147" s="199">
        <v>2148</v>
      </c>
      <c r="E147" s="199">
        <v>2758</v>
      </c>
      <c r="F147" s="199">
        <v>3145</v>
      </c>
      <c r="G147" s="199">
        <v>9950</v>
      </c>
      <c r="H147" s="199">
        <v>8810</v>
      </c>
      <c r="I147" s="168">
        <v>32</v>
      </c>
      <c r="K147" s="169">
        <f t="shared" si="90"/>
        <v>58561575.713328019</v>
      </c>
      <c r="L147" s="169">
        <f t="shared" si="91"/>
        <v>7430629.4892915972</v>
      </c>
      <c r="M147" s="169">
        <f t="shared" si="92"/>
        <v>37635258.319604613</v>
      </c>
      <c r="N147" s="169">
        <f t="shared" si="93"/>
        <v>16437685.008237232</v>
      </c>
      <c r="O147" s="169">
        <f t="shared" si="94"/>
        <v>21105742.668863259</v>
      </c>
      <c r="P147" s="169">
        <f t="shared" si="95"/>
        <v>24067280.889621086</v>
      </c>
      <c r="Q147" s="169">
        <f t="shared" si="96"/>
        <v>76142907.742998347</v>
      </c>
      <c r="R147" s="169">
        <f t="shared" si="97"/>
        <v>67418996.705107078</v>
      </c>
      <c r="S147" s="169">
        <f t="shared" si="98"/>
        <v>942841</v>
      </c>
      <c r="T147" s="169">
        <f t="shared" si="99"/>
        <v>4775378</v>
      </c>
      <c r="U147" s="169">
        <f t="shared" si="100"/>
        <v>2085708</v>
      </c>
      <c r="V147" s="169">
        <f t="shared" si="101"/>
        <v>2678018</v>
      </c>
      <c r="W147" s="169">
        <f t="shared" si="102"/>
        <v>3053795</v>
      </c>
      <c r="X147" s="169">
        <f t="shared" si="103"/>
        <v>9661450</v>
      </c>
      <c r="Y147" s="169">
        <f t="shared" si="104"/>
        <v>8554510</v>
      </c>
      <c r="Z147" s="169">
        <f t="shared" si="105"/>
        <v>24186724</v>
      </c>
      <c r="AA147" s="169">
        <f t="shared" si="106"/>
        <v>10563864</v>
      </c>
      <c r="AB147" s="169">
        <f t="shared" si="107"/>
        <v>13563844</v>
      </c>
      <c r="AC147" s="169">
        <f t="shared" si="108"/>
        <v>15467110</v>
      </c>
      <c r="AD147" s="169">
        <f t="shared" si="109"/>
        <v>48934100</v>
      </c>
      <c r="AE147" s="169">
        <f t="shared" si="110"/>
        <v>43327580</v>
      </c>
      <c r="AF147" s="169">
        <f t="shared" si="111"/>
        <v>4613904</v>
      </c>
      <c r="AG147" s="169">
        <f t="shared" si="112"/>
        <v>5924184</v>
      </c>
      <c r="AH147" s="169">
        <f t="shared" si="113"/>
        <v>6755460</v>
      </c>
      <c r="AI147" s="169">
        <f t="shared" si="114"/>
        <v>21372600</v>
      </c>
      <c r="AJ147" s="169">
        <f t="shared" si="115"/>
        <v>18923880</v>
      </c>
      <c r="AK147" s="169">
        <f t="shared" si="116"/>
        <v>7606564</v>
      </c>
      <c r="AL147" s="169">
        <f t="shared" si="117"/>
        <v>8673910</v>
      </c>
      <c r="AM147" s="169">
        <f t="shared" si="118"/>
        <v>27442100</v>
      </c>
      <c r="AN147" s="169">
        <f t="shared" si="119"/>
        <v>24297980</v>
      </c>
      <c r="AO147" s="169">
        <f t="shared" si="120"/>
        <v>9891025</v>
      </c>
      <c r="AP147" s="169">
        <f t="shared" si="121"/>
        <v>31292750</v>
      </c>
      <c r="AQ147" s="169">
        <f t="shared" si="122"/>
        <v>27707450</v>
      </c>
      <c r="AR147" s="169">
        <f t="shared" si="123"/>
        <v>99002500</v>
      </c>
      <c r="AS147" s="169">
        <f t="shared" si="124"/>
        <v>87659500</v>
      </c>
      <c r="AT147" s="169">
        <f t="shared" si="125"/>
        <v>77616100</v>
      </c>
      <c r="AU147" s="169">
        <f t="shared" si="126"/>
        <v>244881.71334431629</v>
      </c>
      <c r="AV147" s="169">
        <f t="shared" si="127"/>
        <v>31072</v>
      </c>
      <c r="AW147" s="169">
        <f t="shared" si="128"/>
        <v>157376</v>
      </c>
      <c r="AX147" s="169">
        <f t="shared" si="129"/>
        <v>68736</v>
      </c>
      <c r="AY147" s="169">
        <f t="shared" si="130"/>
        <v>88256</v>
      </c>
      <c r="AZ147" s="169">
        <f t="shared" si="131"/>
        <v>100640</v>
      </c>
      <c r="BA147" s="169">
        <f t="shared" si="132"/>
        <v>318400</v>
      </c>
      <c r="BB147" s="169">
        <f t="shared" si="133"/>
        <v>281920</v>
      </c>
      <c r="BC147" s="169">
        <f t="shared" si="134"/>
        <v>1024</v>
      </c>
    </row>
    <row r="148" spans="1:55" ht="15.75" x14ac:dyDescent="0.25">
      <c r="A148" s="197">
        <v>12121.479713603818</v>
      </c>
      <c r="B148" s="198">
        <v>1553</v>
      </c>
      <c r="C148" s="199">
        <v>5420</v>
      </c>
      <c r="D148" s="199">
        <v>3708</v>
      </c>
      <c r="E148" s="199">
        <v>3806</v>
      </c>
      <c r="F148" s="199">
        <v>4673</v>
      </c>
      <c r="G148" s="199">
        <v>13314</v>
      </c>
      <c r="H148" s="199">
        <v>9143</v>
      </c>
      <c r="I148" s="168">
        <v>27</v>
      </c>
      <c r="K148" s="169">
        <f t="shared" si="90"/>
        <v>146930270.4473089</v>
      </c>
      <c r="L148" s="169">
        <f t="shared" si="91"/>
        <v>18824657.99522673</v>
      </c>
      <c r="M148" s="169">
        <f t="shared" si="92"/>
        <v>65698420.047732696</v>
      </c>
      <c r="N148" s="169">
        <f t="shared" si="93"/>
        <v>44946446.778042957</v>
      </c>
      <c r="O148" s="169">
        <f t="shared" si="94"/>
        <v>46134351.789976127</v>
      </c>
      <c r="P148" s="169">
        <f t="shared" si="95"/>
        <v>56643674.701670639</v>
      </c>
      <c r="Q148" s="169">
        <f t="shared" si="96"/>
        <v>161385380.90692124</v>
      </c>
      <c r="R148" s="169">
        <f t="shared" si="97"/>
        <v>110826689.02147971</v>
      </c>
      <c r="S148" s="169">
        <f t="shared" si="98"/>
        <v>2411809</v>
      </c>
      <c r="T148" s="169">
        <f t="shared" si="99"/>
        <v>8417260</v>
      </c>
      <c r="U148" s="169">
        <f t="shared" si="100"/>
        <v>5758524</v>
      </c>
      <c r="V148" s="169">
        <f t="shared" si="101"/>
        <v>5910718</v>
      </c>
      <c r="W148" s="169">
        <f t="shared" si="102"/>
        <v>7257169</v>
      </c>
      <c r="X148" s="169">
        <f t="shared" si="103"/>
        <v>20676642</v>
      </c>
      <c r="Y148" s="169">
        <f t="shared" si="104"/>
        <v>14199079</v>
      </c>
      <c r="Z148" s="169">
        <f t="shared" si="105"/>
        <v>29376400</v>
      </c>
      <c r="AA148" s="169">
        <f t="shared" si="106"/>
        <v>20097360</v>
      </c>
      <c r="AB148" s="169">
        <f t="shared" si="107"/>
        <v>20628520</v>
      </c>
      <c r="AC148" s="169">
        <f t="shared" si="108"/>
        <v>25327660</v>
      </c>
      <c r="AD148" s="169">
        <f t="shared" si="109"/>
        <v>72161880</v>
      </c>
      <c r="AE148" s="169">
        <f t="shared" si="110"/>
        <v>49555060</v>
      </c>
      <c r="AF148" s="169">
        <f t="shared" si="111"/>
        <v>13749264</v>
      </c>
      <c r="AG148" s="169">
        <f t="shared" si="112"/>
        <v>14112648</v>
      </c>
      <c r="AH148" s="169">
        <f t="shared" si="113"/>
        <v>17327484</v>
      </c>
      <c r="AI148" s="169">
        <f t="shared" si="114"/>
        <v>49368312</v>
      </c>
      <c r="AJ148" s="169">
        <f t="shared" si="115"/>
        <v>33902244</v>
      </c>
      <c r="AK148" s="169">
        <f t="shared" si="116"/>
        <v>14485636</v>
      </c>
      <c r="AL148" s="169">
        <f t="shared" si="117"/>
        <v>17785438</v>
      </c>
      <c r="AM148" s="169">
        <f t="shared" si="118"/>
        <v>50673084</v>
      </c>
      <c r="AN148" s="169">
        <f t="shared" si="119"/>
        <v>34798258</v>
      </c>
      <c r="AO148" s="169">
        <f t="shared" si="120"/>
        <v>21836929</v>
      </c>
      <c r="AP148" s="169">
        <f t="shared" si="121"/>
        <v>62216322</v>
      </c>
      <c r="AQ148" s="169">
        <f t="shared" si="122"/>
        <v>42725239</v>
      </c>
      <c r="AR148" s="169">
        <f t="shared" si="123"/>
        <v>177262596</v>
      </c>
      <c r="AS148" s="169">
        <f t="shared" si="124"/>
        <v>121729902</v>
      </c>
      <c r="AT148" s="169">
        <f t="shared" si="125"/>
        <v>83594449</v>
      </c>
      <c r="AU148" s="169">
        <f t="shared" si="126"/>
        <v>327279.95226730307</v>
      </c>
      <c r="AV148" s="169">
        <f t="shared" si="127"/>
        <v>41931</v>
      </c>
      <c r="AW148" s="169">
        <f t="shared" si="128"/>
        <v>146340</v>
      </c>
      <c r="AX148" s="169">
        <f t="shared" si="129"/>
        <v>100116</v>
      </c>
      <c r="AY148" s="169">
        <f t="shared" si="130"/>
        <v>102762</v>
      </c>
      <c r="AZ148" s="169">
        <f t="shared" si="131"/>
        <v>126171</v>
      </c>
      <c r="BA148" s="169">
        <f t="shared" si="132"/>
        <v>359478</v>
      </c>
      <c r="BB148" s="169">
        <f t="shared" si="133"/>
        <v>246861</v>
      </c>
      <c r="BC148" s="169">
        <f t="shared" si="134"/>
        <v>729</v>
      </c>
    </row>
    <row r="149" spans="1:55" ht="15.75" x14ac:dyDescent="0.25">
      <c r="A149" s="197">
        <v>10526.63043478261</v>
      </c>
      <c r="B149" s="198">
        <v>870</v>
      </c>
      <c r="C149" s="199">
        <v>5394</v>
      </c>
      <c r="D149" s="199">
        <v>4053</v>
      </c>
      <c r="E149" s="199">
        <v>5303</v>
      </c>
      <c r="F149" s="199">
        <v>6255</v>
      </c>
      <c r="G149" s="199">
        <v>15646</v>
      </c>
      <c r="H149" s="199">
        <v>9984</v>
      </c>
      <c r="I149" s="168">
        <v>37</v>
      </c>
      <c r="K149" s="169">
        <f t="shared" si="90"/>
        <v>110809948.31049152</v>
      </c>
      <c r="L149" s="169">
        <f t="shared" si="91"/>
        <v>9158168.478260871</v>
      </c>
      <c r="M149" s="169">
        <f t="shared" si="92"/>
        <v>56780644.565217398</v>
      </c>
      <c r="N149" s="169">
        <f t="shared" si="93"/>
        <v>42664433.152173921</v>
      </c>
      <c r="O149" s="169">
        <f t="shared" si="94"/>
        <v>55822721.195652179</v>
      </c>
      <c r="P149" s="169">
        <f t="shared" si="95"/>
        <v>65844073.369565226</v>
      </c>
      <c r="Q149" s="169">
        <f t="shared" si="96"/>
        <v>164699659.78260872</v>
      </c>
      <c r="R149" s="169">
        <f t="shared" si="97"/>
        <v>105097878.26086958</v>
      </c>
      <c r="S149" s="169">
        <f t="shared" si="98"/>
        <v>756900</v>
      </c>
      <c r="T149" s="169">
        <f t="shared" si="99"/>
        <v>4692780</v>
      </c>
      <c r="U149" s="169">
        <f t="shared" si="100"/>
        <v>3526110</v>
      </c>
      <c r="V149" s="169">
        <f t="shared" si="101"/>
        <v>4613610</v>
      </c>
      <c r="W149" s="169">
        <f t="shared" si="102"/>
        <v>5441850</v>
      </c>
      <c r="X149" s="169">
        <f t="shared" si="103"/>
        <v>13612020</v>
      </c>
      <c r="Y149" s="169">
        <f t="shared" si="104"/>
        <v>8686080</v>
      </c>
      <c r="Z149" s="169">
        <f t="shared" si="105"/>
        <v>29095236</v>
      </c>
      <c r="AA149" s="169">
        <f t="shared" si="106"/>
        <v>21861882</v>
      </c>
      <c r="AB149" s="169">
        <f t="shared" si="107"/>
        <v>28604382</v>
      </c>
      <c r="AC149" s="169">
        <f t="shared" si="108"/>
        <v>33739470</v>
      </c>
      <c r="AD149" s="169">
        <f t="shared" si="109"/>
        <v>84394524</v>
      </c>
      <c r="AE149" s="169">
        <f t="shared" si="110"/>
        <v>53853696</v>
      </c>
      <c r="AF149" s="169">
        <f t="shared" si="111"/>
        <v>16426809</v>
      </c>
      <c r="AG149" s="169">
        <f t="shared" si="112"/>
        <v>21493059</v>
      </c>
      <c r="AH149" s="169">
        <f t="shared" si="113"/>
        <v>25351515</v>
      </c>
      <c r="AI149" s="169">
        <f t="shared" si="114"/>
        <v>63413238</v>
      </c>
      <c r="AJ149" s="169">
        <f t="shared" si="115"/>
        <v>40465152</v>
      </c>
      <c r="AK149" s="169">
        <f t="shared" si="116"/>
        <v>28121809</v>
      </c>
      <c r="AL149" s="169">
        <f t="shared" si="117"/>
        <v>33170265</v>
      </c>
      <c r="AM149" s="169">
        <f t="shared" si="118"/>
        <v>82970738</v>
      </c>
      <c r="AN149" s="169">
        <f t="shared" si="119"/>
        <v>52945152</v>
      </c>
      <c r="AO149" s="169">
        <f t="shared" si="120"/>
        <v>39125025</v>
      </c>
      <c r="AP149" s="169">
        <f t="shared" si="121"/>
        <v>97865730</v>
      </c>
      <c r="AQ149" s="169">
        <f t="shared" si="122"/>
        <v>62449920</v>
      </c>
      <c r="AR149" s="169">
        <f t="shared" si="123"/>
        <v>244797316</v>
      </c>
      <c r="AS149" s="169">
        <f t="shared" si="124"/>
        <v>156209664</v>
      </c>
      <c r="AT149" s="169">
        <f t="shared" si="125"/>
        <v>99680256</v>
      </c>
      <c r="AU149" s="169">
        <f t="shared" si="126"/>
        <v>389485.32608695654</v>
      </c>
      <c r="AV149" s="169">
        <f t="shared" si="127"/>
        <v>32190</v>
      </c>
      <c r="AW149" s="169">
        <f t="shared" si="128"/>
        <v>199578</v>
      </c>
      <c r="AX149" s="169">
        <f t="shared" si="129"/>
        <v>149961</v>
      </c>
      <c r="AY149" s="169">
        <f t="shared" si="130"/>
        <v>196211</v>
      </c>
      <c r="AZ149" s="169">
        <f t="shared" si="131"/>
        <v>231435</v>
      </c>
      <c r="BA149" s="169">
        <f t="shared" si="132"/>
        <v>578902</v>
      </c>
      <c r="BB149" s="169">
        <f t="shared" si="133"/>
        <v>369408</v>
      </c>
      <c r="BC149" s="169">
        <f t="shared" si="134"/>
        <v>1369</v>
      </c>
    </row>
    <row r="150" spans="1:55" ht="15.75" x14ac:dyDescent="0.25">
      <c r="A150" s="197">
        <v>5787.2296601441803</v>
      </c>
      <c r="B150" s="198">
        <v>1298</v>
      </c>
      <c r="C150" s="199">
        <v>5918</v>
      </c>
      <c r="D150" s="199">
        <v>3987</v>
      </c>
      <c r="E150" s="199">
        <v>4240</v>
      </c>
      <c r="F150" s="199">
        <v>5471</v>
      </c>
      <c r="G150" s="199">
        <v>13627</v>
      </c>
      <c r="H150" s="199">
        <v>11552</v>
      </c>
      <c r="I150" s="168">
        <v>31</v>
      </c>
      <c r="K150" s="169">
        <f t="shared" si="90"/>
        <v>33492027.139252525</v>
      </c>
      <c r="L150" s="169">
        <f t="shared" si="91"/>
        <v>7511824.0988671463</v>
      </c>
      <c r="M150" s="169">
        <f t="shared" si="92"/>
        <v>34248825.128733262</v>
      </c>
      <c r="N150" s="169">
        <f t="shared" si="93"/>
        <v>23073684.654994845</v>
      </c>
      <c r="O150" s="169">
        <f t="shared" si="94"/>
        <v>24537853.759011324</v>
      </c>
      <c r="P150" s="169">
        <f t="shared" si="95"/>
        <v>31661933.47064881</v>
      </c>
      <c r="Q150" s="169">
        <f t="shared" si="96"/>
        <v>78862578.578784749</v>
      </c>
      <c r="R150" s="169">
        <f t="shared" si="97"/>
        <v>66854077.03398557</v>
      </c>
      <c r="S150" s="169">
        <f t="shared" si="98"/>
        <v>1684804</v>
      </c>
      <c r="T150" s="169">
        <f t="shared" si="99"/>
        <v>7681564</v>
      </c>
      <c r="U150" s="169">
        <f t="shared" si="100"/>
        <v>5175126</v>
      </c>
      <c r="V150" s="169">
        <f t="shared" si="101"/>
        <v>5503520</v>
      </c>
      <c r="W150" s="169">
        <f t="shared" si="102"/>
        <v>7101358</v>
      </c>
      <c r="X150" s="169">
        <f t="shared" si="103"/>
        <v>17687846</v>
      </c>
      <c r="Y150" s="169">
        <f t="shared" si="104"/>
        <v>14994496</v>
      </c>
      <c r="Z150" s="169">
        <f t="shared" si="105"/>
        <v>35022724</v>
      </c>
      <c r="AA150" s="169">
        <f t="shared" si="106"/>
        <v>23595066</v>
      </c>
      <c r="AB150" s="169">
        <f t="shared" si="107"/>
        <v>25092320</v>
      </c>
      <c r="AC150" s="169">
        <f t="shared" si="108"/>
        <v>32377378</v>
      </c>
      <c r="AD150" s="169">
        <f t="shared" si="109"/>
        <v>80644586</v>
      </c>
      <c r="AE150" s="169">
        <f t="shared" si="110"/>
        <v>68364736</v>
      </c>
      <c r="AF150" s="169">
        <f t="shared" si="111"/>
        <v>15896169</v>
      </c>
      <c r="AG150" s="169">
        <f t="shared" si="112"/>
        <v>16904880</v>
      </c>
      <c r="AH150" s="169">
        <f t="shared" si="113"/>
        <v>21812877</v>
      </c>
      <c r="AI150" s="169">
        <f t="shared" si="114"/>
        <v>54330849</v>
      </c>
      <c r="AJ150" s="169">
        <f t="shared" si="115"/>
        <v>46057824</v>
      </c>
      <c r="AK150" s="169">
        <f t="shared" si="116"/>
        <v>17977600</v>
      </c>
      <c r="AL150" s="169">
        <f t="shared" si="117"/>
        <v>23197040</v>
      </c>
      <c r="AM150" s="169">
        <f t="shared" si="118"/>
        <v>57778480</v>
      </c>
      <c r="AN150" s="169">
        <f t="shared" si="119"/>
        <v>48980480</v>
      </c>
      <c r="AO150" s="169">
        <f t="shared" si="120"/>
        <v>29931841</v>
      </c>
      <c r="AP150" s="169">
        <f t="shared" si="121"/>
        <v>74553317</v>
      </c>
      <c r="AQ150" s="169">
        <f t="shared" si="122"/>
        <v>63200992</v>
      </c>
      <c r="AR150" s="169">
        <f t="shared" si="123"/>
        <v>185695129</v>
      </c>
      <c r="AS150" s="169">
        <f t="shared" si="124"/>
        <v>157419104</v>
      </c>
      <c r="AT150" s="169">
        <f t="shared" si="125"/>
        <v>133448704</v>
      </c>
      <c r="AU150" s="169">
        <f t="shared" si="126"/>
        <v>179404.11946446958</v>
      </c>
      <c r="AV150" s="169">
        <f t="shared" si="127"/>
        <v>40238</v>
      </c>
      <c r="AW150" s="169">
        <f t="shared" si="128"/>
        <v>183458</v>
      </c>
      <c r="AX150" s="169">
        <f t="shared" si="129"/>
        <v>123597</v>
      </c>
      <c r="AY150" s="169">
        <f t="shared" si="130"/>
        <v>131440</v>
      </c>
      <c r="AZ150" s="169">
        <f t="shared" si="131"/>
        <v>169601</v>
      </c>
      <c r="BA150" s="169">
        <f t="shared" si="132"/>
        <v>422437</v>
      </c>
      <c r="BB150" s="169">
        <f t="shared" si="133"/>
        <v>358112</v>
      </c>
      <c r="BC150" s="169">
        <f t="shared" si="134"/>
        <v>961</v>
      </c>
    </row>
    <row r="151" spans="1:55" ht="15.75" x14ac:dyDescent="0.25">
      <c r="A151" s="197">
        <v>6154.1871921182264</v>
      </c>
      <c r="B151" s="198">
        <v>1887</v>
      </c>
      <c r="C151" s="199">
        <v>10915</v>
      </c>
      <c r="D151" s="199">
        <v>3624</v>
      </c>
      <c r="E151" s="199">
        <v>8103</v>
      </c>
      <c r="F151" s="199">
        <v>7898</v>
      </c>
      <c r="G151" s="199">
        <v>20220</v>
      </c>
      <c r="H151" s="199">
        <v>16368</v>
      </c>
      <c r="I151" s="168">
        <v>22</v>
      </c>
      <c r="K151" s="169">
        <f t="shared" si="90"/>
        <v>37874019.995632023</v>
      </c>
      <c r="L151" s="169">
        <f t="shared" si="91"/>
        <v>11612951.231527094</v>
      </c>
      <c r="M151" s="169">
        <f t="shared" si="92"/>
        <v>67172953.201970443</v>
      </c>
      <c r="N151" s="169">
        <f t="shared" si="93"/>
        <v>22302774.384236451</v>
      </c>
      <c r="O151" s="169">
        <f t="shared" si="94"/>
        <v>49867378.817733988</v>
      </c>
      <c r="P151" s="169">
        <f t="shared" si="95"/>
        <v>48605770.443349749</v>
      </c>
      <c r="Q151" s="169">
        <f t="shared" si="96"/>
        <v>124437665.02463053</v>
      </c>
      <c r="R151" s="169">
        <f t="shared" si="97"/>
        <v>100731735.96059114</v>
      </c>
      <c r="S151" s="169">
        <f t="shared" si="98"/>
        <v>3560769</v>
      </c>
      <c r="T151" s="169">
        <f t="shared" si="99"/>
        <v>20596605</v>
      </c>
      <c r="U151" s="169">
        <f t="shared" si="100"/>
        <v>6838488</v>
      </c>
      <c r="V151" s="169">
        <f t="shared" si="101"/>
        <v>15290361</v>
      </c>
      <c r="W151" s="169">
        <f t="shared" si="102"/>
        <v>14903526</v>
      </c>
      <c r="X151" s="169">
        <f t="shared" si="103"/>
        <v>38155140</v>
      </c>
      <c r="Y151" s="169">
        <f t="shared" si="104"/>
        <v>30886416</v>
      </c>
      <c r="Z151" s="169">
        <f t="shared" si="105"/>
        <v>119137225</v>
      </c>
      <c r="AA151" s="169">
        <f t="shared" si="106"/>
        <v>39555960</v>
      </c>
      <c r="AB151" s="169">
        <f t="shared" si="107"/>
        <v>88444245</v>
      </c>
      <c r="AC151" s="169">
        <f t="shared" si="108"/>
        <v>86206670</v>
      </c>
      <c r="AD151" s="169">
        <f t="shared" si="109"/>
        <v>220701300</v>
      </c>
      <c r="AE151" s="169">
        <f t="shared" si="110"/>
        <v>178656720</v>
      </c>
      <c r="AF151" s="169">
        <f t="shared" si="111"/>
        <v>13133376</v>
      </c>
      <c r="AG151" s="169">
        <f t="shared" si="112"/>
        <v>29365272</v>
      </c>
      <c r="AH151" s="169">
        <f t="shared" si="113"/>
        <v>28622352</v>
      </c>
      <c r="AI151" s="169">
        <f t="shared" si="114"/>
        <v>73277280</v>
      </c>
      <c r="AJ151" s="169">
        <f t="shared" si="115"/>
        <v>59317632</v>
      </c>
      <c r="AK151" s="169">
        <f t="shared" si="116"/>
        <v>65658609</v>
      </c>
      <c r="AL151" s="169">
        <f t="shared" si="117"/>
        <v>63997494</v>
      </c>
      <c r="AM151" s="169">
        <f t="shared" si="118"/>
        <v>163842660</v>
      </c>
      <c r="AN151" s="169">
        <f t="shared" si="119"/>
        <v>132629904</v>
      </c>
      <c r="AO151" s="169">
        <f t="shared" si="120"/>
        <v>62378404</v>
      </c>
      <c r="AP151" s="169">
        <f t="shared" si="121"/>
        <v>159697560</v>
      </c>
      <c r="AQ151" s="169">
        <f t="shared" si="122"/>
        <v>129274464</v>
      </c>
      <c r="AR151" s="169">
        <f t="shared" si="123"/>
        <v>408848400</v>
      </c>
      <c r="AS151" s="169">
        <f t="shared" si="124"/>
        <v>330960960</v>
      </c>
      <c r="AT151" s="169">
        <f t="shared" si="125"/>
        <v>267911424</v>
      </c>
      <c r="AU151" s="169">
        <f t="shared" si="126"/>
        <v>135392.11822660099</v>
      </c>
      <c r="AV151" s="169">
        <f t="shared" si="127"/>
        <v>41514</v>
      </c>
      <c r="AW151" s="169">
        <f t="shared" si="128"/>
        <v>240130</v>
      </c>
      <c r="AX151" s="169">
        <f t="shared" si="129"/>
        <v>79728</v>
      </c>
      <c r="AY151" s="169">
        <f t="shared" si="130"/>
        <v>178266</v>
      </c>
      <c r="AZ151" s="169">
        <f t="shared" si="131"/>
        <v>173756</v>
      </c>
      <c r="BA151" s="169">
        <f t="shared" si="132"/>
        <v>444840</v>
      </c>
      <c r="BB151" s="169">
        <f t="shared" si="133"/>
        <v>360096</v>
      </c>
      <c r="BC151" s="169">
        <f t="shared" si="134"/>
        <v>484</v>
      </c>
    </row>
    <row r="152" spans="1:55" ht="15.75" x14ac:dyDescent="0.25">
      <c r="A152" s="197">
        <v>11183.423618634886</v>
      </c>
      <c r="B152" s="198">
        <v>2213</v>
      </c>
      <c r="C152" s="199">
        <v>13345</v>
      </c>
      <c r="D152" s="199">
        <v>5548</v>
      </c>
      <c r="E152" s="199">
        <v>10448</v>
      </c>
      <c r="F152" s="199">
        <v>10444</v>
      </c>
      <c r="G152" s="199">
        <v>26770</v>
      </c>
      <c r="H152" s="199">
        <v>10198</v>
      </c>
      <c r="I152" s="168">
        <v>28</v>
      </c>
      <c r="K152" s="169">
        <f t="shared" si="90"/>
        <v>125068963.83384061</v>
      </c>
      <c r="L152" s="169">
        <f t="shared" si="91"/>
        <v>24748916.468039002</v>
      </c>
      <c r="M152" s="169">
        <f t="shared" si="92"/>
        <v>149242788.19068256</v>
      </c>
      <c r="N152" s="169">
        <f t="shared" si="93"/>
        <v>62045634.236186348</v>
      </c>
      <c r="O152" s="169">
        <f t="shared" si="94"/>
        <v>116844409.96749729</v>
      </c>
      <c r="P152" s="169">
        <f t="shared" si="95"/>
        <v>116799676.27302276</v>
      </c>
      <c r="Q152" s="169">
        <f t="shared" si="96"/>
        <v>299380250.2708559</v>
      </c>
      <c r="R152" s="169">
        <f t="shared" si="97"/>
        <v>114048554.06283857</v>
      </c>
      <c r="S152" s="169">
        <f t="shared" si="98"/>
        <v>4897369</v>
      </c>
      <c r="T152" s="169">
        <f t="shared" si="99"/>
        <v>29532485</v>
      </c>
      <c r="U152" s="169">
        <f t="shared" si="100"/>
        <v>12277724</v>
      </c>
      <c r="V152" s="169">
        <f t="shared" si="101"/>
        <v>23121424</v>
      </c>
      <c r="W152" s="169">
        <f t="shared" si="102"/>
        <v>23112572</v>
      </c>
      <c r="X152" s="169">
        <f t="shared" si="103"/>
        <v>59242010</v>
      </c>
      <c r="Y152" s="169">
        <f t="shared" si="104"/>
        <v>22568174</v>
      </c>
      <c r="Z152" s="169">
        <f t="shared" si="105"/>
        <v>178089025</v>
      </c>
      <c r="AA152" s="169">
        <f t="shared" si="106"/>
        <v>74038060</v>
      </c>
      <c r="AB152" s="169">
        <f t="shared" si="107"/>
        <v>139428560</v>
      </c>
      <c r="AC152" s="169">
        <f t="shared" si="108"/>
        <v>139375180</v>
      </c>
      <c r="AD152" s="169">
        <f t="shared" si="109"/>
        <v>357245650</v>
      </c>
      <c r="AE152" s="169">
        <f t="shared" si="110"/>
        <v>136092310</v>
      </c>
      <c r="AF152" s="169">
        <f t="shared" si="111"/>
        <v>30780304</v>
      </c>
      <c r="AG152" s="169">
        <f t="shared" si="112"/>
        <v>57965504</v>
      </c>
      <c r="AH152" s="169">
        <f t="shared" si="113"/>
        <v>57943312</v>
      </c>
      <c r="AI152" s="169">
        <f t="shared" si="114"/>
        <v>148519960</v>
      </c>
      <c r="AJ152" s="169">
        <f t="shared" si="115"/>
        <v>56578504</v>
      </c>
      <c r="AK152" s="169">
        <f t="shared" si="116"/>
        <v>109160704</v>
      </c>
      <c r="AL152" s="169">
        <f t="shared" si="117"/>
        <v>109118912</v>
      </c>
      <c r="AM152" s="169">
        <f t="shared" si="118"/>
        <v>279692960</v>
      </c>
      <c r="AN152" s="169">
        <f t="shared" si="119"/>
        <v>106548704</v>
      </c>
      <c r="AO152" s="169">
        <f t="shared" si="120"/>
        <v>109077136</v>
      </c>
      <c r="AP152" s="169">
        <f t="shared" si="121"/>
        <v>279585880</v>
      </c>
      <c r="AQ152" s="169">
        <f t="shared" si="122"/>
        <v>106507912</v>
      </c>
      <c r="AR152" s="169">
        <f t="shared" si="123"/>
        <v>716632900</v>
      </c>
      <c r="AS152" s="169">
        <f t="shared" si="124"/>
        <v>273000460</v>
      </c>
      <c r="AT152" s="169">
        <f t="shared" si="125"/>
        <v>103999204</v>
      </c>
      <c r="AU152" s="169">
        <f t="shared" si="126"/>
        <v>313135.86132177681</v>
      </c>
      <c r="AV152" s="169">
        <f t="shared" si="127"/>
        <v>61964</v>
      </c>
      <c r="AW152" s="169">
        <f t="shared" si="128"/>
        <v>373660</v>
      </c>
      <c r="AX152" s="169">
        <f t="shared" si="129"/>
        <v>155344</v>
      </c>
      <c r="AY152" s="169">
        <f t="shared" si="130"/>
        <v>292544</v>
      </c>
      <c r="AZ152" s="169">
        <f t="shared" si="131"/>
        <v>292432</v>
      </c>
      <c r="BA152" s="169">
        <f t="shared" si="132"/>
        <v>749560</v>
      </c>
      <c r="BB152" s="169">
        <f t="shared" si="133"/>
        <v>285544</v>
      </c>
      <c r="BC152" s="169">
        <f t="shared" si="134"/>
        <v>784</v>
      </c>
    </row>
    <row r="153" spans="1:55" ht="15.75" x14ac:dyDescent="0.25">
      <c r="A153" s="197">
        <v>3039.5725388601036</v>
      </c>
      <c r="B153" s="198">
        <v>1513</v>
      </c>
      <c r="C153" s="199">
        <v>8860</v>
      </c>
      <c r="D153" s="199">
        <v>1756</v>
      </c>
      <c r="E153" s="199">
        <v>10623</v>
      </c>
      <c r="F153" s="199">
        <v>5139</v>
      </c>
      <c r="G153" s="199">
        <v>7419</v>
      </c>
      <c r="H153" s="199">
        <v>1694</v>
      </c>
      <c r="I153" s="168">
        <v>6</v>
      </c>
      <c r="K153" s="169">
        <f t="shared" si="90"/>
        <v>9239001.2189924568</v>
      </c>
      <c r="L153" s="169">
        <f t="shared" si="91"/>
        <v>4598873.2512953365</v>
      </c>
      <c r="M153" s="169">
        <f t="shared" si="92"/>
        <v>26930612.694300517</v>
      </c>
      <c r="N153" s="169">
        <f t="shared" si="93"/>
        <v>5337489.3782383418</v>
      </c>
      <c r="O153" s="169">
        <f t="shared" si="94"/>
        <v>32289379.080310881</v>
      </c>
      <c r="P153" s="169">
        <f t="shared" si="95"/>
        <v>15620363.277202072</v>
      </c>
      <c r="Q153" s="169">
        <f t="shared" si="96"/>
        <v>22550588.665803108</v>
      </c>
      <c r="R153" s="169">
        <f t="shared" si="97"/>
        <v>5149035.8808290157</v>
      </c>
      <c r="S153" s="169">
        <f t="shared" si="98"/>
        <v>2289169</v>
      </c>
      <c r="T153" s="169">
        <f t="shared" si="99"/>
        <v>13405180</v>
      </c>
      <c r="U153" s="169">
        <f t="shared" si="100"/>
        <v>2656828</v>
      </c>
      <c r="V153" s="169">
        <f t="shared" si="101"/>
        <v>16072599</v>
      </c>
      <c r="W153" s="169">
        <f t="shared" si="102"/>
        <v>7775307</v>
      </c>
      <c r="X153" s="169">
        <f t="shared" si="103"/>
        <v>11224947</v>
      </c>
      <c r="Y153" s="169">
        <f t="shared" si="104"/>
        <v>2563022</v>
      </c>
      <c r="Z153" s="169">
        <f t="shared" si="105"/>
        <v>78499600</v>
      </c>
      <c r="AA153" s="169">
        <f t="shared" si="106"/>
        <v>15558160</v>
      </c>
      <c r="AB153" s="169">
        <f t="shared" si="107"/>
        <v>94119780</v>
      </c>
      <c r="AC153" s="169">
        <f t="shared" si="108"/>
        <v>45531540</v>
      </c>
      <c r="AD153" s="169">
        <f t="shared" si="109"/>
        <v>65732340</v>
      </c>
      <c r="AE153" s="169">
        <f t="shared" si="110"/>
        <v>15008840</v>
      </c>
      <c r="AF153" s="169">
        <f t="shared" si="111"/>
        <v>3083536</v>
      </c>
      <c r="AG153" s="169">
        <f t="shared" si="112"/>
        <v>18653988</v>
      </c>
      <c r="AH153" s="169">
        <f t="shared" si="113"/>
        <v>9024084</v>
      </c>
      <c r="AI153" s="169">
        <f t="shared" si="114"/>
        <v>13027764</v>
      </c>
      <c r="AJ153" s="169">
        <f t="shared" si="115"/>
        <v>2974664</v>
      </c>
      <c r="AK153" s="169">
        <f t="shared" si="116"/>
        <v>112848129</v>
      </c>
      <c r="AL153" s="169">
        <f t="shared" si="117"/>
        <v>54591597</v>
      </c>
      <c r="AM153" s="169">
        <f t="shared" si="118"/>
        <v>78812037</v>
      </c>
      <c r="AN153" s="169">
        <f t="shared" si="119"/>
        <v>17995362</v>
      </c>
      <c r="AO153" s="169">
        <f t="shared" si="120"/>
        <v>26409321</v>
      </c>
      <c r="AP153" s="169">
        <f t="shared" si="121"/>
        <v>38126241</v>
      </c>
      <c r="AQ153" s="169">
        <f t="shared" si="122"/>
        <v>8705466</v>
      </c>
      <c r="AR153" s="169">
        <f t="shared" si="123"/>
        <v>55041561</v>
      </c>
      <c r="AS153" s="169">
        <f t="shared" si="124"/>
        <v>12567786</v>
      </c>
      <c r="AT153" s="169">
        <f t="shared" si="125"/>
        <v>2869636</v>
      </c>
      <c r="AU153" s="169">
        <f t="shared" si="126"/>
        <v>18237.435233160621</v>
      </c>
      <c r="AV153" s="169">
        <f t="shared" si="127"/>
        <v>9078</v>
      </c>
      <c r="AW153" s="169">
        <f t="shared" si="128"/>
        <v>53160</v>
      </c>
      <c r="AX153" s="169">
        <f t="shared" si="129"/>
        <v>10536</v>
      </c>
      <c r="AY153" s="169">
        <f t="shared" si="130"/>
        <v>63738</v>
      </c>
      <c r="AZ153" s="169">
        <f t="shared" si="131"/>
        <v>30834</v>
      </c>
      <c r="BA153" s="169">
        <f t="shared" si="132"/>
        <v>44514</v>
      </c>
      <c r="BB153" s="169">
        <f t="shared" si="133"/>
        <v>10164</v>
      </c>
      <c r="BC153" s="169">
        <f t="shared" si="134"/>
        <v>36</v>
      </c>
    </row>
    <row r="154" spans="1:55" ht="15.75" x14ac:dyDescent="0.25">
      <c r="A154" s="197">
        <v>6460.416666666667</v>
      </c>
      <c r="B154" s="198">
        <v>1193</v>
      </c>
      <c r="C154" s="199">
        <v>7326</v>
      </c>
      <c r="D154" s="199">
        <v>2357</v>
      </c>
      <c r="E154" s="199">
        <v>7723</v>
      </c>
      <c r="F154" s="199">
        <v>4969</v>
      </c>
      <c r="G154" s="199">
        <v>9784</v>
      </c>
      <c r="H154" s="199">
        <v>3507</v>
      </c>
      <c r="I154" s="168">
        <v>9</v>
      </c>
      <c r="K154" s="169">
        <f t="shared" si="90"/>
        <v>41736983.506944448</v>
      </c>
      <c r="L154" s="169">
        <f t="shared" si="91"/>
        <v>7707277.083333334</v>
      </c>
      <c r="M154" s="169">
        <f t="shared" si="92"/>
        <v>47329012.5</v>
      </c>
      <c r="N154" s="169">
        <f t="shared" si="93"/>
        <v>15227202.083333334</v>
      </c>
      <c r="O154" s="169">
        <f t="shared" si="94"/>
        <v>49893797.916666672</v>
      </c>
      <c r="P154" s="169">
        <f t="shared" si="95"/>
        <v>32101810.416666668</v>
      </c>
      <c r="Q154" s="169">
        <f t="shared" si="96"/>
        <v>63208716.666666672</v>
      </c>
      <c r="R154" s="169">
        <f t="shared" si="97"/>
        <v>22656681.25</v>
      </c>
      <c r="S154" s="169">
        <f t="shared" si="98"/>
        <v>1423249</v>
      </c>
      <c r="T154" s="169">
        <f t="shared" si="99"/>
        <v>8739918</v>
      </c>
      <c r="U154" s="169">
        <f t="shared" si="100"/>
        <v>2811901</v>
      </c>
      <c r="V154" s="169">
        <f t="shared" si="101"/>
        <v>9213539</v>
      </c>
      <c r="W154" s="169">
        <f t="shared" si="102"/>
        <v>5928017</v>
      </c>
      <c r="X154" s="169">
        <f t="shared" si="103"/>
        <v>11672312</v>
      </c>
      <c r="Y154" s="169">
        <f t="shared" si="104"/>
        <v>4183851</v>
      </c>
      <c r="Z154" s="169">
        <f t="shared" si="105"/>
        <v>53670276</v>
      </c>
      <c r="AA154" s="169">
        <f t="shared" si="106"/>
        <v>17267382</v>
      </c>
      <c r="AB154" s="169">
        <f t="shared" si="107"/>
        <v>56578698</v>
      </c>
      <c r="AC154" s="169">
        <f t="shared" si="108"/>
        <v>36402894</v>
      </c>
      <c r="AD154" s="169">
        <f t="shared" si="109"/>
        <v>71677584</v>
      </c>
      <c r="AE154" s="169">
        <f t="shared" si="110"/>
        <v>25692282</v>
      </c>
      <c r="AF154" s="169">
        <f t="shared" si="111"/>
        <v>5555449</v>
      </c>
      <c r="AG154" s="169">
        <f t="shared" si="112"/>
        <v>18203111</v>
      </c>
      <c r="AH154" s="169">
        <f t="shared" si="113"/>
        <v>11711933</v>
      </c>
      <c r="AI154" s="169">
        <f t="shared" si="114"/>
        <v>23060888</v>
      </c>
      <c r="AJ154" s="169">
        <f t="shared" si="115"/>
        <v>8265999</v>
      </c>
      <c r="AK154" s="169">
        <f t="shared" si="116"/>
        <v>59644729</v>
      </c>
      <c r="AL154" s="169">
        <f t="shared" si="117"/>
        <v>38375587</v>
      </c>
      <c r="AM154" s="169">
        <f t="shared" si="118"/>
        <v>75561832</v>
      </c>
      <c r="AN154" s="169">
        <f t="shared" si="119"/>
        <v>27084561</v>
      </c>
      <c r="AO154" s="169">
        <f t="shared" si="120"/>
        <v>24690961</v>
      </c>
      <c r="AP154" s="169">
        <f t="shared" si="121"/>
        <v>48616696</v>
      </c>
      <c r="AQ154" s="169">
        <f t="shared" si="122"/>
        <v>17426283</v>
      </c>
      <c r="AR154" s="169">
        <f t="shared" si="123"/>
        <v>95726656</v>
      </c>
      <c r="AS154" s="169">
        <f t="shared" si="124"/>
        <v>34312488</v>
      </c>
      <c r="AT154" s="169">
        <f t="shared" si="125"/>
        <v>12299049</v>
      </c>
      <c r="AU154" s="169">
        <f t="shared" si="126"/>
        <v>58143.75</v>
      </c>
      <c r="AV154" s="169">
        <f t="shared" si="127"/>
        <v>10737</v>
      </c>
      <c r="AW154" s="169">
        <f t="shared" si="128"/>
        <v>65934</v>
      </c>
      <c r="AX154" s="169">
        <f t="shared" si="129"/>
        <v>21213</v>
      </c>
      <c r="AY154" s="169">
        <f t="shared" si="130"/>
        <v>69507</v>
      </c>
      <c r="AZ154" s="169">
        <f t="shared" si="131"/>
        <v>44721</v>
      </c>
      <c r="BA154" s="169">
        <f t="shared" si="132"/>
        <v>88056</v>
      </c>
      <c r="BB154" s="169">
        <f t="shared" si="133"/>
        <v>31563</v>
      </c>
      <c r="BC154" s="169">
        <f t="shared" si="134"/>
        <v>81</v>
      </c>
    </row>
    <row r="155" spans="1:55" ht="15.75" x14ac:dyDescent="0.25">
      <c r="A155" s="197">
        <v>2404.9841413683735</v>
      </c>
      <c r="B155" s="198">
        <v>1109</v>
      </c>
      <c r="C155" s="199">
        <v>7386</v>
      </c>
      <c r="D155" s="199">
        <v>3433</v>
      </c>
      <c r="E155" s="199">
        <v>6785</v>
      </c>
      <c r="F155" s="199">
        <v>6661</v>
      </c>
      <c r="G155" s="199">
        <v>14779</v>
      </c>
      <c r="H155" s="199">
        <v>4922</v>
      </c>
      <c r="I155" s="168">
        <v>23</v>
      </c>
      <c r="K155" s="169">
        <f t="shared" si="90"/>
        <v>5783948.7202333724</v>
      </c>
      <c r="L155" s="169">
        <f t="shared" si="91"/>
        <v>2667127.4127775263</v>
      </c>
      <c r="M155" s="169">
        <f t="shared" si="92"/>
        <v>17763212.868146807</v>
      </c>
      <c r="N155" s="169">
        <f t="shared" si="93"/>
        <v>8256310.5573176257</v>
      </c>
      <c r="O155" s="169">
        <f t="shared" si="94"/>
        <v>16317817.399184413</v>
      </c>
      <c r="P155" s="169">
        <f t="shared" si="95"/>
        <v>16019599.365654735</v>
      </c>
      <c r="Q155" s="169">
        <f t="shared" si="96"/>
        <v>35543260.625283189</v>
      </c>
      <c r="R155" s="169">
        <f t="shared" si="97"/>
        <v>11837331.943815134</v>
      </c>
      <c r="S155" s="169">
        <f t="shared" si="98"/>
        <v>1229881</v>
      </c>
      <c r="T155" s="169">
        <f t="shared" si="99"/>
        <v>8191074</v>
      </c>
      <c r="U155" s="169">
        <f t="shared" si="100"/>
        <v>3807197</v>
      </c>
      <c r="V155" s="169">
        <f t="shared" si="101"/>
        <v>7524565</v>
      </c>
      <c r="W155" s="169">
        <f t="shared" si="102"/>
        <v>7387049</v>
      </c>
      <c r="X155" s="169">
        <f t="shared" si="103"/>
        <v>16389911</v>
      </c>
      <c r="Y155" s="169">
        <f t="shared" si="104"/>
        <v>5458498</v>
      </c>
      <c r="Z155" s="169">
        <f t="shared" si="105"/>
        <v>54552996</v>
      </c>
      <c r="AA155" s="169">
        <f t="shared" si="106"/>
        <v>25356138</v>
      </c>
      <c r="AB155" s="169">
        <f t="shared" si="107"/>
        <v>50114010</v>
      </c>
      <c r="AC155" s="169">
        <f t="shared" si="108"/>
        <v>49198146</v>
      </c>
      <c r="AD155" s="169">
        <f t="shared" si="109"/>
        <v>109157694</v>
      </c>
      <c r="AE155" s="169">
        <f t="shared" si="110"/>
        <v>36353892</v>
      </c>
      <c r="AF155" s="169">
        <f t="shared" si="111"/>
        <v>11785489</v>
      </c>
      <c r="AG155" s="169">
        <f t="shared" si="112"/>
        <v>23292905</v>
      </c>
      <c r="AH155" s="169">
        <f t="shared" si="113"/>
        <v>22867213</v>
      </c>
      <c r="AI155" s="169">
        <f t="shared" si="114"/>
        <v>50736307</v>
      </c>
      <c r="AJ155" s="169">
        <f t="shared" si="115"/>
        <v>16897226</v>
      </c>
      <c r="AK155" s="169">
        <f t="shared" si="116"/>
        <v>46036225</v>
      </c>
      <c r="AL155" s="169">
        <f t="shared" si="117"/>
        <v>45194885</v>
      </c>
      <c r="AM155" s="169">
        <f t="shared" si="118"/>
        <v>100275515</v>
      </c>
      <c r="AN155" s="169">
        <f t="shared" si="119"/>
        <v>33395770</v>
      </c>
      <c r="AO155" s="169">
        <f t="shared" si="120"/>
        <v>44368921</v>
      </c>
      <c r="AP155" s="169">
        <f t="shared" si="121"/>
        <v>98442919</v>
      </c>
      <c r="AQ155" s="169">
        <f t="shared" si="122"/>
        <v>32785442</v>
      </c>
      <c r="AR155" s="169">
        <f t="shared" si="123"/>
        <v>218418841</v>
      </c>
      <c r="AS155" s="169">
        <f t="shared" si="124"/>
        <v>72742238</v>
      </c>
      <c r="AT155" s="169">
        <f t="shared" si="125"/>
        <v>24226084</v>
      </c>
      <c r="AU155" s="169">
        <f t="shared" si="126"/>
        <v>55314.635251472588</v>
      </c>
      <c r="AV155" s="169">
        <f t="shared" si="127"/>
        <v>25507</v>
      </c>
      <c r="AW155" s="169">
        <f t="shared" si="128"/>
        <v>169878</v>
      </c>
      <c r="AX155" s="169">
        <f t="shared" si="129"/>
        <v>78959</v>
      </c>
      <c r="AY155" s="169">
        <f t="shared" si="130"/>
        <v>156055</v>
      </c>
      <c r="AZ155" s="169">
        <f t="shared" si="131"/>
        <v>153203</v>
      </c>
      <c r="BA155" s="169">
        <f t="shared" si="132"/>
        <v>339917</v>
      </c>
      <c r="BB155" s="169">
        <f t="shared" si="133"/>
        <v>113206</v>
      </c>
      <c r="BC155" s="169">
        <f t="shared" si="134"/>
        <v>529</v>
      </c>
    </row>
    <row r="156" spans="1:55" ht="15.75" x14ac:dyDescent="0.25">
      <c r="A156" s="197">
        <v>2634.8817567567567</v>
      </c>
      <c r="B156" s="198">
        <v>1291</v>
      </c>
      <c r="C156" s="199">
        <v>7613</v>
      </c>
      <c r="D156" s="199">
        <v>4810</v>
      </c>
      <c r="E156" s="199">
        <v>8893</v>
      </c>
      <c r="F156" s="199">
        <v>7484</v>
      </c>
      <c r="G156" s="199">
        <v>16283</v>
      </c>
      <c r="H156" s="199">
        <v>7475</v>
      </c>
      <c r="I156" s="168">
        <v>42</v>
      </c>
      <c r="K156" s="169">
        <f t="shared" si="90"/>
        <v>6942601.8720895723</v>
      </c>
      <c r="L156" s="169">
        <f t="shared" si="91"/>
        <v>3401632.3479729728</v>
      </c>
      <c r="M156" s="169">
        <f t="shared" si="92"/>
        <v>20059354.814189188</v>
      </c>
      <c r="N156" s="169">
        <f t="shared" si="93"/>
        <v>12673781.25</v>
      </c>
      <c r="O156" s="169">
        <f t="shared" si="94"/>
        <v>23432003.462837838</v>
      </c>
      <c r="P156" s="169">
        <f t="shared" si="95"/>
        <v>19719455.067567568</v>
      </c>
      <c r="Q156" s="169">
        <f t="shared" si="96"/>
        <v>42903779.645270266</v>
      </c>
      <c r="R156" s="169">
        <f t="shared" si="97"/>
        <v>19695741.131756756</v>
      </c>
      <c r="S156" s="169">
        <f t="shared" si="98"/>
        <v>1666681</v>
      </c>
      <c r="T156" s="169">
        <f t="shared" si="99"/>
        <v>9828383</v>
      </c>
      <c r="U156" s="169">
        <f t="shared" si="100"/>
        <v>6209710</v>
      </c>
      <c r="V156" s="169">
        <f t="shared" si="101"/>
        <v>11480863</v>
      </c>
      <c r="W156" s="169">
        <f t="shared" si="102"/>
        <v>9661844</v>
      </c>
      <c r="X156" s="169">
        <f t="shared" si="103"/>
        <v>21021353</v>
      </c>
      <c r="Y156" s="169">
        <f t="shared" si="104"/>
        <v>9650225</v>
      </c>
      <c r="Z156" s="169">
        <f t="shared" si="105"/>
        <v>57957769</v>
      </c>
      <c r="AA156" s="169">
        <f t="shared" si="106"/>
        <v>36618530</v>
      </c>
      <c r="AB156" s="169">
        <f t="shared" si="107"/>
        <v>67702409</v>
      </c>
      <c r="AC156" s="169">
        <f t="shared" si="108"/>
        <v>56975692</v>
      </c>
      <c r="AD156" s="169">
        <f t="shared" si="109"/>
        <v>123962479</v>
      </c>
      <c r="AE156" s="169">
        <f t="shared" si="110"/>
        <v>56907175</v>
      </c>
      <c r="AF156" s="169">
        <f t="shared" si="111"/>
        <v>23136100</v>
      </c>
      <c r="AG156" s="169">
        <f t="shared" si="112"/>
        <v>42775330</v>
      </c>
      <c r="AH156" s="169">
        <f t="shared" si="113"/>
        <v>35998040</v>
      </c>
      <c r="AI156" s="169">
        <f t="shared" si="114"/>
        <v>78321230</v>
      </c>
      <c r="AJ156" s="169">
        <f t="shared" si="115"/>
        <v>35954750</v>
      </c>
      <c r="AK156" s="169">
        <f t="shared" si="116"/>
        <v>79085449</v>
      </c>
      <c r="AL156" s="169">
        <f t="shared" si="117"/>
        <v>66555212</v>
      </c>
      <c r="AM156" s="169">
        <f t="shared" si="118"/>
        <v>144804719</v>
      </c>
      <c r="AN156" s="169">
        <f t="shared" si="119"/>
        <v>66475175</v>
      </c>
      <c r="AO156" s="169">
        <f t="shared" si="120"/>
        <v>56010256</v>
      </c>
      <c r="AP156" s="169">
        <f t="shared" si="121"/>
        <v>121861972</v>
      </c>
      <c r="AQ156" s="169">
        <f t="shared" si="122"/>
        <v>55942900</v>
      </c>
      <c r="AR156" s="169">
        <f t="shared" si="123"/>
        <v>265136089</v>
      </c>
      <c r="AS156" s="169">
        <f t="shared" si="124"/>
        <v>121715425</v>
      </c>
      <c r="AT156" s="169">
        <f t="shared" si="125"/>
        <v>55875625</v>
      </c>
      <c r="AU156" s="169">
        <f t="shared" si="126"/>
        <v>110665.03378378379</v>
      </c>
      <c r="AV156" s="169">
        <f t="shared" si="127"/>
        <v>54222</v>
      </c>
      <c r="AW156" s="169">
        <f t="shared" si="128"/>
        <v>319746</v>
      </c>
      <c r="AX156" s="169">
        <f t="shared" si="129"/>
        <v>202020</v>
      </c>
      <c r="AY156" s="169">
        <f t="shared" si="130"/>
        <v>373506</v>
      </c>
      <c r="AZ156" s="169">
        <f t="shared" si="131"/>
        <v>314328</v>
      </c>
      <c r="BA156" s="169">
        <f t="shared" si="132"/>
        <v>683886</v>
      </c>
      <c r="BB156" s="169">
        <f t="shared" si="133"/>
        <v>313950</v>
      </c>
      <c r="BC156" s="169">
        <f t="shared" si="134"/>
        <v>1764</v>
      </c>
    </row>
    <row r="157" spans="1:55" ht="15.75" x14ac:dyDescent="0.25">
      <c r="A157" s="160"/>
      <c r="B157" s="152"/>
      <c r="C157" s="151"/>
      <c r="D157" s="151"/>
      <c r="E157" s="151"/>
      <c r="F157" s="151"/>
      <c r="G157" s="151"/>
      <c r="H157" s="151"/>
      <c r="I157" s="151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  <c r="AB157" s="169"/>
      <c r="AC157" s="169"/>
      <c r="AD157" s="169"/>
      <c r="AE157" s="169"/>
      <c r="AF157" s="169"/>
      <c r="AG157" s="169"/>
      <c r="AH157" s="169"/>
      <c r="AI157" s="169"/>
      <c r="AJ157" s="169"/>
      <c r="AK157" s="169"/>
      <c r="AL157" s="169"/>
      <c r="AM157" s="169"/>
      <c r="AN157" s="169"/>
      <c r="AO157" s="169"/>
      <c r="AP157" s="169"/>
      <c r="AQ157" s="169"/>
      <c r="AR157" s="169"/>
      <c r="AS157" s="169"/>
      <c r="AT157" s="169"/>
      <c r="AU157" s="169"/>
      <c r="AV157" s="169"/>
      <c r="AW157" s="169"/>
      <c r="AX157" s="169"/>
      <c r="AY157" s="169"/>
      <c r="AZ157" s="169"/>
      <c r="BA157" s="169"/>
      <c r="BB157" s="169"/>
      <c r="BC157" s="169"/>
    </row>
    <row r="158" spans="1:55" x14ac:dyDescent="0.25">
      <c r="A158" s="81">
        <f t="shared" ref="A158:I158" si="135">SUM(A2:A156)</f>
        <v>1988426.8791211727</v>
      </c>
      <c r="B158" s="81">
        <f t="shared" si="135"/>
        <v>511030</v>
      </c>
      <c r="C158" s="81">
        <f t="shared" si="135"/>
        <v>2511240</v>
      </c>
      <c r="D158" s="81">
        <f t="shared" si="135"/>
        <v>956125</v>
      </c>
      <c r="E158" s="81">
        <f t="shared" si="135"/>
        <v>2644225</v>
      </c>
      <c r="F158" s="81">
        <f t="shared" si="135"/>
        <v>1972545</v>
      </c>
      <c r="G158" s="81">
        <f t="shared" si="135"/>
        <v>4327235</v>
      </c>
      <c r="H158" s="81">
        <f t="shared" si="135"/>
        <v>1854685</v>
      </c>
      <c r="I158" s="81">
        <f t="shared" si="135"/>
        <v>5692</v>
      </c>
      <c r="J158" s="81">
        <f t="shared" ref="J158:BC158" si="136">SUM(J2:J156)</f>
        <v>0</v>
      </c>
      <c r="K158" s="170">
        <f>SUM(K2:K156)</f>
        <v>39783157714.469337</v>
      </c>
      <c r="L158" s="170">
        <f t="shared" si="136"/>
        <v>9485269223.9122772</v>
      </c>
      <c r="M158" s="170">
        <f t="shared" si="136"/>
        <v>42217764591.862045</v>
      </c>
      <c r="N158" s="170">
        <f t="shared" si="136"/>
        <v>15003235092.835102</v>
      </c>
      <c r="O158" s="170">
        <f t="shared" si="136"/>
        <v>46053899431.534225</v>
      </c>
      <c r="P158" s="170">
        <f t="shared" si="136"/>
        <v>33294948840.58894</v>
      </c>
      <c r="Q158" s="170">
        <f t="shared" si="136"/>
        <v>70131719486.796387</v>
      </c>
      <c r="R158" s="170">
        <f t="shared" si="136"/>
        <v>25405989746.692162</v>
      </c>
      <c r="S158" s="170">
        <f t="shared" si="136"/>
        <v>2803972298</v>
      </c>
      <c r="T158" s="170">
        <f t="shared" si="136"/>
        <v>12095921237</v>
      </c>
      <c r="U158" s="170">
        <f t="shared" si="136"/>
        <v>4112294378</v>
      </c>
      <c r="V158" s="170">
        <f t="shared" si="136"/>
        <v>13724937958</v>
      </c>
      <c r="W158" s="170">
        <f t="shared" si="136"/>
        <v>9371584835</v>
      </c>
      <c r="X158" s="170">
        <f t="shared" si="136"/>
        <v>18530637294</v>
      </c>
      <c r="Y158" s="170">
        <f t="shared" si="136"/>
        <v>6723934140</v>
      </c>
      <c r="Z158" s="170">
        <f t="shared" si="136"/>
        <v>60709662130</v>
      </c>
      <c r="AA158" s="170">
        <f t="shared" si="136"/>
        <v>18987789650</v>
      </c>
      <c r="AB158" s="170">
        <f t="shared" si="136"/>
        <v>64160998715</v>
      </c>
      <c r="AC158" s="170">
        <f t="shared" si="136"/>
        <v>45072898035</v>
      </c>
      <c r="AD158" s="170">
        <f t="shared" si="136"/>
        <v>93279918265</v>
      </c>
      <c r="AE158" s="170">
        <f t="shared" si="136"/>
        <v>35623137035</v>
      </c>
      <c r="AF158" s="170">
        <f t="shared" si="136"/>
        <v>7315162285</v>
      </c>
      <c r="AG158" s="170">
        <f t="shared" si="136"/>
        <v>21077467685</v>
      </c>
      <c r="AH158" s="170">
        <f t="shared" si="136"/>
        <v>15123706165</v>
      </c>
      <c r="AI158" s="170">
        <f t="shared" si="136"/>
        <v>31859447325</v>
      </c>
      <c r="AJ158" s="170">
        <f t="shared" si="136"/>
        <v>12783912570</v>
      </c>
      <c r="AK158" s="170">
        <f t="shared" si="136"/>
        <v>74458457035</v>
      </c>
      <c r="AL158" s="170">
        <f t="shared" si="136"/>
        <v>48998415725</v>
      </c>
      <c r="AM158" s="170">
        <f t="shared" si="136"/>
        <v>95608173740</v>
      </c>
      <c r="AN158" s="170">
        <f t="shared" si="136"/>
        <v>33920869815</v>
      </c>
      <c r="AO158" s="170">
        <f t="shared" si="136"/>
        <v>34564230775</v>
      </c>
      <c r="AP158" s="170">
        <f t="shared" si="136"/>
        <v>71550642790</v>
      </c>
      <c r="AQ158" s="170">
        <f t="shared" si="136"/>
        <v>27187914340</v>
      </c>
      <c r="AR158" s="170">
        <f t="shared" si="136"/>
        <v>156730313335</v>
      </c>
      <c r="AS158" s="170">
        <f t="shared" si="136"/>
        <v>62843530320</v>
      </c>
      <c r="AT158" s="170">
        <f t="shared" si="136"/>
        <v>29575236925</v>
      </c>
      <c r="AU158" s="170">
        <f t="shared" si="136"/>
        <v>84575055.778453276</v>
      </c>
      <c r="AV158" s="170">
        <f t="shared" si="136"/>
        <v>22453316</v>
      </c>
      <c r="AW158" s="170">
        <f t="shared" si="136"/>
        <v>115717214</v>
      </c>
      <c r="AX158" s="170">
        <f t="shared" si="136"/>
        <v>40351254</v>
      </c>
      <c r="AY158" s="170">
        <f t="shared" si="136"/>
        <v>120062857</v>
      </c>
      <c r="AZ158" s="170">
        <f t="shared" si="136"/>
        <v>88560534</v>
      </c>
      <c r="BA158" s="170">
        <f t="shared" si="136"/>
        <v>192578894</v>
      </c>
      <c r="BB158" s="170">
        <f t="shared" si="136"/>
        <v>78978859</v>
      </c>
      <c r="BC158" s="170">
        <f t="shared" si="136"/>
        <v>321680</v>
      </c>
    </row>
    <row r="159" spans="1:55" x14ac:dyDescent="0.25">
      <c r="A159" s="1" t="s">
        <v>0</v>
      </c>
      <c r="B159" s="1" t="s">
        <v>1</v>
      </c>
      <c r="C159" s="1" t="s">
        <v>2</v>
      </c>
      <c r="D159" s="1" t="s">
        <v>3</v>
      </c>
      <c r="E159" s="1" t="s">
        <v>4</v>
      </c>
      <c r="F159" s="1" t="s">
        <v>5</v>
      </c>
      <c r="G159" s="1" t="s">
        <v>6</v>
      </c>
      <c r="H159" s="1" t="s">
        <v>7</v>
      </c>
      <c r="I159" s="1" t="s">
        <v>9</v>
      </c>
      <c r="K159" s="158" t="s">
        <v>206</v>
      </c>
      <c r="L159" s="158" t="s">
        <v>207</v>
      </c>
      <c r="M159" s="158" t="s">
        <v>208</v>
      </c>
      <c r="N159" s="158" t="s">
        <v>209</v>
      </c>
      <c r="O159" s="158" t="s">
        <v>210</v>
      </c>
      <c r="P159" s="158" t="s">
        <v>478</v>
      </c>
      <c r="Q159" s="158" t="s">
        <v>479</v>
      </c>
      <c r="R159" s="158" t="s">
        <v>480</v>
      </c>
      <c r="S159" s="158" t="s">
        <v>211</v>
      </c>
      <c r="T159" s="158" t="s">
        <v>212</v>
      </c>
      <c r="U159" s="158" t="s">
        <v>213</v>
      </c>
      <c r="V159" s="158" t="s">
        <v>214</v>
      </c>
      <c r="W159" s="158" t="s">
        <v>481</v>
      </c>
      <c r="X159" s="158" t="s">
        <v>482</v>
      </c>
      <c r="Y159" s="158" t="s">
        <v>483</v>
      </c>
      <c r="Z159" s="158" t="s">
        <v>215</v>
      </c>
      <c r="AA159" s="158" t="s">
        <v>216</v>
      </c>
      <c r="AB159" s="158" t="s">
        <v>217</v>
      </c>
      <c r="AC159" s="158" t="s">
        <v>484</v>
      </c>
      <c r="AD159" s="158" t="s">
        <v>485</v>
      </c>
      <c r="AE159" s="158" t="s">
        <v>486</v>
      </c>
      <c r="AF159" s="158" t="s">
        <v>218</v>
      </c>
      <c r="AG159" s="158" t="s">
        <v>219</v>
      </c>
      <c r="AH159" s="158" t="s">
        <v>487</v>
      </c>
      <c r="AI159" s="158" t="s">
        <v>488</v>
      </c>
      <c r="AJ159" s="158" t="s">
        <v>489</v>
      </c>
      <c r="AK159" s="158" t="s">
        <v>220</v>
      </c>
      <c r="AL159" s="158" t="s">
        <v>490</v>
      </c>
      <c r="AM159" s="158" t="s">
        <v>491</v>
      </c>
      <c r="AN159" s="158" t="s">
        <v>492</v>
      </c>
      <c r="AO159" s="158" t="s">
        <v>493</v>
      </c>
      <c r="AP159" s="158" t="s">
        <v>494</v>
      </c>
      <c r="AQ159" s="158" t="s">
        <v>495</v>
      </c>
      <c r="AR159" s="158" t="s">
        <v>496</v>
      </c>
      <c r="AS159" s="158" t="s">
        <v>497</v>
      </c>
      <c r="AT159" s="158" t="s">
        <v>498</v>
      </c>
      <c r="AU159" s="158" t="s">
        <v>221</v>
      </c>
      <c r="AV159" s="158" t="s">
        <v>222</v>
      </c>
      <c r="AW159" s="158" t="s">
        <v>223</v>
      </c>
      <c r="AX159" s="158" t="s">
        <v>224</v>
      </c>
      <c r="AY159" s="158" t="s">
        <v>225</v>
      </c>
      <c r="AZ159" s="158" t="s">
        <v>499</v>
      </c>
      <c r="BA159" s="158" t="s">
        <v>500</v>
      </c>
      <c r="BB159" s="158" t="s">
        <v>501</v>
      </c>
      <c r="BC159" s="158" t="s">
        <v>226</v>
      </c>
    </row>
    <row r="162" spans="1:26" x14ac:dyDescent="0.25">
      <c r="A162" s="4" t="s">
        <v>65</v>
      </c>
      <c r="B162" s="8" t="s">
        <v>66</v>
      </c>
      <c r="C162" s="9" t="s">
        <v>67</v>
      </c>
      <c r="D162" s="10" t="s">
        <v>68</v>
      </c>
      <c r="E162" s="10" t="s">
        <v>69</v>
      </c>
      <c r="F162" s="10" t="s">
        <v>70</v>
      </c>
      <c r="G162" s="10" t="s">
        <v>71</v>
      </c>
      <c r="H162" s="10" t="s">
        <v>72</v>
      </c>
      <c r="I162" s="10" t="s">
        <v>73</v>
      </c>
      <c r="J162" s="10" t="s">
        <v>74</v>
      </c>
      <c r="L162" s="171">
        <v>155</v>
      </c>
      <c r="M162" s="172">
        <f t="shared" ref="M162:T162" si="137">A158</f>
        <v>1988426.8791211727</v>
      </c>
      <c r="N162" s="172">
        <f t="shared" si="137"/>
        <v>511030</v>
      </c>
      <c r="O162" s="172">
        <f t="shared" si="137"/>
        <v>2511240</v>
      </c>
      <c r="P162" s="172">
        <f t="shared" si="137"/>
        <v>956125</v>
      </c>
      <c r="Q162" s="172">
        <f t="shared" si="137"/>
        <v>2644225</v>
      </c>
      <c r="R162" s="172">
        <f t="shared" si="137"/>
        <v>1972545</v>
      </c>
      <c r="S162" s="172">
        <f t="shared" si="137"/>
        <v>4327235</v>
      </c>
      <c r="T162" s="173">
        <f t="shared" si="137"/>
        <v>1854685</v>
      </c>
    </row>
    <row r="163" spans="1:26" x14ac:dyDescent="0.25">
      <c r="A163" s="4"/>
      <c r="B163" s="15" t="s">
        <v>67</v>
      </c>
      <c r="C163" s="95" t="s">
        <v>76</v>
      </c>
      <c r="D163" s="95" t="s">
        <v>77</v>
      </c>
      <c r="E163" s="95" t="s">
        <v>78</v>
      </c>
      <c r="F163" s="95" t="s">
        <v>79</v>
      </c>
      <c r="G163" s="95" t="s">
        <v>80</v>
      </c>
      <c r="H163" s="95" t="s">
        <v>81</v>
      </c>
      <c r="I163" s="95" t="s">
        <v>82</v>
      </c>
      <c r="J163" s="95" t="s">
        <v>83</v>
      </c>
      <c r="L163" s="174">
        <f>A158</f>
        <v>1988426.8791211727</v>
      </c>
      <c r="M163" s="175">
        <f>K158</f>
        <v>39783157714.469337</v>
      </c>
      <c r="N163" s="154">
        <f>L158</f>
        <v>9485269223.9122772</v>
      </c>
      <c r="O163" s="154">
        <f>M158</f>
        <v>42217764591.862045</v>
      </c>
      <c r="P163" s="154">
        <f t="shared" ref="P163:T163" si="138">N158</f>
        <v>15003235092.835102</v>
      </c>
      <c r="Q163" s="154">
        <f t="shared" si="138"/>
        <v>46053899431.534225</v>
      </c>
      <c r="R163" s="154">
        <f t="shared" si="138"/>
        <v>33294948840.58894</v>
      </c>
      <c r="S163" s="154">
        <f t="shared" si="138"/>
        <v>70131719486.796387</v>
      </c>
      <c r="T163" s="176">
        <f t="shared" si="138"/>
        <v>25405989746.692162</v>
      </c>
      <c r="V163" s="147" t="s">
        <v>503</v>
      </c>
      <c r="W163" s="167">
        <f>MDETERM(L162:T170)</f>
        <v>7.5889789346380973E+75</v>
      </c>
    </row>
    <row r="164" spans="1:26" x14ac:dyDescent="0.25">
      <c r="A164" s="4"/>
      <c r="B164" s="15" t="s">
        <v>68</v>
      </c>
      <c r="C164" s="95" t="s">
        <v>85</v>
      </c>
      <c r="D164" s="21" t="s">
        <v>86</v>
      </c>
      <c r="E164" s="21" t="s">
        <v>87</v>
      </c>
      <c r="F164" s="21" t="s">
        <v>88</v>
      </c>
      <c r="G164" s="21" t="s">
        <v>89</v>
      </c>
      <c r="H164" s="21" t="s">
        <v>90</v>
      </c>
      <c r="I164" s="21" t="s">
        <v>91</v>
      </c>
      <c r="J164" s="21" t="s">
        <v>92</v>
      </c>
      <c r="L164" s="174">
        <f>B158</f>
        <v>511030</v>
      </c>
      <c r="M164" s="154">
        <f>L158</f>
        <v>9485269223.9122772</v>
      </c>
      <c r="N164" s="154">
        <f>S158</f>
        <v>2803972298</v>
      </c>
      <c r="O164" s="154">
        <f>T158</f>
        <v>12095921237</v>
      </c>
      <c r="P164" s="154">
        <f t="shared" ref="P164:T164" si="139">U158</f>
        <v>4112294378</v>
      </c>
      <c r="Q164" s="154">
        <f t="shared" si="139"/>
        <v>13724937958</v>
      </c>
      <c r="R164" s="154">
        <f t="shared" si="139"/>
        <v>9371584835</v>
      </c>
      <c r="S164" s="154">
        <f t="shared" si="139"/>
        <v>18530637294</v>
      </c>
      <c r="T164" s="176">
        <f t="shared" si="139"/>
        <v>6723934140</v>
      </c>
    </row>
    <row r="165" spans="1:26" x14ac:dyDescent="0.25">
      <c r="A165" s="4"/>
      <c r="B165" s="15" t="s">
        <v>69</v>
      </c>
      <c r="C165" s="95" t="s">
        <v>94</v>
      </c>
      <c r="D165" s="21" t="s">
        <v>95</v>
      </c>
      <c r="E165" s="25" t="s">
        <v>96</v>
      </c>
      <c r="F165" s="25" t="s">
        <v>97</v>
      </c>
      <c r="G165" s="25" t="s">
        <v>98</v>
      </c>
      <c r="H165" s="25" t="s">
        <v>156</v>
      </c>
      <c r="I165" s="25" t="s">
        <v>99</v>
      </c>
      <c r="J165" s="25" t="s">
        <v>100</v>
      </c>
      <c r="L165" s="174">
        <f>C158</f>
        <v>2511240</v>
      </c>
      <c r="M165" s="154">
        <f>M158</f>
        <v>42217764591.862045</v>
      </c>
      <c r="N165" s="154">
        <f>T158</f>
        <v>12095921237</v>
      </c>
      <c r="O165" s="154">
        <f>Z158</f>
        <v>60709662130</v>
      </c>
      <c r="P165" s="154">
        <f t="shared" ref="P165:T165" si="140">AA158</f>
        <v>18987789650</v>
      </c>
      <c r="Q165" s="154">
        <f t="shared" si="140"/>
        <v>64160998715</v>
      </c>
      <c r="R165" s="154">
        <f t="shared" si="140"/>
        <v>45072898035</v>
      </c>
      <c r="S165" s="154">
        <f t="shared" si="140"/>
        <v>93279918265</v>
      </c>
      <c r="T165" s="176">
        <f t="shared" si="140"/>
        <v>35623137035</v>
      </c>
    </row>
    <row r="166" spans="1:26" x14ac:dyDescent="0.25">
      <c r="B166" s="162" t="s">
        <v>70</v>
      </c>
      <c r="C166" s="95" t="s">
        <v>102</v>
      </c>
      <c r="D166" s="21" t="s">
        <v>103</v>
      </c>
      <c r="E166" s="25" t="s">
        <v>104</v>
      </c>
      <c r="F166" s="163" t="s">
        <v>105</v>
      </c>
      <c r="G166" s="163" t="s">
        <v>106</v>
      </c>
      <c r="H166" s="163" t="s">
        <v>158</v>
      </c>
      <c r="I166" s="163" t="s">
        <v>107</v>
      </c>
      <c r="J166" s="163" t="s">
        <v>108</v>
      </c>
      <c r="L166" s="174">
        <f>D158</f>
        <v>956125</v>
      </c>
      <c r="M166" s="154">
        <f>N158</f>
        <v>15003235092.835102</v>
      </c>
      <c r="N166" s="154">
        <f>U158</f>
        <v>4112294378</v>
      </c>
      <c r="O166" s="154">
        <f>P165</f>
        <v>18987789650</v>
      </c>
      <c r="P166" s="154">
        <f>AF158</f>
        <v>7315162285</v>
      </c>
      <c r="Q166" s="154">
        <f>AG158</f>
        <v>21077467685</v>
      </c>
      <c r="R166" s="154">
        <f>AH158</f>
        <v>15123706165</v>
      </c>
      <c r="S166" s="154">
        <f>AI158</f>
        <v>31859447325</v>
      </c>
      <c r="T166" s="176">
        <f>AJ158</f>
        <v>12783912570</v>
      </c>
    </row>
    <row r="167" spans="1:26" x14ac:dyDescent="0.25">
      <c r="B167" s="162" t="s">
        <v>71</v>
      </c>
      <c r="C167" s="95" t="s">
        <v>110</v>
      </c>
      <c r="D167" s="21" t="s">
        <v>111</v>
      </c>
      <c r="E167" s="25" t="s">
        <v>112</v>
      </c>
      <c r="F167" s="163" t="s">
        <v>113</v>
      </c>
      <c r="G167" s="164" t="s">
        <v>114</v>
      </c>
      <c r="H167" s="164" t="s">
        <v>160</v>
      </c>
      <c r="I167" s="164" t="s">
        <v>115</v>
      </c>
      <c r="J167" s="164" t="s">
        <v>116</v>
      </c>
      <c r="L167" s="174">
        <f>E158</f>
        <v>2644225</v>
      </c>
      <c r="M167" s="154">
        <f>O158</f>
        <v>46053899431.534225</v>
      </c>
      <c r="N167" s="154">
        <f>Q164</f>
        <v>13724937958</v>
      </c>
      <c r="O167" s="154">
        <f>Q165</f>
        <v>64160998715</v>
      </c>
      <c r="P167" s="154">
        <f>Q166</f>
        <v>21077467685</v>
      </c>
      <c r="Q167" s="154">
        <f>AK158</f>
        <v>74458457035</v>
      </c>
      <c r="R167" s="154">
        <f>AL158</f>
        <v>48998415725</v>
      </c>
      <c r="S167" s="154">
        <f>AM158</f>
        <v>95608173740</v>
      </c>
      <c r="T167" s="176">
        <f>AN158</f>
        <v>33920869815</v>
      </c>
    </row>
    <row r="168" spans="1:26" x14ac:dyDescent="0.25">
      <c r="B168" s="162" t="s">
        <v>72</v>
      </c>
      <c r="C168" s="95" t="s">
        <v>118</v>
      </c>
      <c r="D168" s="21" t="s">
        <v>119</v>
      </c>
      <c r="E168" s="25" t="s">
        <v>120</v>
      </c>
      <c r="F168" s="163" t="s">
        <v>121</v>
      </c>
      <c r="G168" s="164" t="s">
        <v>122</v>
      </c>
      <c r="H168" s="95" t="s">
        <v>162</v>
      </c>
      <c r="I168" s="95" t="s">
        <v>123</v>
      </c>
      <c r="J168" s="95" t="s">
        <v>124</v>
      </c>
      <c r="L168" s="174">
        <f>F158</f>
        <v>1972545</v>
      </c>
      <c r="M168" s="154">
        <f>P158</f>
        <v>33294948840.58894</v>
      </c>
      <c r="N168" s="154">
        <f>R164</f>
        <v>9371584835</v>
      </c>
      <c r="O168" s="154">
        <f>R165</f>
        <v>45072898035</v>
      </c>
      <c r="P168" s="154">
        <f>R166</f>
        <v>15123706165</v>
      </c>
      <c r="Q168" s="154">
        <f>R167</f>
        <v>48998415725</v>
      </c>
      <c r="R168" s="154">
        <f>AO158</f>
        <v>34564230775</v>
      </c>
      <c r="S168" s="154">
        <f>AP158</f>
        <v>71550642790</v>
      </c>
      <c r="T168" s="176">
        <f>AQ158</f>
        <v>27187914340</v>
      </c>
    </row>
    <row r="169" spans="1:26" x14ac:dyDescent="0.25">
      <c r="B169" s="162" t="s">
        <v>73</v>
      </c>
      <c r="C169" s="95" t="s">
        <v>126</v>
      </c>
      <c r="D169" s="21" t="s">
        <v>127</v>
      </c>
      <c r="E169" s="25" t="s">
        <v>128</v>
      </c>
      <c r="F169" s="163" t="s">
        <v>129</v>
      </c>
      <c r="G169" s="164" t="s">
        <v>502</v>
      </c>
      <c r="H169" s="95" t="s">
        <v>164</v>
      </c>
      <c r="I169" s="165" t="s">
        <v>131</v>
      </c>
      <c r="J169" s="165" t="s">
        <v>132</v>
      </c>
      <c r="L169" s="174">
        <f>G158</f>
        <v>4327235</v>
      </c>
      <c r="M169" s="154">
        <f>Q158</f>
        <v>70131719486.796387</v>
      </c>
      <c r="N169" s="154">
        <f>S164</f>
        <v>18530637294</v>
      </c>
      <c r="O169" s="154">
        <f>S165</f>
        <v>93279918265</v>
      </c>
      <c r="P169" s="154">
        <f>S166</f>
        <v>31859447325</v>
      </c>
      <c r="Q169" s="154">
        <f>S167</f>
        <v>95608173740</v>
      </c>
      <c r="R169" s="154">
        <f>S168</f>
        <v>71550642790</v>
      </c>
      <c r="S169" s="154">
        <f>AR158</f>
        <v>156730313335</v>
      </c>
      <c r="T169" s="176">
        <f>AS158</f>
        <v>62843530320</v>
      </c>
    </row>
    <row r="170" spans="1:26" x14ac:dyDescent="0.25">
      <c r="B170" s="162" t="s">
        <v>74</v>
      </c>
      <c r="C170" s="95" t="s">
        <v>134</v>
      </c>
      <c r="D170" s="21" t="s">
        <v>135</v>
      </c>
      <c r="E170" s="25" t="s">
        <v>136</v>
      </c>
      <c r="F170" s="163" t="s">
        <v>137</v>
      </c>
      <c r="G170" s="164" t="s">
        <v>138</v>
      </c>
      <c r="H170" s="95" t="s">
        <v>166</v>
      </c>
      <c r="I170" s="165" t="s">
        <v>139</v>
      </c>
      <c r="J170" s="90" t="s">
        <v>140</v>
      </c>
      <c r="L170" s="177">
        <f>H158</f>
        <v>1854685</v>
      </c>
      <c r="M170" s="178">
        <f>R158</f>
        <v>25405989746.692162</v>
      </c>
      <c r="N170" s="178">
        <f>T164</f>
        <v>6723934140</v>
      </c>
      <c r="O170" s="178">
        <f>T165</f>
        <v>35623137035</v>
      </c>
      <c r="P170" s="178">
        <f>T166</f>
        <v>12783912570</v>
      </c>
      <c r="Q170" s="178">
        <f>T167</f>
        <v>33920869815</v>
      </c>
      <c r="R170" s="178">
        <f>T168</f>
        <v>27187914340</v>
      </c>
      <c r="S170" s="178">
        <f>AS158</f>
        <v>62843530320</v>
      </c>
      <c r="T170" s="179">
        <f>AT158</f>
        <v>29575236925</v>
      </c>
    </row>
    <row r="173" spans="1:26" x14ac:dyDescent="0.25">
      <c r="A173" s="4" t="s">
        <v>150</v>
      </c>
      <c r="B173" s="64" t="s">
        <v>151</v>
      </c>
      <c r="C173" s="65" t="s">
        <v>67</v>
      </c>
      <c r="D173" s="66" t="s">
        <v>68</v>
      </c>
      <c r="E173" s="66" t="s">
        <v>69</v>
      </c>
      <c r="F173" s="66" t="s">
        <v>70</v>
      </c>
      <c r="G173" s="66" t="s">
        <v>71</v>
      </c>
      <c r="H173" s="66" t="s">
        <v>72</v>
      </c>
      <c r="I173" s="66" t="s">
        <v>73</v>
      </c>
      <c r="J173" s="66" t="s">
        <v>74</v>
      </c>
      <c r="L173" s="180">
        <f>I158</f>
        <v>5692</v>
      </c>
      <c r="M173" s="172">
        <f t="shared" ref="M173:T173" si="141">A158</f>
        <v>1988426.8791211727</v>
      </c>
      <c r="N173" s="172">
        <f t="shared" si="141"/>
        <v>511030</v>
      </c>
      <c r="O173" s="172">
        <f t="shared" si="141"/>
        <v>2511240</v>
      </c>
      <c r="P173" s="172">
        <f t="shared" si="141"/>
        <v>956125</v>
      </c>
      <c r="Q173" s="172">
        <f t="shared" si="141"/>
        <v>2644225</v>
      </c>
      <c r="R173" s="172">
        <f t="shared" si="141"/>
        <v>1972545</v>
      </c>
      <c r="S173" s="172">
        <f t="shared" si="141"/>
        <v>4327235</v>
      </c>
      <c r="T173" s="173">
        <f t="shared" si="141"/>
        <v>1854685</v>
      </c>
      <c r="V173" s="147" t="s">
        <v>504</v>
      </c>
      <c r="W173" s="167">
        <f>MDETERM(L173:T181)</f>
        <v>5.6955158042665268E+76</v>
      </c>
      <c r="Y173" s="147" t="s">
        <v>505</v>
      </c>
      <c r="Z173" s="167">
        <f>W173/W163</f>
        <v>7.5049830198772769</v>
      </c>
    </row>
    <row r="174" spans="1:26" x14ac:dyDescent="0.25">
      <c r="A174" s="4"/>
      <c r="B174" s="69" t="s">
        <v>152</v>
      </c>
      <c r="C174" s="63" t="s">
        <v>76</v>
      </c>
      <c r="D174" s="63" t="s">
        <v>77</v>
      </c>
      <c r="E174" s="63" t="s">
        <v>78</v>
      </c>
      <c r="F174" s="63" t="s">
        <v>79</v>
      </c>
      <c r="G174" s="63" t="s">
        <v>80</v>
      </c>
      <c r="H174" s="63" t="s">
        <v>81</v>
      </c>
      <c r="I174" s="63" t="s">
        <v>82</v>
      </c>
      <c r="J174" s="63" t="s">
        <v>83</v>
      </c>
      <c r="L174" s="181">
        <f>AU158</f>
        <v>84575055.778453276</v>
      </c>
      <c r="M174" s="175">
        <f t="shared" ref="M174:T174" si="142">K158</f>
        <v>39783157714.469337</v>
      </c>
      <c r="N174" s="154">
        <f t="shared" si="142"/>
        <v>9485269223.9122772</v>
      </c>
      <c r="O174" s="154">
        <f t="shared" si="142"/>
        <v>42217764591.862045</v>
      </c>
      <c r="P174" s="154">
        <f t="shared" si="142"/>
        <v>15003235092.835102</v>
      </c>
      <c r="Q174" s="154">
        <f t="shared" si="142"/>
        <v>46053899431.534225</v>
      </c>
      <c r="R174" s="154">
        <f t="shared" si="142"/>
        <v>33294948840.58894</v>
      </c>
      <c r="S174" s="154">
        <f t="shared" si="142"/>
        <v>70131719486.796387</v>
      </c>
      <c r="T174" s="176">
        <f t="shared" si="142"/>
        <v>25405989746.692162</v>
      </c>
      <c r="W174" s="167"/>
      <c r="Z174" s="167"/>
    </row>
    <row r="175" spans="1:26" x14ac:dyDescent="0.25">
      <c r="A175" s="4"/>
      <c r="B175" s="69" t="s">
        <v>154</v>
      </c>
      <c r="C175" s="63" t="s">
        <v>85</v>
      </c>
      <c r="D175" s="63" t="s">
        <v>86</v>
      </c>
      <c r="E175" s="63" t="s">
        <v>87</v>
      </c>
      <c r="F175" s="63" t="s">
        <v>88</v>
      </c>
      <c r="G175" s="63" t="s">
        <v>89</v>
      </c>
      <c r="H175" s="63" t="s">
        <v>90</v>
      </c>
      <c r="I175" s="63" t="s">
        <v>91</v>
      </c>
      <c r="J175" s="63" t="s">
        <v>92</v>
      </c>
      <c r="L175" s="181">
        <f>AV158</f>
        <v>22453316</v>
      </c>
      <c r="M175" s="154">
        <f>L158</f>
        <v>9485269223.9122772</v>
      </c>
      <c r="N175" s="154">
        <f t="shared" ref="N175:T175" si="143">S158</f>
        <v>2803972298</v>
      </c>
      <c r="O175" s="154">
        <f t="shared" si="143"/>
        <v>12095921237</v>
      </c>
      <c r="P175" s="154">
        <f t="shared" si="143"/>
        <v>4112294378</v>
      </c>
      <c r="Q175" s="154">
        <f t="shared" si="143"/>
        <v>13724937958</v>
      </c>
      <c r="R175" s="154">
        <f t="shared" si="143"/>
        <v>9371584835</v>
      </c>
      <c r="S175" s="154">
        <f t="shared" si="143"/>
        <v>18530637294</v>
      </c>
      <c r="T175" s="176">
        <f t="shared" si="143"/>
        <v>6723934140</v>
      </c>
      <c r="W175" s="167"/>
      <c r="Z175" s="167"/>
    </row>
    <row r="176" spans="1:26" x14ac:dyDescent="0.25">
      <c r="A176" s="4"/>
      <c r="B176" s="69" t="s">
        <v>155</v>
      </c>
      <c r="C176" s="63" t="s">
        <v>94</v>
      </c>
      <c r="D176" s="63" t="s">
        <v>95</v>
      </c>
      <c r="E176" s="63" t="s">
        <v>96</v>
      </c>
      <c r="F176" s="63" t="s">
        <v>97</v>
      </c>
      <c r="G176" s="63" t="s">
        <v>98</v>
      </c>
      <c r="H176" s="63" t="s">
        <v>156</v>
      </c>
      <c r="I176" s="63" t="s">
        <v>99</v>
      </c>
      <c r="J176" s="63" t="s">
        <v>100</v>
      </c>
      <c r="L176" s="181">
        <f>AW158</f>
        <v>115717214</v>
      </c>
      <c r="M176" s="154">
        <f>M158</f>
        <v>42217764591.862045</v>
      </c>
      <c r="N176" s="154">
        <f>T158</f>
        <v>12095921237</v>
      </c>
      <c r="O176" s="154">
        <f>Z158</f>
        <v>60709662130</v>
      </c>
      <c r="P176" s="154">
        <f>O177</f>
        <v>18987789650</v>
      </c>
      <c r="Q176" s="154">
        <f>O178</f>
        <v>64160998715</v>
      </c>
      <c r="R176" s="154">
        <f>O179</f>
        <v>45072898035</v>
      </c>
      <c r="S176" s="154">
        <f>O180</f>
        <v>93279918265</v>
      </c>
      <c r="T176" s="176">
        <f>O181</f>
        <v>35623137035</v>
      </c>
      <c r="W176" s="167"/>
      <c r="Z176" s="167"/>
    </row>
    <row r="177" spans="1:26" x14ac:dyDescent="0.25">
      <c r="A177" s="4"/>
      <c r="B177" s="69" t="s">
        <v>157</v>
      </c>
      <c r="C177" s="63" t="s">
        <v>102</v>
      </c>
      <c r="D177" s="63" t="s">
        <v>103</v>
      </c>
      <c r="E177" s="63" t="s">
        <v>104</v>
      </c>
      <c r="F177" s="63" t="s">
        <v>105</v>
      </c>
      <c r="G177" s="63" t="s">
        <v>106</v>
      </c>
      <c r="H177" s="63" t="s">
        <v>158</v>
      </c>
      <c r="I177" s="63" t="s">
        <v>107</v>
      </c>
      <c r="J177" s="63" t="s">
        <v>108</v>
      </c>
      <c r="L177" s="181">
        <f>AX158</f>
        <v>40351254</v>
      </c>
      <c r="M177" s="154">
        <f>N158</f>
        <v>15003235092.835102</v>
      </c>
      <c r="N177" s="154">
        <f>U158</f>
        <v>4112294378</v>
      </c>
      <c r="O177" s="154">
        <f>P165</f>
        <v>18987789650</v>
      </c>
      <c r="P177" s="154">
        <f>AF158</f>
        <v>7315162285</v>
      </c>
      <c r="Q177" s="154">
        <f>AG158</f>
        <v>21077467685</v>
      </c>
      <c r="R177" s="154">
        <f>AH158</f>
        <v>15123706165</v>
      </c>
      <c r="S177" s="154">
        <f>AI158</f>
        <v>31859447325</v>
      </c>
      <c r="T177" s="176">
        <f>AJ158</f>
        <v>12783912570</v>
      </c>
      <c r="W177" s="167"/>
      <c r="Z177" s="167"/>
    </row>
    <row r="178" spans="1:26" x14ac:dyDescent="0.25">
      <c r="A178" s="4"/>
      <c r="B178" s="69" t="s">
        <v>159</v>
      </c>
      <c r="C178" s="63" t="s">
        <v>110</v>
      </c>
      <c r="D178" s="63" t="s">
        <v>111</v>
      </c>
      <c r="E178" s="63" t="s">
        <v>112</v>
      </c>
      <c r="F178" s="63" t="s">
        <v>113</v>
      </c>
      <c r="G178" s="63" t="s">
        <v>114</v>
      </c>
      <c r="H178" s="63" t="s">
        <v>160</v>
      </c>
      <c r="I178" s="63" t="s">
        <v>115</v>
      </c>
      <c r="J178" s="63" t="s">
        <v>116</v>
      </c>
      <c r="L178" s="181">
        <f>AY158</f>
        <v>120062857</v>
      </c>
      <c r="M178" s="154">
        <f>O158</f>
        <v>46053899431.534225</v>
      </c>
      <c r="N178" s="154">
        <f>Q164</f>
        <v>13724937958</v>
      </c>
      <c r="O178" s="154">
        <f>Q165</f>
        <v>64160998715</v>
      </c>
      <c r="P178" s="154">
        <f>Q166</f>
        <v>21077467685</v>
      </c>
      <c r="Q178" s="154">
        <f>AK158</f>
        <v>74458457035</v>
      </c>
      <c r="R178" s="154">
        <f>R167</f>
        <v>48998415725</v>
      </c>
      <c r="S178" s="154">
        <f>S167</f>
        <v>95608173740</v>
      </c>
      <c r="T178" s="176">
        <f>T167</f>
        <v>33920869815</v>
      </c>
      <c r="W178" s="167"/>
      <c r="Z178" s="167"/>
    </row>
    <row r="179" spans="1:26" x14ac:dyDescent="0.25">
      <c r="A179" s="4"/>
      <c r="B179" s="69" t="s">
        <v>161</v>
      </c>
      <c r="C179" s="63" t="s">
        <v>118</v>
      </c>
      <c r="D179" s="63" t="s">
        <v>119</v>
      </c>
      <c r="E179" s="63" t="s">
        <v>120</v>
      </c>
      <c r="F179" s="63" t="s">
        <v>121</v>
      </c>
      <c r="G179" s="63" t="s">
        <v>122</v>
      </c>
      <c r="H179" s="63" t="s">
        <v>162</v>
      </c>
      <c r="I179" s="63" t="s">
        <v>123</v>
      </c>
      <c r="J179" s="63" t="s">
        <v>124</v>
      </c>
      <c r="L179" s="182">
        <f>AZ158</f>
        <v>88560534</v>
      </c>
      <c r="M179" s="154">
        <f>P158</f>
        <v>33294948840.58894</v>
      </c>
      <c r="N179" s="154">
        <f>R164</f>
        <v>9371584835</v>
      </c>
      <c r="O179" s="154">
        <f>R165</f>
        <v>45072898035</v>
      </c>
      <c r="P179" s="154">
        <f>R166</f>
        <v>15123706165</v>
      </c>
      <c r="Q179" s="154">
        <f>R167</f>
        <v>48998415725</v>
      </c>
      <c r="R179" s="154">
        <f>AO158</f>
        <v>34564230775</v>
      </c>
      <c r="S179" s="154">
        <f>S168</f>
        <v>71550642790</v>
      </c>
      <c r="T179" s="176">
        <f>T168</f>
        <v>27187914340</v>
      </c>
      <c r="W179" s="167"/>
      <c r="Z179" s="167"/>
    </row>
    <row r="180" spans="1:26" x14ac:dyDescent="0.25">
      <c r="A180" s="4"/>
      <c r="B180" s="69" t="s">
        <v>163</v>
      </c>
      <c r="C180" s="63" t="s">
        <v>126</v>
      </c>
      <c r="D180" s="63" t="s">
        <v>127</v>
      </c>
      <c r="E180" s="63" t="s">
        <v>128</v>
      </c>
      <c r="F180" s="63" t="s">
        <v>129</v>
      </c>
      <c r="G180" s="63" t="s">
        <v>130</v>
      </c>
      <c r="H180" s="63" t="s">
        <v>164</v>
      </c>
      <c r="I180" s="63" t="s">
        <v>131</v>
      </c>
      <c r="J180" s="63" t="s">
        <v>132</v>
      </c>
      <c r="L180" s="181">
        <f>BA158</f>
        <v>192578894</v>
      </c>
      <c r="M180" s="154">
        <f>Q158</f>
        <v>70131719486.796387</v>
      </c>
      <c r="N180" s="154">
        <f>S164</f>
        <v>18530637294</v>
      </c>
      <c r="O180" s="154">
        <f>S165</f>
        <v>93279918265</v>
      </c>
      <c r="P180" s="154">
        <f>S166</f>
        <v>31859447325</v>
      </c>
      <c r="Q180" s="154">
        <f>S167</f>
        <v>95608173740</v>
      </c>
      <c r="R180" s="154">
        <f>S168</f>
        <v>71550642790</v>
      </c>
      <c r="S180" s="154">
        <f>S169</f>
        <v>156730313335</v>
      </c>
      <c r="T180" s="176">
        <f>S170</f>
        <v>62843530320</v>
      </c>
      <c r="W180" s="167"/>
      <c r="Z180" s="167"/>
    </row>
    <row r="181" spans="1:26" x14ac:dyDescent="0.25">
      <c r="A181" s="4"/>
      <c r="B181" s="69" t="s">
        <v>165</v>
      </c>
      <c r="C181" s="63" t="s">
        <v>134</v>
      </c>
      <c r="D181" s="63" t="s">
        <v>135</v>
      </c>
      <c r="E181" s="63" t="s">
        <v>136</v>
      </c>
      <c r="F181" s="63" t="s">
        <v>137</v>
      </c>
      <c r="G181" s="63" t="s">
        <v>138</v>
      </c>
      <c r="H181" s="63" t="s">
        <v>166</v>
      </c>
      <c r="I181" s="63" t="s">
        <v>139</v>
      </c>
      <c r="J181" s="63" t="s">
        <v>140</v>
      </c>
      <c r="L181" s="183">
        <f>BB158</f>
        <v>78978859</v>
      </c>
      <c r="M181" s="178">
        <f>R158</f>
        <v>25405989746.692162</v>
      </c>
      <c r="N181" s="178">
        <f>T164</f>
        <v>6723934140</v>
      </c>
      <c r="O181" s="178">
        <f>T165</f>
        <v>35623137035</v>
      </c>
      <c r="P181" s="178">
        <f>T166</f>
        <v>12783912570</v>
      </c>
      <c r="Q181" s="178">
        <f>T167</f>
        <v>33920869815</v>
      </c>
      <c r="R181" s="178">
        <f>T168</f>
        <v>27187914340</v>
      </c>
      <c r="S181" s="178">
        <f>S170</f>
        <v>62843530320</v>
      </c>
      <c r="T181" s="179">
        <f>T170</f>
        <v>29575236925</v>
      </c>
      <c r="W181" s="167"/>
      <c r="Z181" s="167"/>
    </row>
    <row r="182" spans="1:26" x14ac:dyDescent="0.25">
      <c r="W182" s="167"/>
      <c r="Z182" s="167"/>
    </row>
    <row r="183" spans="1:26" x14ac:dyDescent="0.25">
      <c r="W183" s="167"/>
      <c r="Z183" s="167"/>
    </row>
    <row r="184" spans="1:26" x14ac:dyDescent="0.25">
      <c r="A184" s="4" t="s">
        <v>170</v>
      </c>
      <c r="B184" s="64" t="s">
        <v>66</v>
      </c>
      <c r="C184" s="65" t="s">
        <v>151</v>
      </c>
      <c r="D184" s="66" t="s">
        <v>68</v>
      </c>
      <c r="E184" s="66" t="s">
        <v>69</v>
      </c>
      <c r="F184" s="66" t="s">
        <v>70</v>
      </c>
      <c r="G184" s="66" t="s">
        <v>71</v>
      </c>
      <c r="H184" s="66" t="s">
        <v>72</v>
      </c>
      <c r="I184" s="66" t="s">
        <v>73</v>
      </c>
      <c r="J184" s="66" t="s">
        <v>74</v>
      </c>
      <c r="L184" s="171">
        <f t="shared" ref="L184:T184" si="144">L162</f>
        <v>155</v>
      </c>
      <c r="M184" s="184">
        <f t="shared" ref="M184:M192" si="145">L173</f>
        <v>5692</v>
      </c>
      <c r="N184" s="172">
        <f t="shared" si="144"/>
        <v>511030</v>
      </c>
      <c r="O184" s="172">
        <f t="shared" si="144"/>
        <v>2511240</v>
      </c>
      <c r="P184" s="172">
        <f t="shared" si="144"/>
        <v>956125</v>
      </c>
      <c r="Q184" s="172">
        <f t="shared" si="144"/>
        <v>2644225</v>
      </c>
      <c r="R184" s="172">
        <f t="shared" si="144"/>
        <v>1972545</v>
      </c>
      <c r="S184" s="172">
        <f t="shared" si="144"/>
        <v>4327235</v>
      </c>
      <c r="T184" s="173">
        <f t="shared" si="144"/>
        <v>1854685</v>
      </c>
      <c r="V184" s="147" t="s">
        <v>506</v>
      </c>
      <c r="W184" s="167">
        <f>MDETERM(L184:T192)</f>
        <v>4.7933058021754624E+71</v>
      </c>
      <c r="Y184" s="147" t="s">
        <v>469</v>
      </c>
      <c r="Z184" s="167">
        <f>W184/W163</f>
        <v>6.3161406079249383E-5</v>
      </c>
    </row>
    <row r="185" spans="1:26" x14ac:dyDescent="0.25">
      <c r="A185" s="4"/>
      <c r="B185" s="69" t="s">
        <v>67</v>
      </c>
      <c r="C185" s="63" t="s">
        <v>152</v>
      </c>
      <c r="D185" s="63" t="s">
        <v>77</v>
      </c>
      <c r="E185" s="63" t="s">
        <v>78</v>
      </c>
      <c r="F185" s="63" t="s">
        <v>79</v>
      </c>
      <c r="G185" s="63" t="s">
        <v>80</v>
      </c>
      <c r="H185" s="63" t="s">
        <v>81</v>
      </c>
      <c r="I185" s="63" t="s">
        <v>82</v>
      </c>
      <c r="J185" s="63" t="s">
        <v>83</v>
      </c>
      <c r="L185" s="174">
        <f t="shared" ref="L185:T185" si="146">L163</f>
        <v>1988426.8791211727</v>
      </c>
      <c r="M185" s="185">
        <f t="shared" si="145"/>
        <v>84575055.778453276</v>
      </c>
      <c r="N185" s="154">
        <f t="shared" si="146"/>
        <v>9485269223.9122772</v>
      </c>
      <c r="O185" s="154">
        <f t="shared" si="146"/>
        <v>42217764591.862045</v>
      </c>
      <c r="P185" s="154">
        <f t="shared" si="146"/>
        <v>15003235092.835102</v>
      </c>
      <c r="Q185" s="154">
        <f t="shared" si="146"/>
        <v>46053899431.534225</v>
      </c>
      <c r="R185" s="154">
        <f t="shared" si="146"/>
        <v>33294948840.58894</v>
      </c>
      <c r="S185" s="154">
        <f t="shared" si="146"/>
        <v>70131719486.796387</v>
      </c>
      <c r="T185" s="176">
        <f t="shared" si="146"/>
        <v>25405989746.692162</v>
      </c>
      <c r="V185" s="147"/>
      <c r="W185" s="167"/>
      <c r="Y185" s="147"/>
      <c r="Z185" s="167"/>
    </row>
    <row r="186" spans="1:26" x14ac:dyDescent="0.25">
      <c r="A186" s="4"/>
      <c r="B186" s="69" t="s">
        <v>68</v>
      </c>
      <c r="C186" s="63" t="s">
        <v>154</v>
      </c>
      <c r="D186" s="63" t="s">
        <v>86</v>
      </c>
      <c r="E186" s="63" t="s">
        <v>87</v>
      </c>
      <c r="F186" s="63" t="s">
        <v>88</v>
      </c>
      <c r="G186" s="63" t="s">
        <v>89</v>
      </c>
      <c r="H186" s="63" t="s">
        <v>90</v>
      </c>
      <c r="I186" s="63" t="s">
        <v>91</v>
      </c>
      <c r="J186" s="63" t="s">
        <v>92</v>
      </c>
      <c r="L186" s="174">
        <f t="shared" ref="L186:T186" si="147">L164</f>
        <v>511030</v>
      </c>
      <c r="M186" s="185">
        <f t="shared" si="145"/>
        <v>22453316</v>
      </c>
      <c r="N186" s="154">
        <f t="shared" si="147"/>
        <v>2803972298</v>
      </c>
      <c r="O186" s="154">
        <f t="shared" si="147"/>
        <v>12095921237</v>
      </c>
      <c r="P186" s="154">
        <f t="shared" si="147"/>
        <v>4112294378</v>
      </c>
      <c r="Q186" s="154">
        <f t="shared" si="147"/>
        <v>13724937958</v>
      </c>
      <c r="R186" s="154">
        <f t="shared" si="147"/>
        <v>9371584835</v>
      </c>
      <c r="S186" s="154">
        <f t="shared" si="147"/>
        <v>18530637294</v>
      </c>
      <c r="T186" s="176">
        <f t="shared" si="147"/>
        <v>6723934140</v>
      </c>
      <c r="V186" s="147"/>
      <c r="W186" s="167"/>
      <c r="Y186" s="147"/>
      <c r="Z186" s="167"/>
    </row>
    <row r="187" spans="1:26" x14ac:dyDescent="0.25">
      <c r="A187" s="4"/>
      <c r="B187" s="69" t="s">
        <v>69</v>
      </c>
      <c r="C187" s="63" t="s">
        <v>155</v>
      </c>
      <c r="D187" s="63" t="s">
        <v>95</v>
      </c>
      <c r="E187" s="63" t="s">
        <v>96</v>
      </c>
      <c r="F187" s="63" t="s">
        <v>97</v>
      </c>
      <c r="G187" s="63" t="s">
        <v>98</v>
      </c>
      <c r="H187" s="63" t="s">
        <v>156</v>
      </c>
      <c r="I187" s="63" t="s">
        <v>99</v>
      </c>
      <c r="J187" s="63" t="s">
        <v>100</v>
      </c>
      <c r="L187" s="174">
        <f t="shared" ref="L187:T187" si="148">L165</f>
        <v>2511240</v>
      </c>
      <c r="M187" s="185">
        <f t="shared" si="145"/>
        <v>115717214</v>
      </c>
      <c r="N187" s="154">
        <f t="shared" si="148"/>
        <v>12095921237</v>
      </c>
      <c r="O187" s="154">
        <f t="shared" si="148"/>
        <v>60709662130</v>
      </c>
      <c r="P187" s="154">
        <f t="shared" si="148"/>
        <v>18987789650</v>
      </c>
      <c r="Q187" s="154">
        <f t="shared" si="148"/>
        <v>64160998715</v>
      </c>
      <c r="R187" s="154">
        <f t="shared" si="148"/>
        <v>45072898035</v>
      </c>
      <c r="S187" s="154">
        <f t="shared" si="148"/>
        <v>93279918265</v>
      </c>
      <c r="T187" s="176">
        <f t="shared" si="148"/>
        <v>35623137035</v>
      </c>
      <c r="V187" s="147"/>
      <c r="W187" s="167"/>
      <c r="Y187" s="147"/>
      <c r="Z187" s="167"/>
    </row>
    <row r="188" spans="1:26" x14ac:dyDescent="0.25">
      <c r="A188" s="4"/>
      <c r="B188" s="69" t="s">
        <v>70</v>
      </c>
      <c r="C188" s="63" t="s">
        <v>157</v>
      </c>
      <c r="D188" s="63" t="s">
        <v>103</v>
      </c>
      <c r="E188" s="63" t="s">
        <v>104</v>
      </c>
      <c r="F188" s="63" t="s">
        <v>105</v>
      </c>
      <c r="G188" s="63" t="s">
        <v>106</v>
      </c>
      <c r="H188" s="63" t="s">
        <v>158</v>
      </c>
      <c r="I188" s="63" t="s">
        <v>107</v>
      </c>
      <c r="J188" s="63" t="s">
        <v>108</v>
      </c>
      <c r="L188" s="174">
        <f t="shared" ref="L188:T188" si="149">L166</f>
        <v>956125</v>
      </c>
      <c r="M188" s="185">
        <f t="shared" si="145"/>
        <v>40351254</v>
      </c>
      <c r="N188" s="154">
        <f t="shared" si="149"/>
        <v>4112294378</v>
      </c>
      <c r="O188" s="154">
        <f t="shared" si="149"/>
        <v>18987789650</v>
      </c>
      <c r="P188" s="154">
        <f t="shared" si="149"/>
        <v>7315162285</v>
      </c>
      <c r="Q188" s="154">
        <f t="shared" si="149"/>
        <v>21077467685</v>
      </c>
      <c r="R188" s="154">
        <f t="shared" si="149"/>
        <v>15123706165</v>
      </c>
      <c r="S188" s="154">
        <f t="shared" si="149"/>
        <v>31859447325</v>
      </c>
      <c r="T188" s="176">
        <f t="shared" si="149"/>
        <v>12783912570</v>
      </c>
      <c r="V188" s="147"/>
      <c r="W188" s="167"/>
      <c r="Y188" s="147"/>
      <c r="Z188" s="167"/>
    </row>
    <row r="189" spans="1:26" x14ac:dyDescent="0.25">
      <c r="A189" s="4"/>
      <c r="B189" s="69" t="s">
        <v>71</v>
      </c>
      <c r="C189" s="63" t="s">
        <v>159</v>
      </c>
      <c r="D189" s="63" t="s">
        <v>111</v>
      </c>
      <c r="E189" s="63" t="s">
        <v>112</v>
      </c>
      <c r="F189" s="63" t="s">
        <v>113</v>
      </c>
      <c r="G189" s="63" t="s">
        <v>114</v>
      </c>
      <c r="H189" s="63" t="s">
        <v>160</v>
      </c>
      <c r="I189" s="63" t="s">
        <v>115</v>
      </c>
      <c r="J189" s="63" t="s">
        <v>116</v>
      </c>
      <c r="L189" s="174">
        <f t="shared" ref="L189:T189" si="150">L167</f>
        <v>2644225</v>
      </c>
      <c r="M189" s="185">
        <f t="shared" si="145"/>
        <v>120062857</v>
      </c>
      <c r="N189" s="154">
        <f t="shared" si="150"/>
        <v>13724937958</v>
      </c>
      <c r="O189" s="154">
        <f t="shared" si="150"/>
        <v>64160998715</v>
      </c>
      <c r="P189" s="154">
        <f t="shared" si="150"/>
        <v>21077467685</v>
      </c>
      <c r="Q189" s="154">
        <f t="shared" si="150"/>
        <v>74458457035</v>
      </c>
      <c r="R189" s="154">
        <f t="shared" si="150"/>
        <v>48998415725</v>
      </c>
      <c r="S189" s="154">
        <f t="shared" si="150"/>
        <v>95608173740</v>
      </c>
      <c r="T189" s="176">
        <f t="shared" si="150"/>
        <v>33920869815</v>
      </c>
      <c r="V189" s="147"/>
      <c r="W189" s="167"/>
      <c r="Y189" s="147"/>
      <c r="Z189" s="167"/>
    </row>
    <row r="190" spans="1:26" x14ac:dyDescent="0.25">
      <c r="A190" s="4"/>
      <c r="B190" s="69" t="s">
        <v>72</v>
      </c>
      <c r="C190" s="63" t="s">
        <v>161</v>
      </c>
      <c r="D190" s="63" t="s">
        <v>119</v>
      </c>
      <c r="E190" s="63" t="s">
        <v>120</v>
      </c>
      <c r="F190" s="63" t="s">
        <v>121</v>
      </c>
      <c r="G190" s="63" t="s">
        <v>122</v>
      </c>
      <c r="H190" s="63" t="s">
        <v>162</v>
      </c>
      <c r="I190" s="63" t="s">
        <v>123</v>
      </c>
      <c r="J190" s="63" t="s">
        <v>124</v>
      </c>
      <c r="L190" s="174">
        <f t="shared" ref="L190:T190" si="151">L168</f>
        <v>1972545</v>
      </c>
      <c r="M190" s="185">
        <f t="shared" si="145"/>
        <v>88560534</v>
      </c>
      <c r="N190" s="154">
        <f t="shared" si="151"/>
        <v>9371584835</v>
      </c>
      <c r="O190" s="154">
        <f t="shared" si="151"/>
        <v>45072898035</v>
      </c>
      <c r="P190" s="154">
        <f t="shared" si="151"/>
        <v>15123706165</v>
      </c>
      <c r="Q190" s="154">
        <f t="shared" si="151"/>
        <v>48998415725</v>
      </c>
      <c r="R190" s="154">
        <f t="shared" si="151"/>
        <v>34564230775</v>
      </c>
      <c r="S190" s="154">
        <f t="shared" si="151"/>
        <v>71550642790</v>
      </c>
      <c r="T190" s="176">
        <f t="shared" si="151"/>
        <v>27187914340</v>
      </c>
      <c r="V190" s="147"/>
      <c r="W190" s="167"/>
      <c r="Y190" s="147"/>
      <c r="Z190" s="167"/>
    </row>
    <row r="191" spans="1:26" x14ac:dyDescent="0.25">
      <c r="A191" s="4"/>
      <c r="B191" s="69" t="s">
        <v>73</v>
      </c>
      <c r="C191" s="63" t="s">
        <v>163</v>
      </c>
      <c r="D191" s="63" t="s">
        <v>127</v>
      </c>
      <c r="E191" s="63" t="s">
        <v>128</v>
      </c>
      <c r="F191" s="63" t="s">
        <v>129</v>
      </c>
      <c r="G191" s="63" t="s">
        <v>130</v>
      </c>
      <c r="H191" s="63" t="s">
        <v>164</v>
      </c>
      <c r="I191" s="63" t="s">
        <v>131</v>
      </c>
      <c r="J191" s="63" t="s">
        <v>132</v>
      </c>
      <c r="L191" s="174">
        <f t="shared" ref="L191:T191" si="152">L169</f>
        <v>4327235</v>
      </c>
      <c r="M191" s="185">
        <f t="shared" si="145"/>
        <v>192578894</v>
      </c>
      <c r="N191" s="154">
        <f t="shared" si="152"/>
        <v>18530637294</v>
      </c>
      <c r="O191" s="154">
        <f t="shared" si="152"/>
        <v>93279918265</v>
      </c>
      <c r="P191" s="154">
        <f t="shared" si="152"/>
        <v>31859447325</v>
      </c>
      <c r="Q191" s="154">
        <f t="shared" si="152"/>
        <v>95608173740</v>
      </c>
      <c r="R191" s="154">
        <f t="shared" si="152"/>
        <v>71550642790</v>
      </c>
      <c r="S191" s="154">
        <f t="shared" si="152"/>
        <v>156730313335</v>
      </c>
      <c r="T191" s="176">
        <f t="shared" si="152"/>
        <v>62843530320</v>
      </c>
      <c r="V191" s="147"/>
      <c r="W191" s="167"/>
      <c r="Y191" s="147"/>
      <c r="Z191" s="167"/>
    </row>
    <row r="192" spans="1:26" x14ac:dyDescent="0.25">
      <c r="A192" s="4"/>
      <c r="B192" s="69" t="s">
        <v>74</v>
      </c>
      <c r="C192" s="63" t="s">
        <v>165</v>
      </c>
      <c r="D192" s="63" t="s">
        <v>135</v>
      </c>
      <c r="E192" s="63" t="s">
        <v>136</v>
      </c>
      <c r="F192" s="63" t="s">
        <v>137</v>
      </c>
      <c r="G192" s="63" t="s">
        <v>138</v>
      </c>
      <c r="H192" s="63" t="s">
        <v>166</v>
      </c>
      <c r="I192" s="63" t="s">
        <v>139</v>
      </c>
      <c r="J192" s="63" t="s">
        <v>140</v>
      </c>
      <c r="L192" s="177">
        <f t="shared" ref="L192:T192" si="153">L170</f>
        <v>1854685</v>
      </c>
      <c r="M192" s="186">
        <f t="shared" si="145"/>
        <v>78978859</v>
      </c>
      <c r="N192" s="178">
        <f t="shared" si="153"/>
        <v>6723934140</v>
      </c>
      <c r="O192" s="178">
        <f t="shared" si="153"/>
        <v>35623137035</v>
      </c>
      <c r="P192" s="178">
        <f t="shared" si="153"/>
        <v>12783912570</v>
      </c>
      <c r="Q192" s="178">
        <f t="shared" si="153"/>
        <v>33920869815</v>
      </c>
      <c r="R192" s="178">
        <f t="shared" si="153"/>
        <v>27187914340</v>
      </c>
      <c r="S192" s="178">
        <f t="shared" si="153"/>
        <v>62843530320</v>
      </c>
      <c r="T192" s="179">
        <f t="shared" si="153"/>
        <v>29575236925</v>
      </c>
      <c r="V192" s="147"/>
      <c r="W192" s="167"/>
      <c r="Y192" s="147"/>
      <c r="Z192" s="167"/>
    </row>
    <row r="193" spans="1:26" x14ac:dyDescent="0.25">
      <c r="A193" s="153"/>
      <c r="B193" s="63"/>
      <c r="C193" s="63"/>
      <c r="D193" s="63"/>
      <c r="E193" s="63"/>
      <c r="F193" s="63"/>
      <c r="G193" s="63"/>
      <c r="H193" s="63"/>
      <c r="I193" s="63"/>
      <c r="J193" s="63"/>
      <c r="V193" s="147"/>
      <c r="W193" s="167"/>
      <c r="Y193" s="147"/>
      <c r="Z193" s="167"/>
    </row>
    <row r="194" spans="1:26" x14ac:dyDescent="0.25">
      <c r="A194" s="4"/>
      <c r="B194" s="62"/>
      <c r="C194" s="62"/>
      <c r="D194" s="62"/>
      <c r="E194" s="62"/>
      <c r="F194" s="62"/>
      <c r="G194" s="62"/>
      <c r="H194" s="62"/>
      <c r="I194" s="62"/>
      <c r="J194" s="62"/>
      <c r="V194" s="147"/>
      <c r="W194" s="167"/>
      <c r="Y194" s="147"/>
      <c r="Z194" s="167"/>
    </row>
    <row r="195" spans="1:26" x14ac:dyDescent="0.25">
      <c r="A195" s="4"/>
      <c r="B195" s="62"/>
      <c r="C195" s="62"/>
      <c r="D195" s="62"/>
      <c r="E195" s="62"/>
      <c r="F195" s="62"/>
      <c r="G195" s="62"/>
      <c r="H195" s="62"/>
      <c r="I195" s="62"/>
      <c r="J195" s="62"/>
      <c r="V195" s="147"/>
      <c r="W195" s="167"/>
      <c r="Y195" s="147"/>
      <c r="Z195" s="167"/>
    </row>
    <row r="196" spans="1:26" x14ac:dyDescent="0.25">
      <c r="A196" s="4"/>
      <c r="B196" s="62"/>
      <c r="C196" s="62"/>
      <c r="D196" s="62"/>
      <c r="E196" s="62"/>
      <c r="F196" s="62"/>
      <c r="G196" s="62"/>
      <c r="H196" s="62"/>
      <c r="I196" s="62"/>
      <c r="J196" s="62"/>
      <c r="V196" s="147"/>
      <c r="W196" s="167"/>
      <c r="Y196" s="147"/>
      <c r="Z196" s="167"/>
    </row>
    <row r="197" spans="1:26" x14ac:dyDescent="0.25">
      <c r="A197" s="4" t="s">
        <v>171</v>
      </c>
      <c r="B197" s="64" t="s">
        <v>66</v>
      </c>
      <c r="C197" s="65" t="s">
        <v>67</v>
      </c>
      <c r="D197" s="65" t="s">
        <v>151</v>
      </c>
      <c r="E197" s="66" t="s">
        <v>69</v>
      </c>
      <c r="F197" s="66" t="s">
        <v>70</v>
      </c>
      <c r="G197" s="66" t="s">
        <v>71</v>
      </c>
      <c r="H197" s="66" t="s">
        <v>72</v>
      </c>
      <c r="I197" s="66" t="s">
        <v>73</v>
      </c>
      <c r="J197" s="66" t="s">
        <v>74</v>
      </c>
      <c r="L197" s="171">
        <f t="shared" ref="L197:T197" si="154">L162</f>
        <v>155</v>
      </c>
      <c r="M197" s="172">
        <f t="shared" si="154"/>
        <v>1988426.8791211727</v>
      </c>
      <c r="N197" s="184">
        <f t="shared" ref="N197:N205" si="155">L173</f>
        <v>5692</v>
      </c>
      <c r="O197" s="172">
        <f t="shared" si="154"/>
        <v>2511240</v>
      </c>
      <c r="P197" s="172">
        <f t="shared" si="154"/>
        <v>956125</v>
      </c>
      <c r="Q197" s="172">
        <f t="shared" si="154"/>
        <v>2644225</v>
      </c>
      <c r="R197" s="172">
        <f t="shared" si="154"/>
        <v>1972545</v>
      </c>
      <c r="S197" s="172">
        <f t="shared" si="154"/>
        <v>4327235</v>
      </c>
      <c r="T197" s="173">
        <f t="shared" si="154"/>
        <v>1854685</v>
      </c>
      <c r="V197" s="147" t="s">
        <v>507</v>
      </c>
      <c r="W197" s="167">
        <f>MDETERM(L197:T205)</f>
        <v>-3.0283120993003059E+73</v>
      </c>
      <c r="Y197" s="147" t="s">
        <v>470</v>
      </c>
      <c r="Z197" s="167">
        <f>W197/W163</f>
        <v>-3.9904078340213759E-3</v>
      </c>
    </row>
    <row r="198" spans="1:26" x14ac:dyDescent="0.25">
      <c r="A198" s="4"/>
      <c r="B198" s="69" t="s">
        <v>67</v>
      </c>
      <c r="C198" s="63" t="s">
        <v>76</v>
      </c>
      <c r="D198" s="63" t="s">
        <v>152</v>
      </c>
      <c r="E198" s="63" t="s">
        <v>78</v>
      </c>
      <c r="F198" s="63" t="s">
        <v>79</v>
      </c>
      <c r="G198" s="63" t="s">
        <v>80</v>
      </c>
      <c r="H198" s="63" t="s">
        <v>81</v>
      </c>
      <c r="I198" s="63" t="s">
        <v>82</v>
      </c>
      <c r="J198" s="63" t="s">
        <v>83</v>
      </c>
      <c r="L198" s="174">
        <f t="shared" ref="L198:T198" si="156">L163</f>
        <v>1988426.8791211727</v>
      </c>
      <c r="M198" s="154">
        <f t="shared" si="156"/>
        <v>39783157714.469337</v>
      </c>
      <c r="N198" s="185">
        <f t="shared" si="155"/>
        <v>84575055.778453276</v>
      </c>
      <c r="O198" s="154">
        <f t="shared" si="156"/>
        <v>42217764591.862045</v>
      </c>
      <c r="P198" s="154">
        <f t="shared" si="156"/>
        <v>15003235092.835102</v>
      </c>
      <c r="Q198" s="154">
        <f t="shared" si="156"/>
        <v>46053899431.534225</v>
      </c>
      <c r="R198" s="154">
        <f t="shared" si="156"/>
        <v>33294948840.58894</v>
      </c>
      <c r="S198" s="154">
        <f t="shared" si="156"/>
        <v>70131719486.796387</v>
      </c>
      <c r="T198" s="176">
        <f t="shared" si="156"/>
        <v>25405989746.692162</v>
      </c>
      <c r="V198" s="147"/>
      <c r="W198" s="167"/>
      <c r="Y198" s="147"/>
      <c r="Z198" s="167"/>
    </row>
    <row r="199" spans="1:26" x14ac:dyDescent="0.25">
      <c r="A199" s="4"/>
      <c r="B199" s="69" t="s">
        <v>68</v>
      </c>
      <c r="C199" s="63" t="s">
        <v>85</v>
      </c>
      <c r="D199" s="63" t="s">
        <v>154</v>
      </c>
      <c r="E199" s="63" t="s">
        <v>87</v>
      </c>
      <c r="F199" s="63" t="s">
        <v>88</v>
      </c>
      <c r="G199" s="63" t="s">
        <v>89</v>
      </c>
      <c r="H199" s="63" t="s">
        <v>90</v>
      </c>
      <c r="I199" s="63" t="s">
        <v>91</v>
      </c>
      <c r="J199" s="63" t="s">
        <v>92</v>
      </c>
      <c r="L199" s="174">
        <f t="shared" ref="L199:T199" si="157">L164</f>
        <v>511030</v>
      </c>
      <c r="M199" s="154">
        <f t="shared" si="157"/>
        <v>9485269223.9122772</v>
      </c>
      <c r="N199" s="185">
        <f t="shared" si="155"/>
        <v>22453316</v>
      </c>
      <c r="O199" s="154">
        <f t="shared" si="157"/>
        <v>12095921237</v>
      </c>
      <c r="P199" s="154">
        <f t="shared" si="157"/>
        <v>4112294378</v>
      </c>
      <c r="Q199" s="154">
        <f t="shared" si="157"/>
        <v>13724937958</v>
      </c>
      <c r="R199" s="154">
        <f t="shared" si="157"/>
        <v>9371584835</v>
      </c>
      <c r="S199" s="154">
        <f t="shared" si="157"/>
        <v>18530637294</v>
      </c>
      <c r="T199" s="176">
        <f t="shared" si="157"/>
        <v>6723934140</v>
      </c>
      <c r="V199" s="147"/>
      <c r="W199" s="167"/>
      <c r="Y199" s="147"/>
      <c r="Z199" s="167"/>
    </row>
    <row r="200" spans="1:26" x14ac:dyDescent="0.25">
      <c r="A200" s="4"/>
      <c r="B200" s="69" t="s">
        <v>69</v>
      </c>
      <c r="C200" s="63" t="s">
        <v>94</v>
      </c>
      <c r="D200" s="63" t="s">
        <v>155</v>
      </c>
      <c r="E200" s="63" t="s">
        <v>96</v>
      </c>
      <c r="F200" s="63" t="s">
        <v>97</v>
      </c>
      <c r="G200" s="63" t="s">
        <v>98</v>
      </c>
      <c r="H200" s="63" t="s">
        <v>156</v>
      </c>
      <c r="I200" s="63" t="s">
        <v>99</v>
      </c>
      <c r="J200" s="63" t="s">
        <v>100</v>
      </c>
      <c r="L200" s="174">
        <f t="shared" ref="L200:T200" si="158">L165</f>
        <v>2511240</v>
      </c>
      <c r="M200" s="154">
        <f t="shared" si="158"/>
        <v>42217764591.862045</v>
      </c>
      <c r="N200" s="185">
        <f t="shared" si="155"/>
        <v>115717214</v>
      </c>
      <c r="O200" s="154">
        <f t="shared" si="158"/>
        <v>60709662130</v>
      </c>
      <c r="P200" s="154">
        <f t="shared" si="158"/>
        <v>18987789650</v>
      </c>
      <c r="Q200" s="154">
        <f t="shared" si="158"/>
        <v>64160998715</v>
      </c>
      <c r="R200" s="154">
        <f t="shared" si="158"/>
        <v>45072898035</v>
      </c>
      <c r="S200" s="154">
        <f t="shared" si="158"/>
        <v>93279918265</v>
      </c>
      <c r="T200" s="176">
        <f t="shared" si="158"/>
        <v>35623137035</v>
      </c>
      <c r="V200" s="147"/>
      <c r="W200" s="167"/>
      <c r="Y200" s="147"/>
      <c r="Z200" s="167"/>
    </row>
    <row r="201" spans="1:26" x14ac:dyDescent="0.25">
      <c r="A201" s="4"/>
      <c r="B201" s="69" t="s">
        <v>70</v>
      </c>
      <c r="C201" s="63" t="s">
        <v>102</v>
      </c>
      <c r="D201" s="63" t="s">
        <v>157</v>
      </c>
      <c r="E201" s="63" t="s">
        <v>104</v>
      </c>
      <c r="F201" s="63" t="s">
        <v>105</v>
      </c>
      <c r="G201" s="63" t="s">
        <v>106</v>
      </c>
      <c r="H201" s="63" t="s">
        <v>158</v>
      </c>
      <c r="I201" s="63" t="s">
        <v>107</v>
      </c>
      <c r="J201" s="63" t="s">
        <v>108</v>
      </c>
      <c r="L201" s="174">
        <f t="shared" ref="L201:T201" si="159">L166</f>
        <v>956125</v>
      </c>
      <c r="M201" s="154">
        <f t="shared" si="159"/>
        <v>15003235092.835102</v>
      </c>
      <c r="N201" s="185">
        <f t="shared" si="155"/>
        <v>40351254</v>
      </c>
      <c r="O201" s="154">
        <f t="shared" si="159"/>
        <v>18987789650</v>
      </c>
      <c r="P201" s="154">
        <f t="shared" si="159"/>
        <v>7315162285</v>
      </c>
      <c r="Q201" s="154">
        <f t="shared" si="159"/>
        <v>21077467685</v>
      </c>
      <c r="R201" s="154">
        <f t="shared" si="159"/>
        <v>15123706165</v>
      </c>
      <c r="S201" s="154">
        <f t="shared" si="159"/>
        <v>31859447325</v>
      </c>
      <c r="T201" s="176">
        <f t="shared" si="159"/>
        <v>12783912570</v>
      </c>
      <c r="V201" s="147"/>
      <c r="W201" s="167"/>
      <c r="Y201" s="147"/>
      <c r="Z201" s="167"/>
    </row>
    <row r="202" spans="1:26" x14ac:dyDescent="0.25">
      <c r="A202" s="4"/>
      <c r="B202" s="69" t="s">
        <v>71</v>
      </c>
      <c r="C202" s="63" t="s">
        <v>110</v>
      </c>
      <c r="D202" s="63" t="s">
        <v>159</v>
      </c>
      <c r="E202" s="63" t="s">
        <v>112</v>
      </c>
      <c r="F202" s="63" t="s">
        <v>113</v>
      </c>
      <c r="G202" s="63" t="s">
        <v>114</v>
      </c>
      <c r="H202" s="63" t="s">
        <v>160</v>
      </c>
      <c r="I202" s="63" t="s">
        <v>115</v>
      </c>
      <c r="J202" s="63" t="s">
        <v>116</v>
      </c>
      <c r="L202" s="174">
        <f t="shared" ref="L202:T202" si="160">L167</f>
        <v>2644225</v>
      </c>
      <c r="M202" s="154">
        <f t="shared" si="160"/>
        <v>46053899431.534225</v>
      </c>
      <c r="N202" s="185">
        <f t="shared" si="155"/>
        <v>120062857</v>
      </c>
      <c r="O202" s="154">
        <f t="shared" si="160"/>
        <v>64160998715</v>
      </c>
      <c r="P202" s="154">
        <f t="shared" si="160"/>
        <v>21077467685</v>
      </c>
      <c r="Q202" s="154">
        <f t="shared" si="160"/>
        <v>74458457035</v>
      </c>
      <c r="R202" s="154">
        <f t="shared" si="160"/>
        <v>48998415725</v>
      </c>
      <c r="S202" s="154">
        <f t="shared" si="160"/>
        <v>95608173740</v>
      </c>
      <c r="T202" s="176">
        <f t="shared" si="160"/>
        <v>33920869815</v>
      </c>
      <c r="V202" s="147"/>
      <c r="W202" s="167"/>
      <c r="Y202" s="147"/>
      <c r="Z202" s="167"/>
    </row>
    <row r="203" spans="1:26" x14ac:dyDescent="0.25">
      <c r="A203" s="4"/>
      <c r="B203" s="69" t="s">
        <v>72</v>
      </c>
      <c r="C203" s="63" t="s">
        <v>118</v>
      </c>
      <c r="D203" s="63" t="s">
        <v>161</v>
      </c>
      <c r="E203" s="63" t="s">
        <v>120</v>
      </c>
      <c r="F203" s="63" t="s">
        <v>121</v>
      </c>
      <c r="G203" s="63" t="s">
        <v>122</v>
      </c>
      <c r="H203" s="63" t="s">
        <v>162</v>
      </c>
      <c r="I203" s="63" t="s">
        <v>123</v>
      </c>
      <c r="J203" s="63" t="s">
        <v>124</v>
      </c>
      <c r="L203" s="174">
        <f t="shared" ref="L203:T203" si="161">L168</f>
        <v>1972545</v>
      </c>
      <c r="M203" s="154">
        <f t="shared" si="161"/>
        <v>33294948840.58894</v>
      </c>
      <c r="N203" s="185">
        <f t="shared" si="155"/>
        <v>88560534</v>
      </c>
      <c r="O203" s="154">
        <f t="shared" si="161"/>
        <v>45072898035</v>
      </c>
      <c r="P203" s="154">
        <f t="shared" si="161"/>
        <v>15123706165</v>
      </c>
      <c r="Q203" s="154">
        <f t="shared" si="161"/>
        <v>48998415725</v>
      </c>
      <c r="R203" s="154">
        <f t="shared" si="161"/>
        <v>34564230775</v>
      </c>
      <c r="S203" s="154">
        <f t="shared" si="161"/>
        <v>71550642790</v>
      </c>
      <c r="T203" s="176">
        <f t="shared" si="161"/>
        <v>27187914340</v>
      </c>
      <c r="V203" s="147"/>
      <c r="W203" s="167"/>
      <c r="Y203" s="147"/>
      <c r="Z203" s="167"/>
    </row>
    <row r="204" spans="1:26" x14ac:dyDescent="0.25">
      <c r="A204" s="4"/>
      <c r="B204" s="69" t="s">
        <v>73</v>
      </c>
      <c r="C204" s="63" t="s">
        <v>126</v>
      </c>
      <c r="D204" s="63" t="s">
        <v>163</v>
      </c>
      <c r="E204" s="63" t="s">
        <v>128</v>
      </c>
      <c r="F204" s="63" t="s">
        <v>129</v>
      </c>
      <c r="G204" s="63" t="s">
        <v>130</v>
      </c>
      <c r="H204" s="63" t="s">
        <v>164</v>
      </c>
      <c r="I204" s="63" t="s">
        <v>131</v>
      </c>
      <c r="J204" s="63" t="s">
        <v>132</v>
      </c>
      <c r="L204" s="174">
        <f t="shared" ref="L204:T204" si="162">L169</f>
        <v>4327235</v>
      </c>
      <c r="M204" s="154">
        <f t="shared" si="162"/>
        <v>70131719486.796387</v>
      </c>
      <c r="N204" s="185">
        <f t="shared" si="155"/>
        <v>192578894</v>
      </c>
      <c r="O204" s="154">
        <f t="shared" si="162"/>
        <v>93279918265</v>
      </c>
      <c r="P204" s="154">
        <f t="shared" si="162"/>
        <v>31859447325</v>
      </c>
      <c r="Q204" s="154">
        <f t="shared" si="162"/>
        <v>95608173740</v>
      </c>
      <c r="R204" s="154">
        <f t="shared" si="162"/>
        <v>71550642790</v>
      </c>
      <c r="S204" s="154">
        <f t="shared" si="162"/>
        <v>156730313335</v>
      </c>
      <c r="T204" s="176">
        <f t="shared" si="162"/>
        <v>62843530320</v>
      </c>
      <c r="V204" s="147"/>
      <c r="W204" s="167"/>
      <c r="Y204" s="147"/>
      <c r="Z204" s="167"/>
    </row>
    <row r="205" spans="1:26" x14ac:dyDescent="0.25">
      <c r="A205" s="4"/>
      <c r="B205" s="69" t="s">
        <v>74</v>
      </c>
      <c r="C205" s="63" t="s">
        <v>134</v>
      </c>
      <c r="D205" s="63" t="s">
        <v>165</v>
      </c>
      <c r="E205" s="63" t="s">
        <v>136</v>
      </c>
      <c r="F205" s="63" t="s">
        <v>137</v>
      </c>
      <c r="G205" s="63" t="s">
        <v>138</v>
      </c>
      <c r="H205" s="63" t="s">
        <v>166</v>
      </c>
      <c r="I205" s="63" t="s">
        <v>139</v>
      </c>
      <c r="J205" s="63" t="s">
        <v>140</v>
      </c>
      <c r="L205" s="177">
        <f t="shared" ref="L205:T205" si="163">L170</f>
        <v>1854685</v>
      </c>
      <c r="M205" s="178">
        <f t="shared" si="163"/>
        <v>25405989746.692162</v>
      </c>
      <c r="N205" s="186">
        <f t="shared" si="155"/>
        <v>78978859</v>
      </c>
      <c r="O205" s="178">
        <f t="shared" si="163"/>
        <v>35623137035</v>
      </c>
      <c r="P205" s="178">
        <f t="shared" si="163"/>
        <v>12783912570</v>
      </c>
      <c r="Q205" s="178">
        <f t="shared" si="163"/>
        <v>33920869815</v>
      </c>
      <c r="R205" s="178">
        <f t="shared" si="163"/>
        <v>27187914340</v>
      </c>
      <c r="S205" s="178">
        <f t="shared" si="163"/>
        <v>62843530320</v>
      </c>
      <c r="T205" s="179">
        <f t="shared" si="163"/>
        <v>29575236925</v>
      </c>
      <c r="V205" s="147"/>
      <c r="W205" s="167"/>
      <c r="Y205" s="147"/>
      <c r="Z205" s="167"/>
    </row>
    <row r="206" spans="1:26" x14ac:dyDescent="0.25">
      <c r="A206" s="153"/>
      <c r="B206" s="63"/>
      <c r="C206" s="63"/>
      <c r="D206" s="63"/>
      <c r="E206" s="63"/>
      <c r="F206" s="63"/>
      <c r="G206" s="63"/>
      <c r="H206" s="63"/>
      <c r="I206" s="63"/>
      <c r="J206" s="63"/>
      <c r="V206" s="147"/>
      <c r="W206" s="167"/>
      <c r="Y206" s="147"/>
      <c r="Z206" s="167"/>
    </row>
    <row r="207" spans="1:26" x14ac:dyDescent="0.25">
      <c r="A207" s="4"/>
      <c r="B207" s="62"/>
      <c r="C207" s="62"/>
      <c r="D207" s="62"/>
      <c r="E207" s="62"/>
      <c r="F207" s="62"/>
      <c r="G207" s="62"/>
      <c r="H207" s="62"/>
      <c r="I207" s="62"/>
      <c r="J207" s="62"/>
      <c r="V207" s="147"/>
      <c r="W207" s="167"/>
      <c r="Y207" s="147"/>
      <c r="Z207" s="167"/>
    </row>
    <row r="208" spans="1:26" x14ac:dyDescent="0.25">
      <c r="A208" s="4"/>
      <c r="B208" s="62"/>
      <c r="C208" s="62"/>
      <c r="D208" s="62"/>
      <c r="E208" s="62"/>
      <c r="F208" s="62"/>
      <c r="G208" s="62"/>
      <c r="H208" s="62"/>
      <c r="I208" s="62"/>
      <c r="J208" s="62"/>
      <c r="V208" s="147"/>
      <c r="W208" s="167"/>
      <c r="Y208" s="147"/>
      <c r="Z208" s="167"/>
    </row>
    <row r="209" spans="1:26" x14ac:dyDescent="0.25">
      <c r="A209" s="4" t="s">
        <v>173</v>
      </c>
      <c r="B209" s="64" t="s">
        <v>66</v>
      </c>
      <c r="C209" s="65" t="s">
        <v>67</v>
      </c>
      <c r="D209" s="66" t="s">
        <v>68</v>
      </c>
      <c r="E209" s="65" t="s">
        <v>151</v>
      </c>
      <c r="F209" s="66" t="s">
        <v>70</v>
      </c>
      <c r="G209" s="66" t="s">
        <v>71</v>
      </c>
      <c r="H209" s="66" t="s">
        <v>72</v>
      </c>
      <c r="I209" s="66" t="s">
        <v>73</v>
      </c>
      <c r="J209" s="66" t="s">
        <v>74</v>
      </c>
      <c r="L209" s="171">
        <f t="shared" ref="L209:N217" si="164">L162</f>
        <v>155</v>
      </c>
      <c r="M209" s="172">
        <f t="shared" si="164"/>
        <v>1988426.8791211727</v>
      </c>
      <c r="N209" s="172">
        <f t="shared" si="164"/>
        <v>511030</v>
      </c>
      <c r="O209" s="184">
        <f t="shared" ref="O209:O217" si="165">L173</f>
        <v>5692</v>
      </c>
      <c r="P209" s="172">
        <f t="shared" ref="P209:T217" si="166">P162</f>
        <v>956125</v>
      </c>
      <c r="Q209" s="172">
        <f t="shared" si="166"/>
        <v>2644225</v>
      </c>
      <c r="R209" s="172">
        <f t="shared" si="166"/>
        <v>1972545</v>
      </c>
      <c r="S209" s="172">
        <f t="shared" si="166"/>
        <v>4327235</v>
      </c>
      <c r="T209" s="173">
        <f t="shared" si="166"/>
        <v>1854685</v>
      </c>
      <c r="V209" s="147" t="s">
        <v>508</v>
      </c>
      <c r="W209" s="167">
        <f>MDETERM(L209:T217)</f>
        <v>6.2509236525055253E+72</v>
      </c>
      <c r="Y209" s="147" t="s">
        <v>471</v>
      </c>
      <c r="Z209" s="167">
        <f>W209/W163</f>
        <v>8.2368441213806303E-4</v>
      </c>
    </row>
    <row r="210" spans="1:26" x14ac:dyDescent="0.25">
      <c r="A210" s="4"/>
      <c r="B210" s="69" t="s">
        <v>67</v>
      </c>
      <c r="C210" s="63" t="s">
        <v>76</v>
      </c>
      <c r="D210" s="63" t="s">
        <v>77</v>
      </c>
      <c r="E210" s="63" t="s">
        <v>152</v>
      </c>
      <c r="F210" s="63" t="s">
        <v>79</v>
      </c>
      <c r="G210" s="63" t="s">
        <v>80</v>
      </c>
      <c r="H210" s="63" t="s">
        <v>81</v>
      </c>
      <c r="I210" s="63" t="s">
        <v>82</v>
      </c>
      <c r="J210" s="63" t="s">
        <v>83</v>
      </c>
      <c r="L210" s="174">
        <f t="shared" si="164"/>
        <v>1988426.8791211727</v>
      </c>
      <c r="M210" s="154">
        <f t="shared" si="164"/>
        <v>39783157714.469337</v>
      </c>
      <c r="N210" s="154">
        <f t="shared" si="164"/>
        <v>9485269223.9122772</v>
      </c>
      <c r="O210" s="185">
        <f t="shared" si="165"/>
        <v>84575055.778453276</v>
      </c>
      <c r="P210" s="154">
        <f t="shared" si="166"/>
        <v>15003235092.835102</v>
      </c>
      <c r="Q210" s="154">
        <f t="shared" si="166"/>
        <v>46053899431.534225</v>
      </c>
      <c r="R210" s="154">
        <f t="shared" si="166"/>
        <v>33294948840.58894</v>
      </c>
      <c r="S210" s="154">
        <f t="shared" si="166"/>
        <v>70131719486.796387</v>
      </c>
      <c r="T210" s="176">
        <f t="shared" si="166"/>
        <v>25405989746.692162</v>
      </c>
      <c r="V210" s="147"/>
      <c r="W210" s="167"/>
      <c r="Y210" s="147"/>
      <c r="Z210" s="167"/>
    </row>
    <row r="211" spans="1:26" x14ac:dyDescent="0.25">
      <c r="A211" s="4"/>
      <c r="B211" s="69" t="s">
        <v>68</v>
      </c>
      <c r="C211" s="63" t="s">
        <v>85</v>
      </c>
      <c r="D211" s="63" t="s">
        <v>86</v>
      </c>
      <c r="E211" s="63" t="s">
        <v>154</v>
      </c>
      <c r="F211" s="63" t="s">
        <v>88</v>
      </c>
      <c r="G211" s="63" t="s">
        <v>89</v>
      </c>
      <c r="H211" s="63" t="s">
        <v>90</v>
      </c>
      <c r="I211" s="63" t="s">
        <v>91</v>
      </c>
      <c r="J211" s="63" t="s">
        <v>92</v>
      </c>
      <c r="L211" s="174">
        <f t="shared" si="164"/>
        <v>511030</v>
      </c>
      <c r="M211" s="154">
        <f t="shared" si="164"/>
        <v>9485269223.9122772</v>
      </c>
      <c r="N211" s="154">
        <f t="shared" si="164"/>
        <v>2803972298</v>
      </c>
      <c r="O211" s="185">
        <f t="shared" si="165"/>
        <v>22453316</v>
      </c>
      <c r="P211" s="154">
        <f t="shared" si="166"/>
        <v>4112294378</v>
      </c>
      <c r="Q211" s="154">
        <f t="shared" si="166"/>
        <v>13724937958</v>
      </c>
      <c r="R211" s="154">
        <f t="shared" si="166"/>
        <v>9371584835</v>
      </c>
      <c r="S211" s="154">
        <f t="shared" si="166"/>
        <v>18530637294</v>
      </c>
      <c r="T211" s="176">
        <f t="shared" si="166"/>
        <v>6723934140</v>
      </c>
      <c r="V211" s="147"/>
      <c r="W211" s="167"/>
      <c r="Y211" s="147"/>
      <c r="Z211" s="167"/>
    </row>
    <row r="212" spans="1:26" x14ac:dyDescent="0.25">
      <c r="A212" s="4"/>
      <c r="B212" s="69" t="s">
        <v>69</v>
      </c>
      <c r="C212" s="63" t="s">
        <v>94</v>
      </c>
      <c r="D212" s="63" t="s">
        <v>95</v>
      </c>
      <c r="E212" s="63" t="s">
        <v>155</v>
      </c>
      <c r="F212" s="63" t="s">
        <v>97</v>
      </c>
      <c r="G212" s="63" t="s">
        <v>98</v>
      </c>
      <c r="H212" s="63" t="s">
        <v>156</v>
      </c>
      <c r="I212" s="63" t="s">
        <v>99</v>
      </c>
      <c r="J212" s="63" t="s">
        <v>100</v>
      </c>
      <c r="L212" s="174">
        <f t="shared" si="164"/>
        <v>2511240</v>
      </c>
      <c r="M212" s="154">
        <f t="shared" si="164"/>
        <v>42217764591.862045</v>
      </c>
      <c r="N212" s="154">
        <f t="shared" si="164"/>
        <v>12095921237</v>
      </c>
      <c r="O212" s="185">
        <f t="shared" si="165"/>
        <v>115717214</v>
      </c>
      <c r="P212" s="154">
        <f t="shared" si="166"/>
        <v>18987789650</v>
      </c>
      <c r="Q212" s="154">
        <f t="shared" si="166"/>
        <v>64160998715</v>
      </c>
      <c r="R212" s="154">
        <f t="shared" si="166"/>
        <v>45072898035</v>
      </c>
      <c r="S212" s="154">
        <f t="shared" si="166"/>
        <v>93279918265</v>
      </c>
      <c r="T212" s="176">
        <f t="shared" si="166"/>
        <v>35623137035</v>
      </c>
      <c r="V212" s="147"/>
      <c r="W212" s="167"/>
      <c r="Y212" s="147"/>
      <c r="Z212" s="167"/>
    </row>
    <row r="213" spans="1:26" x14ac:dyDescent="0.25">
      <c r="A213" s="4"/>
      <c r="B213" s="69" t="s">
        <v>70</v>
      </c>
      <c r="C213" s="63" t="s">
        <v>102</v>
      </c>
      <c r="D213" s="63" t="s">
        <v>103</v>
      </c>
      <c r="E213" s="63" t="s">
        <v>157</v>
      </c>
      <c r="F213" s="63" t="s">
        <v>105</v>
      </c>
      <c r="G213" s="63" t="s">
        <v>106</v>
      </c>
      <c r="H213" s="63" t="s">
        <v>158</v>
      </c>
      <c r="I213" s="63" t="s">
        <v>107</v>
      </c>
      <c r="J213" s="63" t="s">
        <v>108</v>
      </c>
      <c r="L213" s="174">
        <f t="shared" si="164"/>
        <v>956125</v>
      </c>
      <c r="M213" s="154">
        <f t="shared" si="164"/>
        <v>15003235092.835102</v>
      </c>
      <c r="N213" s="154">
        <f t="shared" si="164"/>
        <v>4112294378</v>
      </c>
      <c r="O213" s="185">
        <f t="shared" si="165"/>
        <v>40351254</v>
      </c>
      <c r="P213" s="154">
        <f t="shared" si="166"/>
        <v>7315162285</v>
      </c>
      <c r="Q213" s="154">
        <f t="shared" si="166"/>
        <v>21077467685</v>
      </c>
      <c r="R213" s="154">
        <f t="shared" si="166"/>
        <v>15123706165</v>
      </c>
      <c r="S213" s="154">
        <f t="shared" si="166"/>
        <v>31859447325</v>
      </c>
      <c r="T213" s="176">
        <f t="shared" si="166"/>
        <v>12783912570</v>
      </c>
      <c r="V213" s="147"/>
      <c r="W213" s="167"/>
      <c r="Y213" s="147"/>
      <c r="Z213" s="167"/>
    </row>
    <row r="214" spans="1:26" x14ac:dyDescent="0.25">
      <c r="A214" s="4"/>
      <c r="B214" s="69" t="s">
        <v>71</v>
      </c>
      <c r="C214" s="63" t="s">
        <v>110</v>
      </c>
      <c r="D214" s="63" t="s">
        <v>111</v>
      </c>
      <c r="E214" s="63" t="s">
        <v>159</v>
      </c>
      <c r="F214" s="63" t="s">
        <v>113</v>
      </c>
      <c r="G214" s="63" t="s">
        <v>114</v>
      </c>
      <c r="H214" s="63" t="s">
        <v>160</v>
      </c>
      <c r="I214" s="63" t="s">
        <v>115</v>
      </c>
      <c r="J214" s="63" t="s">
        <v>116</v>
      </c>
      <c r="L214" s="174">
        <f t="shared" si="164"/>
        <v>2644225</v>
      </c>
      <c r="M214" s="154">
        <f t="shared" si="164"/>
        <v>46053899431.534225</v>
      </c>
      <c r="N214" s="154">
        <f t="shared" si="164"/>
        <v>13724937958</v>
      </c>
      <c r="O214" s="185">
        <f t="shared" si="165"/>
        <v>120062857</v>
      </c>
      <c r="P214" s="154">
        <f t="shared" si="166"/>
        <v>21077467685</v>
      </c>
      <c r="Q214" s="154">
        <f t="shared" si="166"/>
        <v>74458457035</v>
      </c>
      <c r="R214" s="154">
        <f t="shared" si="166"/>
        <v>48998415725</v>
      </c>
      <c r="S214" s="154">
        <f t="shared" si="166"/>
        <v>95608173740</v>
      </c>
      <c r="T214" s="176">
        <f t="shared" si="166"/>
        <v>33920869815</v>
      </c>
      <c r="V214" s="147"/>
      <c r="W214" s="167"/>
      <c r="Y214" s="147"/>
      <c r="Z214" s="167"/>
    </row>
    <row r="215" spans="1:26" x14ac:dyDescent="0.25">
      <c r="A215" s="4"/>
      <c r="B215" s="69" t="s">
        <v>72</v>
      </c>
      <c r="C215" s="63" t="s">
        <v>118</v>
      </c>
      <c r="D215" s="63" t="s">
        <v>119</v>
      </c>
      <c r="E215" s="63" t="s">
        <v>161</v>
      </c>
      <c r="F215" s="63" t="s">
        <v>121</v>
      </c>
      <c r="G215" s="63" t="s">
        <v>122</v>
      </c>
      <c r="H215" s="63" t="s">
        <v>162</v>
      </c>
      <c r="I215" s="63" t="s">
        <v>123</v>
      </c>
      <c r="J215" s="63" t="s">
        <v>124</v>
      </c>
      <c r="L215" s="174">
        <f t="shared" si="164"/>
        <v>1972545</v>
      </c>
      <c r="M215" s="154">
        <f t="shared" si="164"/>
        <v>33294948840.58894</v>
      </c>
      <c r="N215" s="154">
        <f t="shared" si="164"/>
        <v>9371584835</v>
      </c>
      <c r="O215" s="185">
        <f t="shared" si="165"/>
        <v>88560534</v>
      </c>
      <c r="P215" s="154">
        <f t="shared" si="166"/>
        <v>15123706165</v>
      </c>
      <c r="Q215" s="154">
        <f t="shared" si="166"/>
        <v>48998415725</v>
      </c>
      <c r="R215" s="154">
        <f t="shared" si="166"/>
        <v>34564230775</v>
      </c>
      <c r="S215" s="154">
        <f t="shared" si="166"/>
        <v>71550642790</v>
      </c>
      <c r="T215" s="176">
        <f t="shared" si="166"/>
        <v>27187914340</v>
      </c>
      <c r="V215" s="147"/>
      <c r="W215" s="167"/>
      <c r="Y215" s="147"/>
      <c r="Z215" s="167"/>
    </row>
    <row r="216" spans="1:26" x14ac:dyDescent="0.25">
      <c r="A216" s="4"/>
      <c r="B216" s="69" t="s">
        <v>73</v>
      </c>
      <c r="C216" s="63" t="s">
        <v>126</v>
      </c>
      <c r="D216" s="63" t="s">
        <v>127</v>
      </c>
      <c r="E216" s="63" t="s">
        <v>163</v>
      </c>
      <c r="F216" s="63" t="s">
        <v>129</v>
      </c>
      <c r="G216" s="63" t="s">
        <v>130</v>
      </c>
      <c r="H216" s="63" t="s">
        <v>164</v>
      </c>
      <c r="I216" s="63" t="s">
        <v>131</v>
      </c>
      <c r="J216" s="63" t="s">
        <v>132</v>
      </c>
      <c r="L216" s="174">
        <f t="shared" si="164"/>
        <v>4327235</v>
      </c>
      <c r="M216" s="154">
        <f t="shared" si="164"/>
        <v>70131719486.796387</v>
      </c>
      <c r="N216" s="154">
        <f t="shared" si="164"/>
        <v>18530637294</v>
      </c>
      <c r="O216" s="185">
        <f t="shared" si="165"/>
        <v>192578894</v>
      </c>
      <c r="P216" s="154">
        <f t="shared" si="166"/>
        <v>31859447325</v>
      </c>
      <c r="Q216" s="154">
        <f t="shared" si="166"/>
        <v>95608173740</v>
      </c>
      <c r="R216" s="154">
        <f t="shared" si="166"/>
        <v>71550642790</v>
      </c>
      <c r="S216" s="154">
        <f t="shared" si="166"/>
        <v>156730313335</v>
      </c>
      <c r="T216" s="176">
        <f t="shared" si="166"/>
        <v>62843530320</v>
      </c>
      <c r="V216" s="147"/>
      <c r="W216" s="167"/>
      <c r="Y216" s="147"/>
      <c r="Z216" s="167"/>
    </row>
    <row r="217" spans="1:26" x14ac:dyDescent="0.25">
      <c r="A217" s="4"/>
      <c r="B217" s="69" t="s">
        <v>74</v>
      </c>
      <c r="C217" s="63" t="s">
        <v>134</v>
      </c>
      <c r="D217" s="63" t="s">
        <v>135</v>
      </c>
      <c r="E217" s="63" t="s">
        <v>165</v>
      </c>
      <c r="F217" s="63" t="s">
        <v>137</v>
      </c>
      <c r="G217" s="63" t="s">
        <v>138</v>
      </c>
      <c r="H217" s="63" t="s">
        <v>166</v>
      </c>
      <c r="I217" s="63" t="s">
        <v>139</v>
      </c>
      <c r="J217" s="63" t="s">
        <v>140</v>
      </c>
      <c r="L217" s="177">
        <f t="shared" si="164"/>
        <v>1854685</v>
      </c>
      <c r="M217" s="178">
        <f t="shared" si="164"/>
        <v>25405989746.692162</v>
      </c>
      <c r="N217" s="178">
        <f t="shared" si="164"/>
        <v>6723934140</v>
      </c>
      <c r="O217" s="186">
        <f t="shared" si="165"/>
        <v>78978859</v>
      </c>
      <c r="P217" s="178">
        <f t="shared" si="166"/>
        <v>12783912570</v>
      </c>
      <c r="Q217" s="178">
        <f t="shared" si="166"/>
        <v>33920869815</v>
      </c>
      <c r="R217" s="178">
        <f t="shared" si="166"/>
        <v>27187914340</v>
      </c>
      <c r="S217" s="178">
        <f t="shared" si="166"/>
        <v>62843530320</v>
      </c>
      <c r="T217" s="179">
        <f t="shared" si="166"/>
        <v>29575236925</v>
      </c>
      <c r="V217" s="147"/>
      <c r="W217" s="167"/>
      <c r="Y217" s="147"/>
      <c r="Z217" s="167"/>
    </row>
    <row r="218" spans="1:26" x14ac:dyDescent="0.25">
      <c r="A218" s="153"/>
      <c r="B218" s="63"/>
      <c r="C218" s="63"/>
      <c r="D218" s="63"/>
      <c r="E218" s="63"/>
      <c r="F218" s="63"/>
      <c r="G218" s="63"/>
      <c r="H218" s="63"/>
      <c r="I218" s="63"/>
      <c r="J218" s="63"/>
      <c r="V218" s="147"/>
      <c r="W218" s="167"/>
      <c r="Y218" s="147"/>
      <c r="Z218" s="167"/>
    </row>
    <row r="219" spans="1:26" x14ac:dyDescent="0.25">
      <c r="A219" s="4"/>
      <c r="B219" s="62"/>
      <c r="C219" s="62"/>
      <c r="D219" s="62"/>
      <c r="E219" s="62"/>
      <c r="F219" s="62"/>
      <c r="G219" s="62"/>
      <c r="H219" s="62"/>
      <c r="I219" s="62"/>
      <c r="J219" s="62"/>
      <c r="V219" s="147"/>
      <c r="W219" s="167"/>
      <c r="Y219" s="147"/>
      <c r="Z219" s="167"/>
    </row>
    <row r="220" spans="1:26" x14ac:dyDescent="0.25">
      <c r="A220" s="4" t="s">
        <v>175</v>
      </c>
      <c r="B220" s="64" t="s">
        <v>66</v>
      </c>
      <c r="C220" s="65" t="s">
        <v>67</v>
      </c>
      <c r="D220" s="66" t="s">
        <v>68</v>
      </c>
      <c r="E220" s="66" t="s">
        <v>69</v>
      </c>
      <c r="F220" s="65" t="s">
        <v>151</v>
      </c>
      <c r="G220" s="66" t="s">
        <v>71</v>
      </c>
      <c r="H220" s="66" t="s">
        <v>72</v>
      </c>
      <c r="I220" s="66" t="s">
        <v>73</v>
      </c>
      <c r="J220" s="66" t="s">
        <v>74</v>
      </c>
      <c r="L220" s="171">
        <f t="shared" ref="L220:T220" si="167">L162</f>
        <v>155</v>
      </c>
      <c r="M220" s="172">
        <f t="shared" si="167"/>
        <v>1988426.8791211727</v>
      </c>
      <c r="N220" s="172">
        <f t="shared" si="167"/>
        <v>511030</v>
      </c>
      <c r="O220" s="172">
        <f t="shared" si="167"/>
        <v>2511240</v>
      </c>
      <c r="P220" s="184">
        <f t="shared" ref="P220:P228" si="168">L173</f>
        <v>5692</v>
      </c>
      <c r="Q220" s="172">
        <f t="shared" si="167"/>
        <v>2644225</v>
      </c>
      <c r="R220" s="172">
        <f t="shared" si="167"/>
        <v>1972545</v>
      </c>
      <c r="S220" s="172">
        <f t="shared" si="167"/>
        <v>4327235</v>
      </c>
      <c r="T220" s="173">
        <f t="shared" si="167"/>
        <v>1854685</v>
      </c>
      <c r="V220" s="147" t="s">
        <v>509</v>
      </c>
      <c r="W220" s="167">
        <f>MDETERM(L220:T228)</f>
        <v>1.3739222002722609E+73</v>
      </c>
      <c r="Y220" s="147" t="s">
        <v>472</v>
      </c>
      <c r="Z220" s="167">
        <f>W220/W163</f>
        <v>1.8104177282681842E-3</v>
      </c>
    </row>
    <row r="221" spans="1:26" x14ac:dyDescent="0.25">
      <c r="A221" s="4"/>
      <c r="B221" s="69" t="s">
        <v>67</v>
      </c>
      <c r="C221" s="63" t="s">
        <v>76</v>
      </c>
      <c r="D221" s="63" t="s">
        <v>77</v>
      </c>
      <c r="E221" s="63" t="s">
        <v>78</v>
      </c>
      <c r="F221" s="63" t="s">
        <v>152</v>
      </c>
      <c r="G221" s="63" t="s">
        <v>80</v>
      </c>
      <c r="H221" s="63" t="s">
        <v>81</v>
      </c>
      <c r="I221" s="63" t="s">
        <v>82</v>
      </c>
      <c r="J221" s="63" t="s">
        <v>83</v>
      </c>
      <c r="L221" s="174">
        <f t="shared" ref="L221:T221" si="169">L163</f>
        <v>1988426.8791211727</v>
      </c>
      <c r="M221" s="154">
        <f t="shared" si="169"/>
        <v>39783157714.469337</v>
      </c>
      <c r="N221" s="154">
        <f t="shared" si="169"/>
        <v>9485269223.9122772</v>
      </c>
      <c r="O221" s="154">
        <f t="shared" si="169"/>
        <v>42217764591.862045</v>
      </c>
      <c r="P221" s="185">
        <f t="shared" si="168"/>
        <v>84575055.778453276</v>
      </c>
      <c r="Q221" s="154">
        <f t="shared" si="169"/>
        <v>46053899431.534225</v>
      </c>
      <c r="R221" s="154">
        <f t="shared" si="169"/>
        <v>33294948840.58894</v>
      </c>
      <c r="S221" s="154">
        <f t="shared" si="169"/>
        <v>70131719486.796387</v>
      </c>
      <c r="T221" s="176">
        <f t="shared" si="169"/>
        <v>25405989746.692162</v>
      </c>
      <c r="V221" s="147"/>
      <c r="W221" s="167"/>
      <c r="Y221" s="147"/>
      <c r="Z221" s="167"/>
    </row>
    <row r="222" spans="1:26" x14ac:dyDescent="0.25">
      <c r="A222" s="4"/>
      <c r="B222" s="69" t="s">
        <v>68</v>
      </c>
      <c r="C222" s="63" t="s">
        <v>85</v>
      </c>
      <c r="D222" s="63" t="s">
        <v>86</v>
      </c>
      <c r="E222" s="63" t="s">
        <v>87</v>
      </c>
      <c r="F222" s="63" t="s">
        <v>154</v>
      </c>
      <c r="G222" s="63" t="s">
        <v>89</v>
      </c>
      <c r="H222" s="63" t="s">
        <v>90</v>
      </c>
      <c r="I222" s="63" t="s">
        <v>91</v>
      </c>
      <c r="J222" s="63" t="s">
        <v>92</v>
      </c>
      <c r="L222" s="174">
        <f t="shared" ref="L222:T222" si="170">L164</f>
        <v>511030</v>
      </c>
      <c r="M222" s="154">
        <f t="shared" si="170"/>
        <v>9485269223.9122772</v>
      </c>
      <c r="N222" s="154">
        <f t="shared" si="170"/>
        <v>2803972298</v>
      </c>
      <c r="O222" s="154">
        <f t="shared" si="170"/>
        <v>12095921237</v>
      </c>
      <c r="P222" s="185">
        <f t="shared" si="168"/>
        <v>22453316</v>
      </c>
      <c r="Q222" s="154">
        <f t="shared" si="170"/>
        <v>13724937958</v>
      </c>
      <c r="R222" s="154">
        <f t="shared" si="170"/>
        <v>9371584835</v>
      </c>
      <c r="S222" s="154">
        <f t="shared" si="170"/>
        <v>18530637294</v>
      </c>
      <c r="T222" s="176">
        <f t="shared" si="170"/>
        <v>6723934140</v>
      </c>
      <c r="V222" s="147"/>
      <c r="W222" s="167"/>
      <c r="Y222" s="147"/>
      <c r="Z222" s="167"/>
    </row>
    <row r="223" spans="1:26" x14ac:dyDescent="0.25">
      <c r="A223" s="4"/>
      <c r="B223" s="69" t="s">
        <v>69</v>
      </c>
      <c r="C223" s="63" t="s">
        <v>94</v>
      </c>
      <c r="D223" s="63" t="s">
        <v>95</v>
      </c>
      <c r="E223" s="63" t="s">
        <v>96</v>
      </c>
      <c r="F223" s="63" t="s">
        <v>155</v>
      </c>
      <c r="G223" s="63" t="s">
        <v>98</v>
      </c>
      <c r="H223" s="63" t="s">
        <v>156</v>
      </c>
      <c r="I223" s="63" t="s">
        <v>99</v>
      </c>
      <c r="J223" s="63" t="s">
        <v>100</v>
      </c>
      <c r="L223" s="174">
        <f t="shared" ref="L223:T223" si="171">L165</f>
        <v>2511240</v>
      </c>
      <c r="M223" s="154">
        <f t="shared" si="171"/>
        <v>42217764591.862045</v>
      </c>
      <c r="N223" s="154">
        <f t="shared" si="171"/>
        <v>12095921237</v>
      </c>
      <c r="O223" s="154">
        <f t="shared" si="171"/>
        <v>60709662130</v>
      </c>
      <c r="P223" s="185">
        <f t="shared" si="168"/>
        <v>115717214</v>
      </c>
      <c r="Q223" s="154">
        <f t="shared" si="171"/>
        <v>64160998715</v>
      </c>
      <c r="R223" s="154">
        <f t="shared" si="171"/>
        <v>45072898035</v>
      </c>
      <c r="S223" s="154">
        <f t="shared" si="171"/>
        <v>93279918265</v>
      </c>
      <c r="T223" s="176">
        <f t="shared" si="171"/>
        <v>35623137035</v>
      </c>
      <c r="V223" s="147"/>
      <c r="W223" s="167"/>
      <c r="Y223" s="147"/>
      <c r="Z223" s="167"/>
    </row>
    <row r="224" spans="1:26" x14ac:dyDescent="0.25">
      <c r="A224" s="4"/>
      <c r="B224" s="69" t="s">
        <v>70</v>
      </c>
      <c r="C224" s="63" t="s">
        <v>102</v>
      </c>
      <c r="D224" s="63" t="s">
        <v>103</v>
      </c>
      <c r="E224" s="63" t="s">
        <v>104</v>
      </c>
      <c r="F224" s="63" t="s">
        <v>157</v>
      </c>
      <c r="G224" s="63" t="s">
        <v>106</v>
      </c>
      <c r="H224" s="63" t="s">
        <v>158</v>
      </c>
      <c r="I224" s="63" t="s">
        <v>107</v>
      </c>
      <c r="J224" s="63" t="s">
        <v>108</v>
      </c>
      <c r="L224" s="174">
        <f t="shared" ref="L224:T224" si="172">L166</f>
        <v>956125</v>
      </c>
      <c r="M224" s="154">
        <f t="shared" si="172"/>
        <v>15003235092.835102</v>
      </c>
      <c r="N224" s="154">
        <f t="shared" si="172"/>
        <v>4112294378</v>
      </c>
      <c r="O224" s="154">
        <f t="shared" si="172"/>
        <v>18987789650</v>
      </c>
      <c r="P224" s="185">
        <f t="shared" si="168"/>
        <v>40351254</v>
      </c>
      <c r="Q224" s="154">
        <f t="shared" si="172"/>
        <v>21077467685</v>
      </c>
      <c r="R224" s="154">
        <f t="shared" si="172"/>
        <v>15123706165</v>
      </c>
      <c r="S224" s="154">
        <f t="shared" si="172"/>
        <v>31859447325</v>
      </c>
      <c r="T224" s="176">
        <f t="shared" si="172"/>
        <v>12783912570</v>
      </c>
      <c r="V224" s="147"/>
      <c r="W224" s="167"/>
      <c r="Y224" s="147"/>
      <c r="Z224" s="167"/>
    </row>
    <row r="225" spans="1:26" x14ac:dyDescent="0.25">
      <c r="A225" s="4"/>
      <c r="B225" s="69" t="s">
        <v>71</v>
      </c>
      <c r="C225" s="63" t="s">
        <v>110</v>
      </c>
      <c r="D225" s="63" t="s">
        <v>111</v>
      </c>
      <c r="E225" s="63" t="s">
        <v>112</v>
      </c>
      <c r="F225" s="63" t="s">
        <v>159</v>
      </c>
      <c r="G225" s="63" t="s">
        <v>114</v>
      </c>
      <c r="H225" s="63" t="s">
        <v>160</v>
      </c>
      <c r="I225" s="63" t="s">
        <v>115</v>
      </c>
      <c r="J225" s="63" t="s">
        <v>116</v>
      </c>
      <c r="L225" s="174">
        <f t="shared" ref="L225:T225" si="173">L167</f>
        <v>2644225</v>
      </c>
      <c r="M225" s="154">
        <f t="shared" si="173"/>
        <v>46053899431.534225</v>
      </c>
      <c r="N225" s="154">
        <f t="shared" si="173"/>
        <v>13724937958</v>
      </c>
      <c r="O225" s="154">
        <f t="shared" si="173"/>
        <v>64160998715</v>
      </c>
      <c r="P225" s="185">
        <f t="shared" si="168"/>
        <v>120062857</v>
      </c>
      <c r="Q225" s="154">
        <f t="shared" si="173"/>
        <v>74458457035</v>
      </c>
      <c r="R225" s="154">
        <f t="shared" si="173"/>
        <v>48998415725</v>
      </c>
      <c r="S225" s="154">
        <f t="shared" si="173"/>
        <v>95608173740</v>
      </c>
      <c r="T225" s="176">
        <f t="shared" si="173"/>
        <v>33920869815</v>
      </c>
      <c r="V225" s="147"/>
      <c r="W225" s="167"/>
      <c r="Y225" s="147"/>
      <c r="Z225" s="167"/>
    </row>
    <row r="226" spans="1:26" x14ac:dyDescent="0.25">
      <c r="A226" s="4"/>
      <c r="B226" s="69" t="s">
        <v>72</v>
      </c>
      <c r="C226" s="63" t="s">
        <v>118</v>
      </c>
      <c r="D226" s="63" t="s">
        <v>119</v>
      </c>
      <c r="E226" s="63" t="s">
        <v>120</v>
      </c>
      <c r="F226" s="63" t="s">
        <v>161</v>
      </c>
      <c r="G226" s="63" t="s">
        <v>122</v>
      </c>
      <c r="H226" s="63" t="s">
        <v>162</v>
      </c>
      <c r="I226" s="63" t="s">
        <v>123</v>
      </c>
      <c r="J226" s="63" t="s">
        <v>124</v>
      </c>
      <c r="L226" s="174">
        <f t="shared" ref="L226:T226" si="174">L168</f>
        <v>1972545</v>
      </c>
      <c r="M226" s="154">
        <f t="shared" si="174"/>
        <v>33294948840.58894</v>
      </c>
      <c r="N226" s="154">
        <f t="shared" si="174"/>
        <v>9371584835</v>
      </c>
      <c r="O226" s="154">
        <f t="shared" si="174"/>
        <v>45072898035</v>
      </c>
      <c r="P226" s="185">
        <f t="shared" si="168"/>
        <v>88560534</v>
      </c>
      <c r="Q226" s="154">
        <f t="shared" si="174"/>
        <v>48998415725</v>
      </c>
      <c r="R226" s="154">
        <f t="shared" si="174"/>
        <v>34564230775</v>
      </c>
      <c r="S226" s="154">
        <f t="shared" si="174"/>
        <v>71550642790</v>
      </c>
      <c r="T226" s="176">
        <f t="shared" si="174"/>
        <v>27187914340</v>
      </c>
      <c r="V226" s="147"/>
      <c r="W226" s="167"/>
      <c r="Y226" s="147"/>
      <c r="Z226" s="167"/>
    </row>
    <row r="227" spans="1:26" x14ac:dyDescent="0.25">
      <c r="A227" s="4"/>
      <c r="B227" s="69" t="s">
        <v>73</v>
      </c>
      <c r="C227" s="63" t="s">
        <v>126</v>
      </c>
      <c r="D227" s="63" t="s">
        <v>127</v>
      </c>
      <c r="E227" s="63" t="s">
        <v>128</v>
      </c>
      <c r="F227" s="63" t="s">
        <v>163</v>
      </c>
      <c r="G227" s="63" t="s">
        <v>130</v>
      </c>
      <c r="H227" s="63" t="s">
        <v>164</v>
      </c>
      <c r="I227" s="63" t="s">
        <v>131</v>
      </c>
      <c r="J227" s="63" t="s">
        <v>132</v>
      </c>
      <c r="L227" s="174">
        <f t="shared" ref="L227:T227" si="175">L169</f>
        <v>4327235</v>
      </c>
      <c r="M227" s="154">
        <f t="shared" si="175"/>
        <v>70131719486.796387</v>
      </c>
      <c r="N227" s="154">
        <f t="shared" si="175"/>
        <v>18530637294</v>
      </c>
      <c r="O227" s="154">
        <f t="shared" si="175"/>
        <v>93279918265</v>
      </c>
      <c r="P227" s="185">
        <f t="shared" si="168"/>
        <v>192578894</v>
      </c>
      <c r="Q227" s="154">
        <f t="shared" si="175"/>
        <v>95608173740</v>
      </c>
      <c r="R227" s="154">
        <f t="shared" si="175"/>
        <v>71550642790</v>
      </c>
      <c r="S227" s="154">
        <f t="shared" si="175"/>
        <v>156730313335</v>
      </c>
      <c r="T227" s="176">
        <f t="shared" si="175"/>
        <v>62843530320</v>
      </c>
      <c r="V227" s="147"/>
      <c r="W227" s="167"/>
      <c r="Y227" s="147"/>
      <c r="Z227" s="167"/>
    </row>
    <row r="228" spans="1:26" x14ac:dyDescent="0.25">
      <c r="A228" s="4"/>
      <c r="B228" s="69" t="s">
        <v>74</v>
      </c>
      <c r="C228" s="63" t="s">
        <v>134</v>
      </c>
      <c r="D228" s="63" t="s">
        <v>135</v>
      </c>
      <c r="E228" s="63" t="s">
        <v>136</v>
      </c>
      <c r="F228" s="63" t="s">
        <v>165</v>
      </c>
      <c r="G228" s="63" t="s">
        <v>138</v>
      </c>
      <c r="H228" s="63" t="s">
        <v>166</v>
      </c>
      <c r="I228" s="63" t="s">
        <v>139</v>
      </c>
      <c r="J228" s="63" t="s">
        <v>140</v>
      </c>
      <c r="L228" s="177">
        <f t="shared" ref="L228:T228" si="176">L170</f>
        <v>1854685</v>
      </c>
      <c r="M228" s="178">
        <f t="shared" si="176"/>
        <v>25405989746.692162</v>
      </c>
      <c r="N228" s="178">
        <f t="shared" si="176"/>
        <v>6723934140</v>
      </c>
      <c r="O228" s="178">
        <f t="shared" si="176"/>
        <v>35623137035</v>
      </c>
      <c r="P228" s="186">
        <f t="shared" si="168"/>
        <v>78978859</v>
      </c>
      <c r="Q228" s="178">
        <f t="shared" si="176"/>
        <v>33920869815</v>
      </c>
      <c r="R228" s="178">
        <f t="shared" si="176"/>
        <v>27187914340</v>
      </c>
      <c r="S228" s="178">
        <f t="shared" si="176"/>
        <v>62843530320</v>
      </c>
      <c r="T228" s="179">
        <f t="shared" si="176"/>
        <v>29575236925</v>
      </c>
      <c r="V228" s="147"/>
      <c r="W228" s="167"/>
      <c r="Y228" s="147"/>
      <c r="Z228" s="167"/>
    </row>
    <row r="229" spans="1:26" x14ac:dyDescent="0.25">
      <c r="A229" s="4"/>
      <c r="B229" s="63"/>
      <c r="C229" s="63"/>
      <c r="D229" s="63"/>
      <c r="E229" s="63"/>
      <c r="F229" s="63"/>
      <c r="G229" s="63"/>
      <c r="H229" s="63"/>
      <c r="I229" s="63"/>
      <c r="J229" s="63"/>
      <c r="V229" s="147"/>
      <c r="W229" s="167"/>
      <c r="Y229" s="147"/>
      <c r="Z229" s="167"/>
    </row>
    <row r="230" spans="1:26" x14ac:dyDescent="0.25">
      <c r="A230" s="4"/>
      <c r="B230" s="62"/>
      <c r="C230" s="62"/>
      <c r="D230" s="62"/>
      <c r="E230" s="62"/>
      <c r="F230" s="62"/>
      <c r="G230" s="62"/>
      <c r="H230" s="62"/>
      <c r="I230" s="62"/>
      <c r="J230" s="62"/>
      <c r="V230" s="147"/>
      <c r="W230" s="167"/>
      <c r="Y230" s="147"/>
      <c r="Z230" s="167"/>
    </row>
    <row r="231" spans="1:26" x14ac:dyDescent="0.25">
      <c r="A231" s="4" t="s">
        <v>177</v>
      </c>
      <c r="B231" s="64" t="s">
        <v>66</v>
      </c>
      <c r="C231" s="65" t="s">
        <v>67</v>
      </c>
      <c r="D231" s="66" t="s">
        <v>68</v>
      </c>
      <c r="E231" s="66" t="s">
        <v>69</v>
      </c>
      <c r="F231" s="66" t="s">
        <v>70</v>
      </c>
      <c r="G231" s="65" t="s">
        <v>151</v>
      </c>
      <c r="H231" s="66" t="s">
        <v>72</v>
      </c>
      <c r="I231" s="66" t="s">
        <v>73</v>
      </c>
      <c r="J231" s="66" t="s">
        <v>74</v>
      </c>
      <c r="L231" s="171">
        <f t="shared" ref="L231:T231" si="177">L162</f>
        <v>155</v>
      </c>
      <c r="M231" s="172">
        <f t="shared" si="177"/>
        <v>1988426.8791211727</v>
      </c>
      <c r="N231" s="172">
        <f t="shared" si="177"/>
        <v>511030</v>
      </c>
      <c r="O231" s="172">
        <f t="shared" si="177"/>
        <v>2511240</v>
      </c>
      <c r="P231" s="172">
        <f t="shared" si="177"/>
        <v>956125</v>
      </c>
      <c r="Q231" s="184">
        <f t="shared" ref="Q231:Q239" si="178">L173</f>
        <v>5692</v>
      </c>
      <c r="R231" s="172">
        <f t="shared" si="177"/>
        <v>1972545</v>
      </c>
      <c r="S231" s="172">
        <f t="shared" si="177"/>
        <v>4327235</v>
      </c>
      <c r="T231" s="173">
        <f t="shared" si="177"/>
        <v>1854685</v>
      </c>
      <c r="V231" s="147" t="s">
        <v>511</v>
      </c>
      <c r="W231" s="167">
        <f>MDETERM(L231:T239)</f>
        <v>-6.2101636105948841E+71</v>
      </c>
      <c r="Y231" s="147" t="s">
        <v>473</v>
      </c>
      <c r="Z231" s="167">
        <f>W231/W163</f>
        <v>-8.1831346009541057E-5</v>
      </c>
    </row>
    <row r="232" spans="1:26" x14ac:dyDescent="0.25">
      <c r="A232" s="4"/>
      <c r="B232" s="69" t="s">
        <v>67</v>
      </c>
      <c r="C232" s="63" t="s">
        <v>76</v>
      </c>
      <c r="D232" s="63" t="s">
        <v>77</v>
      </c>
      <c r="E232" s="63" t="s">
        <v>78</v>
      </c>
      <c r="F232" s="63" t="s">
        <v>79</v>
      </c>
      <c r="G232" s="63" t="s">
        <v>152</v>
      </c>
      <c r="H232" s="63" t="s">
        <v>81</v>
      </c>
      <c r="I232" s="63" t="s">
        <v>82</v>
      </c>
      <c r="J232" s="63" t="s">
        <v>83</v>
      </c>
      <c r="L232" s="174">
        <f t="shared" ref="L232:T232" si="179">L163</f>
        <v>1988426.8791211727</v>
      </c>
      <c r="M232" s="154">
        <f t="shared" si="179"/>
        <v>39783157714.469337</v>
      </c>
      <c r="N232" s="154">
        <f t="shared" si="179"/>
        <v>9485269223.9122772</v>
      </c>
      <c r="O232" s="154">
        <f t="shared" si="179"/>
        <v>42217764591.862045</v>
      </c>
      <c r="P232" s="154">
        <f t="shared" si="179"/>
        <v>15003235092.835102</v>
      </c>
      <c r="Q232" s="185">
        <f t="shared" si="178"/>
        <v>84575055.778453276</v>
      </c>
      <c r="R232" s="154">
        <f t="shared" si="179"/>
        <v>33294948840.58894</v>
      </c>
      <c r="S232" s="154">
        <f t="shared" si="179"/>
        <v>70131719486.796387</v>
      </c>
      <c r="T232" s="176">
        <f t="shared" si="179"/>
        <v>25405989746.692162</v>
      </c>
      <c r="V232" s="147"/>
      <c r="W232" s="167"/>
      <c r="Y232" s="147"/>
      <c r="Z232" s="167"/>
    </row>
    <row r="233" spans="1:26" x14ac:dyDescent="0.25">
      <c r="A233" s="4"/>
      <c r="B233" s="69" t="s">
        <v>68</v>
      </c>
      <c r="C233" s="63" t="s">
        <v>85</v>
      </c>
      <c r="D233" s="63" t="s">
        <v>86</v>
      </c>
      <c r="E233" s="63" t="s">
        <v>87</v>
      </c>
      <c r="F233" s="63" t="s">
        <v>88</v>
      </c>
      <c r="G233" s="63" t="s">
        <v>154</v>
      </c>
      <c r="H233" s="63" t="s">
        <v>90</v>
      </c>
      <c r="I233" s="63" t="s">
        <v>91</v>
      </c>
      <c r="J233" s="63" t="s">
        <v>92</v>
      </c>
      <c r="L233" s="174">
        <f t="shared" ref="L233:T233" si="180">L164</f>
        <v>511030</v>
      </c>
      <c r="M233" s="154">
        <f t="shared" si="180"/>
        <v>9485269223.9122772</v>
      </c>
      <c r="N233" s="154">
        <f t="shared" si="180"/>
        <v>2803972298</v>
      </c>
      <c r="O233" s="154">
        <f t="shared" si="180"/>
        <v>12095921237</v>
      </c>
      <c r="P233" s="154">
        <f t="shared" si="180"/>
        <v>4112294378</v>
      </c>
      <c r="Q233" s="185">
        <f t="shared" si="178"/>
        <v>22453316</v>
      </c>
      <c r="R233" s="154">
        <f t="shared" si="180"/>
        <v>9371584835</v>
      </c>
      <c r="S233" s="154">
        <f t="shared" si="180"/>
        <v>18530637294</v>
      </c>
      <c r="T233" s="176">
        <f t="shared" si="180"/>
        <v>6723934140</v>
      </c>
      <c r="V233" s="147"/>
      <c r="W233" s="167"/>
      <c r="Y233" s="147"/>
      <c r="Z233" s="167"/>
    </row>
    <row r="234" spans="1:26" x14ac:dyDescent="0.25">
      <c r="A234" s="4"/>
      <c r="B234" s="69" t="s">
        <v>69</v>
      </c>
      <c r="C234" s="63" t="s">
        <v>94</v>
      </c>
      <c r="D234" s="63" t="s">
        <v>95</v>
      </c>
      <c r="E234" s="63" t="s">
        <v>96</v>
      </c>
      <c r="F234" s="63" t="s">
        <v>97</v>
      </c>
      <c r="G234" s="63" t="s">
        <v>155</v>
      </c>
      <c r="H234" s="63" t="s">
        <v>156</v>
      </c>
      <c r="I234" s="63" t="s">
        <v>99</v>
      </c>
      <c r="J234" s="63" t="s">
        <v>100</v>
      </c>
      <c r="L234" s="174">
        <f t="shared" ref="L234:T234" si="181">L165</f>
        <v>2511240</v>
      </c>
      <c r="M234" s="154">
        <f t="shared" si="181"/>
        <v>42217764591.862045</v>
      </c>
      <c r="N234" s="154">
        <f t="shared" si="181"/>
        <v>12095921237</v>
      </c>
      <c r="O234" s="154">
        <f t="shared" si="181"/>
        <v>60709662130</v>
      </c>
      <c r="P234" s="154">
        <f t="shared" si="181"/>
        <v>18987789650</v>
      </c>
      <c r="Q234" s="185">
        <f t="shared" si="178"/>
        <v>115717214</v>
      </c>
      <c r="R234" s="154">
        <f t="shared" si="181"/>
        <v>45072898035</v>
      </c>
      <c r="S234" s="154">
        <f t="shared" si="181"/>
        <v>93279918265</v>
      </c>
      <c r="T234" s="176">
        <f t="shared" si="181"/>
        <v>35623137035</v>
      </c>
      <c r="V234" s="147"/>
      <c r="W234" s="167"/>
      <c r="Y234" s="147"/>
      <c r="Z234" s="167"/>
    </row>
    <row r="235" spans="1:26" x14ac:dyDescent="0.25">
      <c r="A235" s="4"/>
      <c r="B235" s="69" t="s">
        <v>70</v>
      </c>
      <c r="C235" s="63" t="s">
        <v>102</v>
      </c>
      <c r="D235" s="63" t="s">
        <v>103</v>
      </c>
      <c r="E235" s="63" t="s">
        <v>104</v>
      </c>
      <c r="F235" s="63" t="s">
        <v>105</v>
      </c>
      <c r="G235" s="63" t="s">
        <v>157</v>
      </c>
      <c r="H235" s="63" t="s">
        <v>158</v>
      </c>
      <c r="I235" s="63" t="s">
        <v>107</v>
      </c>
      <c r="J235" s="63" t="s">
        <v>108</v>
      </c>
      <c r="L235" s="174">
        <f t="shared" ref="L235:T235" si="182">L166</f>
        <v>956125</v>
      </c>
      <c r="M235" s="154">
        <f t="shared" si="182"/>
        <v>15003235092.835102</v>
      </c>
      <c r="N235" s="154">
        <f t="shared" si="182"/>
        <v>4112294378</v>
      </c>
      <c r="O235" s="154">
        <f t="shared" si="182"/>
        <v>18987789650</v>
      </c>
      <c r="P235" s="154">
        <f t="shared" si="182"/>
        <v>7315162285</v>
      </c>
      <c r="Q235" s="185">
        <f t="shared" si="178"/>
        <v>40351254</v>
      </c>
      <c r="R235" s="154">
        <f t="shared" si="182"/>
        <v>15123706165</v>
      </c>
      <c r="S235" s="154">
        <f t="shared" si="182"/>
        <v>31859447325</v>
      </c>
      <c r="T235" s="176">
        <f t="shared" si="182"/>
        <v>12783912570</v>
      </c>
      <c r="V235" s="147"/>
      <c r="W235" s="167"/>
      <c r="Y235" s="147"/>
      <c r="Z235" s="167"/>
    </row>
    <row r="236" spans="1:26" x14ac:dyDescent="0.25">
      <c r="A236" s="4"/>
      <c r="B236" s="69" t="s">
        <v>71</v>
      </c>
      <c r="C236" s="63" t="s">
        <v>110</v>
      </c>
      <c r="D236" s="63" t="s">
        <v>111</v>
      </c>
      <c r="E236" s="63" t="s">
        <v>112</v>
      </c>
      <c r="F236" s="63" t="s">
        <v>113</v>
      </c>
      <c r="G236" s="63" t="s">
        <v>159</v>
      </c>
      <c r="H236" s="63" t="s">
        <v>160</v>
      </c>
      <c r="I236" s="63" t="s">
        <v>115</v>
      </c>
      <c r="J236" s="63" t="s">
        <v>116</v>
      </c>
      <c r="L236" s="174">
        <f t="shared" ref="L236:T236" si="183">L167</f>
        <v>2644225</v>
      </c>
      <c r="M236" s="154">
        <f t="shared" si="183"/>
        <v>46053899431.534225</v>
      </c>
      <c r="N236" s="154">
        <f t="shared" si="183"/>
        <v>13724937958</v>
      </c>
      <c r="O236" s="154">
        <f t="shared" si="183"/>
        <v>64160998715</v>
      </c>
      <c r="P236" s="154">
        <f t="shared" si="183"/>
        <v>21077467685</v>
      </c>
      <c r="Q236" s="185">
        <f t="shared" si="178"/>
        <v>120062857</v>
      </c>
      <c r="R236" s="154">
        <f t="shared" si="183"/>
        <v>48998415725</v>
      </c>
      <c r="S236" s="154">
        <f t="shared" si="183"/>
        <v>95608173740</v>
      </c>
      <c r="T236" s="176">
        <f t="shared" si="183"/>
        <v>33920869815</v>
      </c>
      <c r="V236" s="147"/>
      <c r="W236" s="167"/>
      <c r="Y236" s="147"/>
      <c r="Z236" s="167"/>
    </row>
    <row r="237" spans="1:26" x14ac:dyDescent="0.25">
      <c r="A237" s="4"/>
      <c r="B237" s="69" t="s">
        <v>72</v>
      </c>
      <c r="C237" s="63" t="s">
        <v>118</v>
      </c>
      <c r="D237" s="63" t="s">
        <v>119</v>
      </c>
      <c r="E237" s="63" t="s">
        <v>120</v>
      </c>
      <c r="F237" s="63" t="s">
        <v>121</v>
      </c>
      <c r="G237" s="63" t="s">
        <v>161</v>
      </c>
      <c r="H237" s="63" t="s">
        <v>162</v>
      </c>
      <c r="I237" s="63" t="s">
        <v>123</v>
      </c>
      <c r="J237" s="63" t="s">
        <v>124</v>
      </c>
      <c r="L237" s="174">
        <f t="shared" ref="L237:T237" si="184">L168</f>
        <v>1972545</v>
      </c>
      <c r="M237" s="154">
        <f t="shared" si="184"/>
        <v>33294948840.58894</v>
      </c>
      <c r="N237" s="154">
        <f t="shared" si="184"/>
        <v>9371584835</v>
      </c>
      <c r="O237" s="154">
        <f t="shared" si="184"/>
        <v>45072898035</v>
      </c>
      <c r="P237" s="154">
        <f t="shared" si="184"/>
        <v>15123706165</v>
      </c>
      <c r="Q237" s="185">
        <f t="shared" si="178"/>
        <v>88560534</v>
      </c>
      <c r="R237" s="154">
        <f t="shared" si="184"/>
        <v>34564230775</v>
      </c>
      <c r="S237" s="154">
        <f t="shared" si="184"/>
        <v>71550642790</v>
      </c>
      <c r="T237" s="176">
        <f t="shared" si="184"/>
        <v>27187914340</v>
      </c>
      <c r="V237" s="147"/>
      <c r="W237" s="167"/>
      <c r="Y237" s="147"/>
      <c r="Z237" s="167"/>
    </row>
    <row r="238" spans="1:26" x14ac:dyDescent="0.25">
      <c r="A238" s="4"/>
      <c r="B238" s="69" t="s">
        <v>73</v>
      </c>
      <c r="C238" s="63" t="s">
        <v>126</v>
      </c>
      <c r="D238" s="63" t="s">
        <v>127</v>
      </c>
      <c r="E238" s="63" t="s">
        <v>128</v>
      </c>
      <c r="F238" s="63" t="s">
        <v>129</v>
      </c>
      <c r="G238" s="63" t="s">
        <v>163</v>
      </c>
      <c r="H238" s="63" t="s">
        <v>164</v>
      </c>
      <c r="I238" s="63" t="s">
        <v>131</v>
      </c>
      <c r="J238" s="63" t="s">
        <v>132</v>
      </c>
      <c r="L238" s="174">
        <f t="shared" ref="L238:T238" si="185">L169</f>
        <v>4327235</v>
      </c>
      <c r="M238" s="154">
        <f t="shared" si="185"/>
        <v>70131719486.796387</v>
      </c>
      <c r="N238" s="154">
        <f t="shared" si="185"/>
        <v>18530637294</v>
      </c>
      <c r="O238" s="154">
        <f t="shared" si="185"/>
        <v>93279918265</v>
      </c>
      <c r="P238" s="154">
        <f t="shared" si="185"/>
        <v>31859447325</v>
      </c>
      <c r="Q238" s="185">
        <f t="shared" si="178"/>
        <v>192578894</v>
      </c>
      <c r="R238" s="154">
        <f t="shared" si="185"/>
        <v>71550642790</v>
      </c>
      <c r="S238" s="154">
        <f t="shared" si="185"/>
        <v>156730313335</v>
      </c>
      <c r="T238" s="176">
        <f t="shared" si="185"/>
        <v>62843530320</v>
      </c>
      <c r="V238" s="147"/>
      <c r="W238" s="167"/>
      <c r="Y238" s="147"/>
      <c r="Z238" s="167"/>
    </row>
    <row r="239" spans="1:26" x14ac:dyDescent="0.25">
      <c r="A239" s="4"/>
      <c r="B239" s="69" t="s">
        <v>74</v>
      </c>
      <c r="C239" s="63" t="s">
        <v>134</v>
      </c>
      <c r="D239" s="63" t="s">
        <v>135</v>
      </c>
      <c r="E239" s="63" t="s">
        <v>136</v>
      </c>
      <c r="F239" s="63" t="s">
        <v>137</v>
      </c>
      <c r="G239" s="63" t="s">
        <v>165</v>
      </c>
      <c r="H239" s="63" t="s">
        <v>166</v>
      </c>
      <c r="I239" s="63" t="s">
        <v>139</v>
      </c>
      <c r="J239" s="63" t="s">
        <v>140</v>
      </c>
      <c r="L239" s="177">
        <f t="shared" ref="L239:T239" si="186">L170</f>
        <v>1854685</v>
      </c>
      <c r="M239" s="178">
        <f t="shared" si="186"/>
        <v>25405989746.692162</v>
      </c>
      <c r="N239" s="178">
        <f t="shared" si="186"/>
        <v>6723934140</v>
      </c>
      <c r="O239" s="178">
        <f t="shared" si="186"/>
        <v>35623137035</v>
      </c>
      <c r="P239" s="178">
        <f t="shared" si="186"/>
        <v>12783912570</v>
      </c>
      <c r="Q239" s="186">
        <f t="shared" si="178"/>
        <v>78978859</v>
      </c>
      <c r="R239" s="178">
        <f t="shared" si="186"/>
        <v>27187914340</v>
      </c>
      <c r="S239" s="178">
        <f t="shared" si="186"/>
        <v>62843530320</v>
      </c>
      <c r="T239" s="179">
        <f t="shared" si="186"/>
        <v>29575236925</v>
      </c>
      <c r="V239" s="147"/>
      <c r="W239" s="167"/>
      <c r="Y239" s="147"/>
      <c r="Z239" s="167"/>
    </row>
    <row r="240" spans="1:26" x14ac:dyDescent="0.25">
      <c r="A240" s="153"/>
      <c r="B240" s="63"/>
      <c r="C240" s="63"/>
      <c r="D240" s="63"/>
      <c r="E240" s="63"/>
      <c r="F240" s="63"/>
      <c r="G240" s="63"/>
      <c r="H240" s="63"/>
      <c r="I240" s="63"/>
      <c r="J240" s="63"/>
      <c r="V240" s="147"/>
      <c r="W240" s="167"/>
      <c r="Y240" s="147"/>
      <c r="Z240" s="167"/>
    </row>
    <row r="241" spans="1:26" x14ac:dyDescent="0.25">
      <c r="A241" s="4"/>
      <c r="B241" s="62"/>
      <c r="C241" s="62"/>
      <c r="D241" s="62"/>
      <c r="E241" s="62"/>
      <c r="F241" s="62"/>
      <c r="G241" s="62"/>
      <c r="H241" s="62"/>
      <c r="I241" s="62"/>
      <c r="J241" s="62"/>
      <c r="V241" s="147"/>
      <c r="W241" s="167"/>
      <c r="Y241" s="147"/>
      <c r="Z241" s="167"/>
    </row>
    <row r="242" spans="1:26" x14ac:dyDescent="0.25">
      <c r="A242" s="4" t="s">
        <v>179</v>
      </c>
      <c r="B242" s="64" t="s">
        <v>66</v>
      </c>
      <c r="C242" s="65" t="s">
        <v>67</v>
      </c>
      <c r="D242" s="66" t="s">
        <v>68</v>
      </c>
      <c r="E242" s="66" t="s">
        <v>69</v>
      </c>
      <c r="F242" s="66" t="s">
        <v>70</v>
      </c>
      <c r="G242" s="66" t="s">
        <v>71</v>
      </c>
      <c r="H242" s="65" t="s">
        <v>151</v>
      </c>
      <c r="I242" s="66" t="s">
        <v>73</v>
      </c>
      <c r="J242" s="66" t="s">
        <v>74</v>
      </c>
      <c r="L242" s="171">
        <f t="shared" ref="L242:T242" si="187">L162</f>
        <v>155</v>
      </c>
      <c r="M242" s="172">
        <f t="shared" si="187"/>
        <v>1988426.8791211727</v>
      </c>
      <c r="N242" s="172">
        <f t="shared" si="187"/>
        <v>511030</v>
      </c>
      <c r="O242" s="172">
        <f t="shared" si="187"/>
        <v>2511240</v>
      </c>
      <c r="P242" s="172">
        <f t="shared" si="187"/>
        <v>956125</v>
      </c>
      <c r="Q242" s="172">
        <f t="shared" si="187"/>
        <v>2644225</v>
      </c>
      <c r="R242" s="184">
        <f t="shared" ref="R242:R250" si="188">L173</f>
        <v>5692</v>
      </c>
      <c r="S242" s="172">
        <f t="shared" si="187"/>
        <v>4327235</v>
      </c>
      <c r="T242" s="173">
        <f t="shared" si="187"/>
        <v>1854685</v>
      </c>
      <c r="V242" s="147" t="s">
        <v>512</v>
      </c>
      <c r="W242" s="167">
        <f>MDETERM(L242:T250)</f>
        <v>7.2625783909755913E+72</v>
      </c>
      <c r="Y242" s="147" t="s">
        <v>474</v>
      </c>
      <c r="Z242" s="167">
        <f>W242/W163</f>
        <v>9.5699018979052272E-4</v>
      </c>
    </row>
    <row r="243" spans="1:26" x14ac:dyDescent="0.25">
      <c r="A243" s="4"/>
      <c r="B243" s="69" t="s">
        <v>67</v>
      </c>
      <c r="C243" s="63" t="s">
        <v>76</v>
      </c>
      <c r="D243" s="63" t="s">
        <v>77</v>
      </c>
      <c r="E243" s="63" t="s">
        <v>78</v>
      </c>
      <c r="F243" s="63" t="s">
        <v>79</v>
      </c>
      <c r="G243" s="63" t="s">
        <v>80</v>
      </c>
      <c r="H243" s="63" t="s">
        <v>152</v>
      </c>
      <c r="I243" s="63" t="s">
        <v>82</v>
      </c>
      <c r="J243" s="63" t="s">
        <v>83</v>
      </c>
      <c r="L243" s="174">
        <f t="shared" ref="L243:T243" si="189">L163</f>
        <v>1988426.8791211727</v>
      </c>
      <c r="M243" s="154">
        <f t="shared" si="189"/>
        <v>39783157714.469337</v>
      </c>
      <c r="N243" s="154">
        <f t="shared" si="189"/>
        <v>9485269223.9122772</v>
      </c>
      <c r="O243" s="154">
        <f t="shared" si="189"/>
        <v>42217764591.862045</v>
      </c>
      <c r="P243" s="154">
        <f t="shared" si="189"/>
        <v>15003235092.835102</v>
      </c>
      <c r="Q243" s="154">
        <f t="shared" si="189"/>
        <v>46053899431.534225</v>
      </c>
      <c r="R243" s="185">
        <f t="shared" si="188"/>
        <v>84575055.778453276</v>
      </c>
      <c r="S243" s="154">
        <f t="shared" si="189"/>
        <v>70131719486.796387</v>
      </c>
      <c r="T243" s="176">
        <f t="shared" si="189"/>
        <v>25405989746.692162</v>
      </c>
      <c r="V243" s="147"/>
      <c r="W243" s="167"/>
      <c r="Y243" s="147"/>
      <c r="Z243" s="167"/>
    </row>
    <row r="244" spans="1:26" x14ac:dyDescent="0.25">
      <c r="A244" s="4"/>
      <c r="B244" s="69" t="s">
        <v>68</v>
      </c>
      <c r="C244" s="63" t="s">
        <v>85</v>
      </c>
      <c r="D244" s="63" t="s">
        <v>86</v>
      </c>
      <c r="E244" s="63" t="s">
        <v>87</v>
      </c>
      <c r="F244" s="63" t="s">
        <v>88</v>
      </c>
      <c r="G244" s="63" t="s">
        <v>89</v>
      </c>
      <c r="H244" s="63" t="s">
        <v>154</v>
      </c>
      <c r="I244" s="63" t="s">
        <v>91</v>
      </c>
      <c r="J244" s="63" t="s">
        <v>92</v>
      </c>
      <c r="L244" s="174">
        <f t="shared" ref="L244:T244" si="190">L164</f>
        <v>511030</v>
      </c>
      <c r="M244" s="154">
        <f t="shared" si="190"/>
        <v>9485269223.9122772</v>
      </c>
      <c r="N244" s="154">
        <f t="shared" si="190"/>
        <v>2803972298</v>
      </c>
      <c r="O244" s="154">
        <f t="shared" si="190"/>
        <v>12095921237</v>
      </c>
      <c r="P244" s="154">
        <f t="shared" si="190"/>
        <v>4112294378</v>
      </c>
      <c r="Q244" s="154">
        <f t="shared" si="190"/>
        <v>13724937958</v>
      </c>
      <c r="R244" s="185">
        <f t="shared" si="188"/>
        <v>22453316</v>
      </c>
      <c r="S244" s="154">
        <f t="shared" si="190"/>
        <v>18530637294</v>
      </c>
      <c r="T244" s="176">
        <f t="shared" si="190"/>
        <v>6723934140</v>
      </c>
      <c r="V244" s="147"/>
      <c r="W244" s="167"/>
      <c r="Y244" s="147"/>
      <c r="Z244" s="167"/>
    </row>
    <row r="245" spans="1:26" x14ac:dyDescent="0.25">
      <c r="A245" s="4"/>
      <c r="B245" s="69" t="s">
        <v>69</v>
      </c>
      <c r="C245" s="63" t="s">
        <v>94</v>
      </c>
      <c r="D245" s="63" t="s">
        <v>95</v>
      </c>
      <c r="E245" s="63" t="s">
        <v>96</v>
      </c>
      <c r="F245" s="63" t="s">
        <v>97</v>
      </c>
      <c r="G245" s="63" t="s">
        <v>98</v>
      </c>
      <c r="H245" s="63" t="s">
        <v>155</v>
      </c>
      <c r="I245" s="63" t="s">
        <v>99</v>
      </c>
      <c r="J245" s="63" t="s">
        <v>100</v>
      </c>
      <c r="L245" s="174">
        <f t="shared" ref="L245:T245" si="191">L165</f>
        <v>2511240</v>
      </c>
      <c r="M245" s="154">
        <f t="shared" si="191"/>
        <v>42217764591.862045</v>
      </c>
      <c r="N245" s="154">
        <f t="shared" si="191"/>
        <v>12095921237</v>
      </c>
      <c r="O245" s="154">
        <f t="shared" si="191"/>
        <v>60709662130</v>
      </c>
      <c r="P245" s="154">
        <f t="shared" si="191"/>
        <v>18987789650</v>
      </c>
      <c r="Q245" s="154">
        <f t="shared" si="191"/>
        <v>64160998715</v>
      </c>
      <c r="R245" s="185">
        <f t="shared" si="188"/>
        <v>115717214</v>
      </c>
      <c r="S245" s="154">
        <f t="shared" si="191"/>
        <v>93279918265</v>
      </c>
      <c r="T245" s="176">
        <f t="shared" si="191"/>
        <v>35623137035</v>
      </c>
      <c r="V245" s="147"/>
      <c r="W245" s="167"/>
      <c r="Y245" s="147"/>
      <c r="Z245" s="167"/>
    </row>
    <row r="246" spans="1:26" x14ac:dyDescent="0.25">
      <c r="A246" s="4"/>
      <c r="B246" s="69" t="s">
        <v>70</v>
      </c>
      <c r="C246" s="63" t="s">
        <v>102</v>
      </c>
      <c r="D246" s="63" t="s">
        <v>103</v>
      </c>
      <c r="E246" s="63" t="s">
        <v>104</v>
      </c>
      <c r="F246" s="63" t="s">
        <v>105</v>
      </c>
      <c r="G246" s="63" t="s">
        <v>106</v>
      </c>
      <c r="H246" s="63" t="s">
        <v>157</v>
      </c>
      <c r="I246" s="63" t="s">
        <v>107</v>
      </c>
      <c r="J246" s="63" t="s">
        <v>108</v>
      </c>
      <c r="L246" s="174">
        <f t="shared" ref="L246:T246" si="192">L166</f>
        <v>956125</v>
      </c>
      <c r="M246" s="154">
        <f t="shared" si="192"/>
        <v>15003235092.835102</v>
      </c>
      <c r="N246" s="154">
        <f t="shared" si="192"/>
        <v>4112294378</v>
      </c>
      <c r="O246" s="154">
        <f t="shared" si="192"/>
        <v>18987789650</v>
      </c>
      <c r="P246" s="154">
        <f t="shared" si="192"/>
        <v>7315162285</v>
      </c>
      <c r="Q246" s="154">
        <f t="shared" si="192"/>
        <v>21077467685</v>
      </c>
      <c r="R246" s="185">
        <f t="shared" si="188"/>
        <v>40351254</v>
      </c>
      <c r="S246" s="154">
        <f t="shared" si="192"/>
        <v>31859447325</v>
      </c>
      <c r="T246" s="176">
        <f t="shared" si="192"/>
        <v>12783912570</v>
      </c>
      <c r="V246" s="147"/>
      <c r="W246" s="167"/>
      <c r="Y246" s="147"/>
      <c r="Z246" s="167"/>
    </row>
    <row r="247" spans="1:26" x14ac:dyDescent="0.25">
      <c r="A247" s="4"/>
      <c r="B247" s="69" t="s">
        <v>71</v>
      </c>
      <c r="C247" s="63" t="s">
        <v>110</v>
      </c>
      <c r="D247" s="63" t="s">
        <v>111</v>
      </c>
      <c r="E247" s="63" t="s">
        <v>112</v>
      </c>
      <c r="F247" s="63" t="s">
        <v>113</v>
      </c>
      <c r="G247" s="63" t="s">
        <v>114</v>
      </c>
      <c r="H247" s="63" t="s">
        <v>159</v>
      </c>
      <c r="I247" s="63" t="s">
        <v>115</v>
      </c>
      <c r="J247" s="63" t="s">
        <v>116</v>
      </c>
      <c r="L247" s="174">
        <f t="shared" ref="L247:T247" si="193">L167</f>
        <v>2644225</v>
      </c>
      <c r="M247" s="154">
        <f t="shared" si="193"/>
        <v>46053899431.534225</v>
      </c>
      <c r="N247" s="154">
        <f t="shared" si="193"/>
        <v>13724937958</v>
      </c>
      <c r="O247" s="154">
        <f t="shared" si="193"/>
        <v>64160998715</v>
      </c>
      <c r="P247" s="154">
        <f t="shared" si="193"/>
        <v>21077467685</v>
      </c>
      <c r="Q247" s="154">
        <f t="shared" si="193"/>
        <v>74458457035</v>
      </c>
      <c r="R247" s="185">
        <f t="shared" si="188"/>
        <v>120062857</v>
      </c>
      <c r="S247" s="154">
        <f t="shared" si="193"/>
        <v>95608173740</v>
      </c>
      <c r="T247" s="176">
        <f t="shared" si="193"/>
        <v>33920869815</v>
      </c>
      <c r="V247" s="147"/>
      <c r="W247" s="167"/>
      <c r="Y247" s="147"/>
      <c r="Z247" s="167"/>
    </row>
    <row r="248" spans="1:26" x14ac:dyDescent="0.25">
      <c r="A248" s="4"/>
      <c r="B248" s="69" t="s">
        <v>72</v>
      </c>
      <c r="C248" s="63" t="s">
        <v>118</v>
      </c>
      <c r="D248" s="63" t="s">
        <v>119</v>
      </c>
      <c r="E248" s="63" t="s">
        <v>120</v>
      </c>
      <c r="F248" s="63" t="s">
        <v>121</v>
      </c>
      <c r="G248" s="63" t="s">
        <v>122</v>
      </c>
      <c r="H248" s="63" t="s">
        <v>161</v>
      </c>
      <c r="I248" s="63" t="s">
        <v>123</v>
      </c>
      <c r="J248" s="63" t="s">
        <v>124</v>
      </c>
      <c r="L248" s="174">
        <f t="shared" ref="L248:T248" si="194">L168</f>
        <v>1972545</v>
      </c>
      <c r="M248" s="154">
        <f t="shared" si="194"/>
        <v>33294948840.58894</v>
      </c>
      <c r="N248" s="154">
        <f t="shared" si="194"/>
        <v>9371584835</v>
      </c>
      <c r="O248" s="154">
        <f t="shared" si="194"/>
        <v>45072898035</v>
      </c>
      <c r="P248" s="154">
        <f t="shared" si="194"/>
        <v>15123706165</v>
      </c>
      <c r="Q248" s="154">
        <f t="shared" si="194"/>
        <v>48998415725</v>
      </c>
      <c r="R248" s="185">
        <f t="shared" si="188"/>
        <v>88560534</v>
      </c>
      <c r="S248" s="154">
        <f t="shared" si="194"/>
        <v>71550642790</v>
      </c>
      <c r="T248" s="176">
        <f t="shared" si="194"/>
        <v>27187914340</v>
      </c>
      <c r="V248" s="147"/>
      <c r="W248" s="167"/>
      <c r="Y248" s="147"/>
      <c r="Z248" s="167"/>
    </row>
    <row r="249" spans="1:26" x14ac:dyDescent="0.25">
      <c r="A249" s="4"/>
      <c r="B249" s="69" t="s">
        <v>73</v>
      </c>
      <c r="C249" s="63" t="s">
        <v>126</v>
      </c>
      <c r="D249" s="63" t="s">
        <v>127</v>
      </c>
      <c r="E249" s="63" t="s">
        <v>128</v>
      </c>
      <c r="F249" s="63" t="s">
        <v>129</v>
      </c>
      <c r="G249" s="63" t="s">
        <v>130</v>
      </c>
      <c r="H249" s="63" t="s">
        <v>163</v>
      </c>
      <c r="I249" s="63" t="s">
        <v>131</v>
      </c>
      <c r="J249" s="63" t="s">
        <v>132</v>
      </c>
      <c r="L249" s="174">
        <f t="shared" ref="L249:T249" si="195">L169</f>
        <v>4327235</v>
      </c>
      <c r="M249" s="154">
        <f t="shared" si="195"/>
        <v>70131719486.796387</v>
      </c>
      <c r="N249" s="154">
        <f t="shared" si="195"/>
        <v>18530637294</v>
      </c>
      <c r="O249" s="154">
        <f t="shared" si="195"/>
        <v>93279918265</v>
      </c>
      <c r="P249" s="154">
        <f t="shared" si="195"/>
        <v>31859447325</v>
      </c>
      <c r="Q249" s="154">
        <f t="shared" si="195"/>
        <v>95608173740</v>
      </c>
      <c r="R249" s="185">
        <f t="shared" si="188"/>
        <v>192578894</v>
      </c>
      <c r="S249" s="154">
        <f t="shared" si="195"/>
        <v>156730313335</v>
      </c>
      <c r="T249" s="176">
        <f t="shared" si="195"/>
        <v>62843530320</v>
      </c>
      <c r="V249" s="147"/>
      <c r="W249" s="167"/>
      <c r="Y249" s="147"/>
      <c r="Z249" s="167"/>
    </row>
    <row r="250" spans="1:26" x14ac:dyDescent="0.25">
      <c r="A250" s="4"/>
      <c r="B250" s="69" t="s">
        <v>74</v>
      </c>
      <c r="C250" s="63" t="s">
        <v>134</v>
      </c>
      <c r="D250" s="63" t="s">
        <v>135</v>
      </c>
      <c r="E250" s="63" t="s">
        <v>136</v>
      </c>
      <c r="F250" s="63" t="s">
        <v>137</v>
      </c>
      <c r="G250" s="63" t="s">
        <v>138</v>
      </c>
      <c r="H250" s="63" t="s">
        <v>165</v>
      </c>
      <c r="I250" s="63" t="s">
        <v>139</v>
      </c>
      <c r="J250" s="63" t="s">
        <v>140</v>
      </c>
      <c r="L250" s="177">
        <f t="shared" ref="L250:T250" si="196">L170</f>
        <v>1854685</v>
      </c>
      <c r="M250" s="178">
        <f t="shared" si="196"/>
        <v>25405989746.692162</v>
      </c>
      <c r="N250" s="178">
        <f t="shared" si="196"/>
        <v>6723934140</v>
      </c>
      <c r="O250" s="178">
        <f t="shared" si="196"/>
        <v>35623137035</v>
      </c>
      <c r="P250" s="178">
        <f t="shared" si="196"/>
        <v>12783912570</v>
      </c>
      <c r="Q250" s="178">
        <f t="shared" si="196"/>
        <v>33920869815</v>
      </c>
      <c r="R250" s="186">
        <f t="shared" si="188"/>
        <v>78978859</v>
      </c>
      <c r="S250" s="178">
        <f t="shared" si="196"/>
        <v>62843530320</v>
      </c>
      <c r="T250" s="179">
        <f t="shared" si="196"/>
        <v>29575236925</v>
      </c>
      <c r="V250" s="147"/>
      <c r="W250" s="167"/>
      <c r="Y250" s="147"/>
      <c r="Z250" s="167"/>
    </row>
    <row r="251" spans="1:26" x14ac:dyDescent="0.25">
      <c r="A251" s="4"/>
      <c r="B251" s="63"/>
      <c r="C251" s="63"/>
      <c r="D251" s="63"/>
      <c r="E251" s="63"/>
      <c r="F251" s="63"/>
      <c r="G251" s="63"/>
      <c r="H251" s="63"/>
      <c r="I251" s="63"/>
      <c r="J251" s="63"/>
      <c r="V251" s="147"/>
      <c r="W251" s="167"/>
      <c r="Y251" s="147"/>
      <c r="Z251" s="167"/>
    </row>
    <row r="252" spans="1:26" x14ac:dyDescent="0.25">
      <c r="A252" s="4"/>
      <c r="B252" s="62"/>
      <c r="C252" s="62"/>
      <c r="D252" s="62"/>
      <c r="E252" s="62"/>
      <c r="F252" s="62"/>
      <c r="G252" s="62"/>
      <c r="H252" s="62"/>
      <c r="I252" s="62"/>
      <c r="J252" s="62"/>
      <c r="V252" s="147"/>
      <c r="W252" s="167"/>
      <c r="Y252" s="147"/>
      <c r="Z252" s="167"/>
    </row>
    <row r="253" spans="1:26" x14ac:dyDescent="0.25">
      <c r="A253" s="4" t="s">
        <v>180</v>
      </c>
      <c r="B253" s="64" t="s">
        <v>66</v>
      </c>
      <c r="C253" s="65" t="s">
        <v>67</v>
      </c>
      <c r="D253" s="66" t="s">
        <v>68</v>
      </c>
      <c r="E253" s="66" t="s">
        <v>69</v>
      </c>
      <c r="F253" s="66" t="s">
        <v>70</v>
      </c>
      <c r="G253" s="66" t="s">
        <v>71</v>
      </c>
      <c r="H253" s="66" t="s">
        <v>72</v>
      </c>
      <c r="I253" s="65" t="s">
        <v>151</v>
      </c>
      <c r="J253" s="66" t="s">
        <v>74</v>
      </c>
      <c r="L253" s="171">
        <f t="shared" ref="L253:T253" si="197">L162</f>
        <v>155</v>
      </c>
      <c r="M253" s="172">
        <f t="shared" si="197"/>
        <v>1988426.8791211727</v>
      </c>
      <c r="N253" s="172">
        <f t="shared" si="197"/>
        <v>511030</v>
      </c>
      <c r="O253" s="172">
        <f t="shared" si="197"/>
        <v>2511240</v>
      </c>
      <c r="P253" s="172">
        <f t="shared" si="197"/>
        <v>956125</v>
      </c>
      <c r="Q253" s="172">
        <f t="shared" si="197"/>
        <v>2644225</v>
      </c>
      <c r="R253" s="172">
        <f t="shared" si="197"/>
        <v>1972545</v>
      </c>
      <c r="S253" s="184">
        <f>L173</f>
        <v>5692</v>
      </c>
      <c r="T253" s="173">
        <f t="shared" si="197"/>
        <v>1854685</v>
      </c>
      <c r="V253" s="147" t="s">
        <v>510</v>
      </c>
      <c r="W253" s="167">
        <f>MDETERM(L253:T261)</f>
        <v>1.1533523369302011E+72</v>
      </c>
      <c r="Y253" s="147" t="s">
        <v>475</v>
      </c>
      <c r="Z253" s="167">
        <f>W253/W163</f>
        <v>1.5197727479068329E-4</v>
      </c>
    </row>
    <row r="254" spans="1:26" x14ac:dyDescent="0.25">
      <c r="A254" s="4"/>
      <c r="B254" s="69" t="s">
        <v>67</v>
      </c>
      <c r="C254" s="63" t="s">
        <v>76</v>
      </c>
      <c r="D254" s="63" t="s">
        <v>77</v>
      </c>
      <c r="E254" s="63" t="s">
        <v>78</v>
      </c>
      <c r="F254" s="63" t="s">
        <v>79</v>
      </c>
      <c r="G254" s="63" t="s">
        <v>80</v>
      </c>
      <c r="H254" s="63" t="s">
        <v>81</v>
      </c>
      <c r="I254" s="63" t="s">
        <v>152</v>
      </c>
      <c r="J254" s="63" t="s">
        <v>83</v>
      </c>
      <c r="L254" s="174">
        <f t="shared" ref="L254:T254" si="198">L163</f>
        <v>1988426.8791211727</v>
      </c>
      <c r="M254" s="154">
        <f t="shared" si="198"/>
        <v>39783157714.469337</v>
      </c>
      <c r="N254" s="154">
        <f t="shared" si="198"/>
        <v>9485269223.9122772</v>
      </c>
      <c r="O254" s="154">
        <f t="shared" si="198"/>
        <v>42217764591.862045</v>
      </c>
      <c r="P254" s="154">
        <f t="shared" si="198"/>
        <v>15003235092.835102</v>
      </c>
      <c r="Q254" s="154">
        <f t="shared" si="198"/>
        <v>46053899431.534225</v>
      </c>
      <c r="R254" s="154">
        <f t="shared" si="198"/>
        <v>33294948840.58894</v>
      </c>
      <c r="S254" s="185">
        <f t="shared" ref="S254:S261" si="199">L174</f>
        <v>84575055.778453276</v>
      </c>
      <c r="T254" s="176">
        <f t="shared" si="198"/>
        <v>25405989746.692162</v>
      </c>
      <c r="V254" s="147"/>
      <c r="W254" s="167"/>
      <c r="Y254" s="147"/>
      <c r="Z254" s="167"/>
    </row>
    <row r="255" spans="1:26" x14ac:dyDescent="0.25">
      <c r="A255" s="4"/>
      <c r="B255" s="69" t="s">
        <v>68</v>
      </c>
      <c r="C255" s="63" t="s">
        <v>85</v>
      </c>
      <c r="D255" s="63" t="s">
        <v>86</v>
      </c>
      <c r="E255" s="63" t="s">
        <v>87</v>
      </c>
      <c r="F255" s="63" t="s">
        <v>88</v>
      </c>
      <c r="G255" s="63" t="s">
        <v>89</v>
      </c>
      <c r="H255" s="63" t="s">
        <v>90</v>
      </c>
      <c r="I255" s="63" t="s">
        <v>154</v>
      </c>
      <c r="J255" s="63" t="s">
        <v>92</v>
      </c>
      <c r="L255" s="174">
        <f t="shared" ref="L255:T255" si="200">L164</f>
        <v>511030</v>
      </c>
      <c r="M255" s="154">
        <f t="shared" si="200"/>
        <v>9485269223.9122772</v>
      </c>
      <c r="N255" s="154">
        <f t="shared" si="200"/>
        <v>2803972298</v>
      </c>
      <c r="O255" s="154">
        <f t="shared" si="200"/>
        <v>12095921237</v>
      </c>
      <c r="P255" s="154">
        <f t="shared" si="200"/>
        <v>4112294378</v>
      </c>
      <c r="Q255" s="154">
        <f t="shared" si="200"/>
        <v>13724937958</v>
      </c>
      <c r="R255" s="154">
        <f t="shared" si="200"/>
        <v>9371584835</v>
      </c>
      <c r="S255" s="185">
        <f t="shared" si="199"/>
        <v>22453316</v>
      </c>
      <c r="T255" s="176">
        <f t="shared" si="200"/>
        <v>6723934140</v>
      </c>
      <c r="V255" s="147"/>
      <c r="W255" s="167"/>
      <c r="Y255" s="147"/>
      <c r="Z255" s="167"/>
    </row>
    <row r="256" spans="1:26" x14ac:dyDescent="0.25">
      <c r="A256" s="4"/>
      <c r="B256" s="69" t="s">
        <v>69</v>
      </c>
      <c r="C256" s="63" t="s">
        <v>94</v>
      </c>
      <c r="D256" s="63" t="s">
        <v>95</v>
      </c>
      <c r="E256" s="63" t="s">
        <v>96</v>
      </c>
      <c r="F256" s="63" t="s">
        <v>97</v>
      </c>
      <c r="G256" s="63" t="s">
        <v>98</v>
      </c>
      <c r="H256" s="63" t="s">
        <v>156</v>
      </c>
      <c r="I256" s="63" t="s">
        <v>155</v>
      </c>
      <c r="J256" s="63" t="s">
        <v>100</v>
      </c>
      <c r="L256" s="174">
        <f t="shared" ref="L256:T256" si="201">L165</f>
        <v>2511240</v>
      </c>
      <c r="M256" s="154">
        <f t="shared" si="201"/>
        <v>42217764591.862045</v>
      </c>
      <c r="N256" s="154">
        <f t="shared" si="201"/>
        <v>12095921237</v>
      </c>
      <c r="O256" s="154">
        <f t="shared" si="201"/>
        <v>60709662130</v>
      </c>
      <c r="P256" s="154">
        <f t="shared" si="201"/>
        <v>18987789650</v>
      </c>
      <c r="Q256" s="154">
        <f t="shared" si="201"/>
        <v>64160998715</v>
      </c>
      <c r="R256" s="154">
        <f t="shared" si="201"/>
        <v>45072898035</v>
      </c>
      <c r="S256" s="185">
        <f t="shared" si="199"/>
        <v>115717214</v>
      </c>
      <c r="T256" s="176">
        <f t="shared" si="201"/>
        <v>35623137035</v>
      </c>
      <c r="V256" s="147"/>
      <c r="W256" s="167"/>
      <c r="Y256" s="147"/>
      <c r="Z256" s="167"/>
    </row>
    <row r="257" spans="1:26" x14ac:dyDescent="0.25">
      <c r="A257" s="4"/>
      <c r="B257" s="69" t="s">
        <v>70</v>
      </c>
      <c r="C257" s="63" t="s">
        <v>102</v>
      </c>
      <c r="D257" s="63" t="s">
        <v>103</v>
      </c>
      <c r="E257" s="63" t="s">
        <v>104</v>
      </c>
      <c r="F257" s="63" t="s">
        <v>105</v>
      </c>
      <c r="G257" s="63" t="s">
        <v>106</v>
      </c>
      <c r="H257" s="63" t="s">
        <v>158</v>
      </c>
      <c r="I257" s="63" t="s">
        <v>157</v>
      </c>
      <c r="J257" s="63" t="s">
        <v>108</v>
      </c>
      <c r="L257" s="174">
        <f t="shared" ref="L257:T257" si="202">L166</f>
        <v>956125</v>
      </c>
      <c r="M257" s="154">
        <f t="shared" si="202"/>
        <v>15003235092.835102</v>
      </c>
      <c r="N257" s="154">
        <f t="shared" si="202"/>
        <v>4112294378</v>
      </c>
      <c r="O257" s="154">
        <f t="shared" si="202"/>
        <v>18987789650</v>
      </c>
      <c r="P257" s="154">
        <f t="shared" si="202"/>
        <v>7315162285</v>
      </c>
      <c r="Q257" s="154">
        <f t="shared" si="202"/>
        <v>21077467685</v>
      </c>
      <c r="R257" s="154">
        <f t="shared" si="202"/>
        <v>15123706165</v>
      </c>
      <c r="S257" s="185">
        <f t="shared" si="199"/>
        <v>40351254</v>
      </c>
      <c r="T257" s="176">
        <f t="shared" si="202"/>
        <v>12783912570</v>
      </c>
      <c r="V257" s="147"/>
      <c r="W257" s="167"/>
      <c r="Y257" s="147"/>
      <c r="Z257" s="167"/>
    </row>
    <row r="258" spans="1:26" x14ac:dyDescent="0.25">
      <c r="A258" s="4"/>
      <c r="B258" s="69" t="s">
        <v>71</v>
      </c>
      <c r="C258" s="63" t="s">
        <v>110</v>
      </c>
      <c r="D258" s="63" t="s">
        <v>111</v>
      </c>
      <c r="E258" s="63" t="s">
        <v>112</v>
      </c>
      <c r="F258" s="63" t="s">
        <v>113</v>
      </c>
      <c r="G258" s="63" t="s">
        <v>114</v>
      </c>
      <c r="H258" s="63" t="s">
        <v>160</v>
      </c>
      <c r="I258" s="63" t="s">
        <v>159</v>
      </c>
      <c r="J258" s="63" t="s">
        <v>116</v>
      </c>
      <c r="L258" s="174">
        <f t="shared" ref="L258:T258" si="203">L167</f>
        <v>2644225</v>
      </c>
      <c r="M258" s="154">
        <f t="shared" si="203"/>
        <v>46053899431.534225</v>
      </c>
      <c r="N258" s="154">
        <f t="shared" si="203"/>
        <v>13724937958</v>
      </c>
      <c r="O258" s="154">
        <f t="shared" si="203"/>
        <v>64160998715</v>
      </c>
      <c r="P258" s="154">
        <f t="shared" si="203"/>
        <v>21077467685</v>
      </c>
      <c r="Q258" s="154">
        <f t="shared" si="203"/>
        <v>74458457035</v>
      </c>
      <c r="R258" s="154">
        <f t="shared" si="203"/>
        <v>48998415725</v>
      </c>
      <c r="S258" s="185">
        <f t="shared" si="199"/>
        <v>120062857</v>
      </c>
      <c r="T258" s="176">
        <f t="shared" si="203"/>
        <v>33920869815</v>
      </c>
      <c r="V258" s="147"/>
      <c r="W258" s="167"/>
      <c r="Y258" s="147"/>
      <c r="Z258" s="167"/>
    </row>
    <row r="259" spans="1:26" x14ac:dyDescent="0.25">
      <c r="A259" s="4"/>
      <c r="B259" s="69" t="s">
        <v>72</v>
      </c>
      <c r="C259" s="63" t="s">
        <v>118</v>
      </c>
      <c r="D259" s="63" t="s">
        <v>119</v>
      </c>
      <c r="E259" s="63" t="s">
        <v>120</v>
      </c>
      <c r="F259" s="63" t="s">
        <v>121</v>
      </c>
      <c r="G259" s="63" t="s">
        <v>122</v>
      </c>
      <c r="H259" s="63" t="s">
        <v>162</v>
      </c>
      <c r="I259" s="63" t="s">
        <v>161</v>
      </c>
      <c r="J259" s="63" t="s">
        <v>124</v>
      </c>
      <c r="L259" s="174">
        <f t="shared" ref="L259:T259" si="204">L168</f>
        <v>1972545</v>
      </c>
      <c r="M259" s="154">
        <f t="shared" si="204"/>
        <v>33294948840.58894</v>
      </c>
      <c r="N259" s="154">
        <f t="shared" si="204"/>
        <v>9371584835</v>
      </c>
      <c r="O259" s="154">
        <f t="shared" si="204"/>
        <v>45072898035</v>
      </c>
      <c r="P259" s="154">
        <f t="shared" si="204"/>
        <v>15123706165</v>
      </c>
      <c r="Q259" s="154">
        <f t="shared" si="204"/>
        <v>48998415725</v>
      </c>
      <c r="R259" s="154">
        <f t="shared" si="204"/>
        <v>34564230775</v>
      </c>
      <c r="S259" s="185">
        <f t="shared" si="199"/>
        <v>88560534</v>
      </c>
      <c r="T259" s="176">
        <f t="shared" si="204"/>
        <v>27187914340</v>
      </c>
      <c r="V259" s="147"/>
      <c r="W259" s="167"/>
      <c r="Y259" s="147"/>
      <c r="Z259" s="167"/>
    </row>
    <row r="260" spans="1:26" x14ac:dyDescent="0.25">
      <c r="A260" s="4"/>
      <c r="B260" s="69" t="s">
        <v>73</v>
      </c>
      <c r="C260" s="63" t="s">
        <v>126</v>
      </c>
      <c r="D260" s="63" t="s">
        <v>127</v>
      </c>
      <c r="E260" s="63" t="s">
        <v>128</v>
      </c>
      <c r="F260" s="63" t="s">
        <v>129</v>
      </c>
      <c r="G260" s="63" t="s">
        <v>130</v>
      </c>
      <c r="H260" s="63" t="s">
        <v>164</v>
      </c>
      <c r="I260" s="63" t="s">
        <v>163</v>
      </c>
      <c r="J260" s="63" t="s">
        <v>132</v>
      </c>
      <c r="L260" s="174">
        <f t="shared" ref="L260:T260" si="205">L169</f>
        <v>4327235</v>
      </c>
      <c r="M260" s="154">
        <f t="shared" si="205"/>
        <v>70131719486.796387</v>
      </c>
      <c r="N260" s="154">
        <f t="shared" si="205"/>
        <v>18530637294</v>
      </c>
      <c r="O260" s="154">
        <f t="shared" si="205"/>
        <v>93279918265</v>
      </c>
      <c r="P260" s="154">
        <f t="shared" si="205"/>
        <v>31859447325</v>
      </c>
      <c r="Q260" s="154">
        <f t="shared" si="205"/>
        <v>95608173740</v>
      </c>
      <c r="R260" s="154">
        <f t="shared" si="205"/>
        <v>71550642790</v>
      </c>
      <c r="S260" s="185">
        <f t="shared" si="199"/>
        <v>192578894</v>
      </c>
      <c r="T260" s="176">
        <f t="shared" si="205"/>
        <v>62843530320</v>
      </c>
      <c r="V260" s="147"/>
      <c r="W260" s="167"/>
      <c r="Y260" s="147"/>
      <c r="Z260" s="167"/>
    </row>
    <row r="261" spans="1:26" x14ac:dyDescent="0.25">
      <c r="A261" s="4"/>
      <c r="B261" s="73" t="s">
        <v>74</v>
      </c>
      <c r="C261" s="63" t="s">
        <v>134</v>
      </c>
      <c r="D261" s="63" t="s">
        <v>135</v>
      </c>
      <c r="E261" s="63" t="s">
        <v>136</v>
      </c>
      <c r="F261" s="63" t="s">
        <v>137</v>
      </c>
      <c r="G261" s="63" t="s">
        <v>138</v>
      </c>
      <c r="H261" s="63" t="s">
        <v>166</v>
      </c>
      <c r="I261" s="63" t="s">
        <v>165</v>
      </c>
      <c r="J261" s="63" t="s">
        <v>140</v>
      </c>
      <c r="L261" s="177">
        <f t="shared" ref="L261:T261" si="206">L170</f>
        <v>1854685</v>
      </c>
      <c r="M261" s="178">
        <f t="shared" si="206"/>
        <v>25405989746.692162</v>
      </c>
      <c r="N261" s="178">
        <f t="shared" si="206"/>
        <v>6723934140</v>
      </c>
      <c r="O261" s="178">
        <f t="shared" si="206"/>
        <v>35623137035</v>
      </c>
      <c r="P261" s="178">
        <f t="shared" si="206"/>
        <v>12783912570</v>
      </c>
      <c r="Q261" s="178">
        <f t="shared" si="206"/>
        <v>33920869815</v>
      </c>
      <c r="R261" s="178">
        <f t="shared" si="206"/>
        <v>27187914340</v>
      </c>
      <c r="S261" s="186">
        <f t="shared" si="199"/>
        <v>78978859</v>
      </c>
      <c r="T261" s="179">
        <f t="shared" si="206"/>
        <v>29575236925</v>
      </c>
      <c r="V261" s="147"/>
      <c r="W261" s="167"/>
      <c r="Y261" s="147"/>
      <c r="Z261" s="167"/>
    </row>
    <row r="262" spans="1:26" x14ac:dyDescent="0.25">
      <c r="A262" s="153"/>
      <c r="B262" s="63"/>
      <c r="C262" s="63"/>
      <c r="D262" s="63"/>
      <c r="E262" s="63"/>
      <c r="F262" s="63"/>
      <c r="G262" s="63"/>
      <c r="H262" s="63"/>
      <c r="I262" s="63"/>
      <c r="J262" s="63"/>
      <c r="V262" s="147"/>
      <c r="W262" s="167"/>
      <c r="Y262" s="147"/>
      <c r="Z262" s="167"/>
    </row>
    <row r="263" spans="1:26" x14ac:dyDescent="0.25">
      <c r="A263" s="4"/>
      <c r="B263" s="62"/>
      <c r="C263" s="62"/>
      <c r="D263" s="62"/>
      <c r="E263" s="62"/>
      <c r="F263" s="62"/>
      <c r="G263" s="62"/>
      <c r="H263" s="62"/>
      <c r="I263" s="62"/>
      <c r="J263" s="62"/>
      <c r="V263" s="147"/>
      <c r="W263" s="167"/>
      <c r="Y263" s="147"/>
      <c r="Z263" s="167"/>
    </row>
    <row r="264" spans="1:26" x14ac:dyDescent="0.25">
      <c r="A264" s="4" t="s">
        <v>181</v>
      </c>
      <c r="B264" s="64" t="s">
        <v>66</v>
      </c>
      <c r="C264" s="65" t="s">
        <v>67</v>
      </c>
      <c r="D264" s="66" t="s">
        <v>68</v>
      </c>
      <c r="E264" s="66" t="s">
        <v>69</v>
      </c>
      <c r="F264" s="66" t="s">
        <v>70</v>
      </c>
      <c r="G264" s="66" t="s">
        <v>71</v>
      </c>
      <c r="H264" s="66" t="s">
        <v>72</v>
      </c>
      <c r="I264" s="66" t="s">
        <v>73</v>
      </c>
      <c r="J264" s="65" t="s">
        <v>151</v>
      </c>
      <c r="L264" s="187">
        <f t="shared" ref="L264:S264" si="207">L162</f>
        <v>155</v>
      </c>
      <c r="M264" s="188">
        <f t="shared" si="207"/>
        <v>1988426.8791211727</v>
      </c>
      <c r="N264" s="188">
        <f t="shared" si="207"/>
        <v>511030</v>
      </c>
      <c r="O264" s="188">
        <f t="shared" si="207"/>
        <v>2511240</v>
      </c>
      <c r="P264" s="188">
        <f t="shared" si="207"/>
        <v>956125</v>
      </c>
      <c r="Q264" s="188">
        <f t="shared" si="207"/>
        <v>2644225</v>
      </c>
      <c r="R264" s="188">
        <f t="shared" si="207"/>
        <v>1972545</v>
      </c>
      <c r="S264" s="188">
        <f t="shared" si="207"/>
        <v>4327235</v>
      </c>
      <c r="T264" s="189">
        <f t="shared" ref="T264:T272" si="208">L173</f>
        <v>5692</v>
      </c>
      <c r="V264" s="147" t="s">
        <v>513</v>
      </c>
      <c r="W264" s="167">
        <f>MDETERM(L264:T272)</f>
        <v>1.2845430116921195E+72</v>
      </c>
      <c r="Y264" s="147" t="s">
        <v>476</v>
      </c>
      <c r="Z264" s="167">
        <f>W264/W163</f>
        <v>1.6926427425290736E-4</v>
      </c>
    </row>
    <row r="265" spans="1:26" x14ac:dyDescent="0.25">
      <c r="A265" s="4"/>
      <c r="B265" s="69" t="s">
        <v>67</v>
      </c>
      <c r="C265" s="63" t="s">
        <v>76</v>
      </c>
      <c r="D265" s="63" t="s">
        <v>77</v>
      </c>
      <c r="E265" s="63" t="s">
        <v>78</v>
      </c>
      <c r="F265" s="63" t="s">
        <v>79</v>
      </c>
      <c r="G265" s="63" t="s">
        <v>80</v>
      </c>
      <c r="H265" s="63" t="s">
        <v>81</v>
      </c>
      <c r="I265" s="63" t="s">
        <v>82</v>
      </c>
      <c r="J265" s="63" t="s">
        <v>152</v>
      </c>
      <c r="L265" s="190">
        <f t="shared" ref="L265:S265" si="209">L163</f>
        <v>1988426.8791211727</v>
      </c>
      <c r="M265" s="191">
        <f t="shared" si="209"/>
        <v>39783157714.469337</v>
      </c>
      <c r="N265" s="191">
        <f t="shared" si="209"/>
        <v>9485269223.9122772</v>
      </c>
      <c r="O265" s="191">
        <f t="shared" si="209"/>
        <v>42217764591.862045</v>
      </c>
      <c r="P265" s="191">
        <f t="shared" si="209"/>
        <v>15003235092.835102</v>
      </c>
      <c r="Q265" s="191">
        <f t="shared" si="209"/>
        <v>46053899431.534225</v>
      </c>
      <c r="R265" s="191">
        <f t="shared" si="209"/>
        <v>33294948840.58894</v>
      </c>
      <c r="S265" s="191">
        <f t="shared" si="209"/>
        <v>70131719486.796387</v>
      </c>
      <c r="T265" s="192">
        <f t="shared" si="208"/>
        <v>84575055.778453276</v>
      </c>
    </row>
    <row r="266" spans="1:26" x14ac:dyDescent="0.25">
      <c r="A266" s="4"/>
      <c r="B266" s="69" t="s">
        <v>68</v>
      </c>
      <c r="C266" s="63" t="s">
        <v>85</v>
      </c>
      <c r="D266" s="63" t="s">
        <v>86</v>
      </c>
      <c r="E266" s="63" t="s">
        <v>87</v>
      </c>
      <c r="F266" s="63" t="s">
        <v>88</v>
      </c>
      <c r="G266" s="63" t="s">
        <v>89</v>
      </c>
      <c r="H266" s="63" t="s">
        <v>90</v>
      </c>
      <c r="I266" s="63" t="s">
        <v>91</v>
      </c>
      <c r="J266" s="63" t="s">
        <v>154</v>
      </c>
      <c r="L266" s="190">
        <f t="shared" ref="L266:S266" si="210">L164</f>
        <v>511030</v>
      </c>
      <c r="M266" s="191">
        <f t="shared" si="210"/>
        <v>9485269223.9122772</v>
      </c>
      <c r="N266" s="191">
        <f t="shared" si="210"/>
        <v>2803972298</v>
      </c>
      <c r="O266" s="191">
        <f t="shared" si="210"/>
        <v>12095921237</v>
      </c>
      <c r="P266" s="191">
        <f t="shared" si="210"/>
        <v>4112294378</v>
      </c>
      <c r="Q266" s="191">
        <f t="shared" si="210"/>
        <v>13724937958</v>
      </c>
      <c r="R266" s="191">
        <f t="shared" si="210"/>
        <v>9371584835</v>
      </c>
      <c r="S266" s="191">
        <f t="shared" si="210"/>
        <v>18530637294</v>
      </c>
      <c r="T266" s="192">
        <f t="shared" si="208"/>
        <v>22453316</v>
      </c>
    </row>
    <row r="267" spans="1:26" x14ac:dyDescent="0.25">
      <c r="A267" s="4"/>
      <c r="B267" s="69" t="s">
        <v>69</v>
      </c>
      <c r="C267" s="63" t="s">
        <v>94</v>
      </c>
      <c r="D267" s="63" t="s">
        <v>95</v>
      </c>
      <c r="E267" s="63" t="s">
        <v>96</v>
      </c>
      <c r="F267" s="63" t="s">
        <v>97</v>
      </c>
      <c r="G267" s="63" t="s">
        <v>98</v>
      </c>
      <c r="H267" s="63" t="s">
        <v>156</v>
      </c>
      <c r="I267" s="63" t="s">
        <v>99</v>
      </c>
      <c r="J267" s="63" t="s">
        <v>155</v>
      </c>
      <c r="L267" s="190">
        <f t="shared" ref="L267:S267" si="211">L165</f>
        <v>2511240</v>
      </c>
      <c r="M267" s="191">
        <f t="shared" si="211"/>
        <v>42217764591.862045</v>
      </c>
      <c r="N267" s="191">
        <f t="shared" si="211"/>
        <v>12095921237</v>
      </c>
      <c r="O267" s="191">
        <f t="shared" si="211"/>
        <v>60709662130</v>
      </c>
      <c r="P267" s="191">
        <f t="shared" si="211"/>
        <v>18987789650</v>
      </c>
      <c r="Q267" s="191">
        <f t="shared" si="211"/>
        <v>64160998715</v>
      </c>
      <c r="R267" s="191">
        <f t="shared" si="211"/>
        <v>45072898035</v>
      </c>
      <c r="S267" s="191">
        <f t="shared" si="211"/>
        <v>93279918265</v>
      </c>
      <c r="T267" s="192">
        <f t="shared" si="208"/>
        <v>115717214</v>
      </c>
    </row>
    <row r="268" spans="1:26" x14ac:dyDescent="0.25">
      <c r="A268" s="4"/>
      <c r="B268" s="69" t="s">
        <v>70</v>
      </c>
      <c r="C268" s="63" t="s">
        <v>102</v>
      </c>
      <c r="D268" s="63" t="s">
        <v>103</v>
      </c>
      <c r="E268" s="63" t="s">
        <v>104</v>
      </c>
      <c r="F268" s="63" t="s">
        <v>105</v>
      </c>
      <c r="G268" s="63" t="s">
        <v>106</v>
      </c>
      <c r="H268" s="63" t="s">
        <v>158</v>
      </c>
      <c r="I268" s="63" t="s">
        <v>107</v>
      </c>
      <c r="J268" s="63" t="s">
        <v>157</v>
      </c>
      <c r="L268" s="190">
        <f t="shared" ref="L268:S268" si="212">L166</f>
        <v>956125</v>
      </c>
      <c r="M268" s="191">
        <f t="shared" si="212"/>
        <v>15003235092.835102</v>
      </c>
      <c r="N268" s="191">
        <f t="shared" si="212"/>
        <v>4112294378</v>
      </c>
      <c r="O268" s="191">
        <f t="shared" si="212"/>
        <v>18987789650</v>
      </c>
      <c r="P268" s="191">
        <f t="shared" si="212"/>
        <v>7315162285</v>
      </c>
      <c r="Q268" s="191">
        <f t="shared" si="212"/>
        <v>21077467685</v>
      </c>
      <c r="R268" s="191">
        <f t="shared" si="212"/>
        <v>15123706165</v>
      </c>
      <c r="S268" s="191">
        <f t="shared" si="212"/>
        <v>31859447325</v>
      </c>
      <c r="T268" s="192">
        <f t="shared" si="208"/>
        <v>40351254</v>
      </c>
    </row>
    <row r="269" spans="1:26" x14ac:dyDescent="0.25">
      <c r="A269" s="4"/>
      <c r="B269" s="69" t="s">
        <v>71</v>
      </c>
      <c r="C269" s="63" t="s">
        <v>110</v>
      </c>
      <c r="D269" s="63" t="s">
        <v>111</v>
      </c>
      <c r="E269" s="63" t="s">
        <v>112</v>
      </c>
      <c r="F269" s="63" t="s">
        <v>113</v>
      </c>
      <c r="G269" s="63" t="s">
        <v>114</v>
      </c>
      <c r="H269" s="63" t="s">
        <v>160</v>
      </c>
      <c r="I269" s="63" t="s">
        <v>115</v>
      </c>
      <c r="J269" s="63" t="s">
        <v>159</v>
      </c>
      <c r="L269" s="190">
        <f t="shared" ref="L269:S269" si="213">L167</f>
        <v>2644225</v>
      </c>
      <c r="M269" s="191">
        <f t="shared" si="213"/>
        <v>46053899431.534225</v>
      </c>
      <c r="N269" s="191">
        <f t="shared" si="213"/>
        <v>13724937958</v>
      </c>
      <c r="O269" s="191">
        <f t="shared" si="213"/>
        <v>64160998715</v>
      </c>
      <c r="P269" s="191">
        <f t="shared" si="213"/>
        <v>21077467685</v>
      </c>
      <c r="Q269" s="191">
        <f t="shared" si="213"/>
        <v>74458457035</v>
      </c>
      <c r="R269" s="191">
        <f t="shared" si="213"/>
        <v>48998415725</v>
      </c>
      <c r="S269" s="191">
        <f t="shared" si="213"/>
        <v>95608173740</v>
      </c>
      <c r="T269" s="192">
        <f t="shared" si="208"/>
        <v>120062857</v>
      </c>
    </row>
    <row r="270" spans="1:26" x14ac:dyDescent="0.25">
      <c r="A270" s="4"/>
      <c r="B270" s="69" t="s">
        <v>72</v>
      </c>
      <c r="C270" s="63" t="s">
        <v>118</v>
      </c>
      <c r="D270" s="63" t="s">
        <v>119</v>
      </c>
      <c r="E270" s="63" t="s">
        <v>120</v>
      </c>
      <c r="F270" s="63" t="s">
        <v>121</v>
      </c>
      <c r="G270" s="63" t="s">
        <v>122</v>
      </c>
      <c r="H270" s="63" t="s">
        <v>162</v>
      </c>
      <c r="I270" s="63" t="s">
        <v>123</v>
      </c>
      <c r="J270" s="63" t="s">
        <v>161</v>
      </c>
      <c r="L270" s="190">
        <f t="shared" ref="L270:S270" si="214">L168</f>
        <v>1972545</v>
      </c>
      <c r="M270" s="191">
        <f t="shared" si="214"/>
        <v>33294948840.58894</v>
      </c>
      <c r="N270" s="191">
        <f t="shared" si="214"/>
        <v>9371584835</v>
      </c>
      <c r="O270" s="191">
        <f t="shared" si="214"/>
        <v>45072898035</v>
      </c>
      <c r="P270" s="191">
        <f t="shared" si="214"/>
        <v>15123706165</v>
      </c>
      <c r="Q270" s="191">
        <f t="shared" si="214"/>
        <v>48998415725</v>
      </c>
      <c r="R270" s="191">
        <f t="shared" si="214"/>
        <v>34564230775</v>
      </c>
      <c r="S270" s="191">
        <f t="shared" si="214"/>
        <v>71550642790</v>
      </c>
      <c r="T270" s="192">
        <f t="shared" si="208"/>
        <v>88560534</v>
      </c>
    </row>
    <row r="271" spans="1:26" x14ac:dyDescent="0.25">
      <c r="A271" s="4"/>
      <c r="B271" s="69" t="s">
        <v>73</v>
      </c>
      <c r="C271" s="63" t="s">
        <v>126</v>
      </c>
      <c r="D271" s="63" t="s">
        <v>127</v>
      </c>
      <c r="E271" s="63" t="s">
        <v>128</v>
      </c>
      <c r="F271" s="63" t="s">
        <v>129</v>
      </c>
      <c r="G271" s="63" t="s">
        <v>130</v>
      </c>
      <c r="H271" s="63" t="s">
        <v>164</v>
      </c>
      <c r="I271" s="63" t="s">
        <v>131</v>
      </c>
      <c r="J271" s="63" t="s">
        <v>163</v>
      </c>
      <c r="L271" s="190">
        <f t="shared" ref="L271:S271" si="215">L169</f>
        <v>4327235</v>
      </c>
      <c r="M271" s="191">
        <f t="shared" si="215"/>
        <v>70131719486.796387</v>
      </c>
      <c r="N271" s="191">
        <f t="shared" si="215"/>
        <v>18530637294</v>
      </c>
      <c r="O271" s="191">
        <f t="shared" si="215"/>
        <v>93279918265</v>
      </c>
      <c r="P271" s="191">
        <f t="shared" si="215"/>
        <v>31859447325</v>
      </c>
      <c r="Q271" s="191">
        <f t="shared" si="215"/>
        <v>95608173740</v>
      </c>
      <c r="R271" s="191">
        <f t="shared" si="215"/>
        <v>71550642790</v>
      </c>
      <c r="S271" s="191">
        <f t="shared" si="215"/>
        <v>156730313335</v>
      </c>
      <c r="T271" s="192">
        <f t="shared" si="208"/>
        <v>192578894</v>
      </c>
    </row>
    <row r="272" spans="1:26" x14ac:dyDescent="0.25">
      <c r="A272" s="4"/>
      <c r="B272" s="69" t="s">
        <v>74</v>
      </c>
      <c r="C272" s="63" t="s">
        <v>134</v>
      </c>
      <c r="D272" s="63" t="s">
        <v>135</v>
      </c>
      <c r="E272" s="63" t="s">
        <v>136</v>
      </c>
      <c r="F272" s="63" t="s">
        <v>137</v>
      </c>
      <c r="G272" s="63" t="s">
        <v>138</v>
      </c>
      <c r="H272" s="63" t="s">
        <v>166</v>
      </c>
      <c r="I272" s="63" t="s">
        <v>139</v>
      </c>
      <c r="J272" s="63" t="s">
        <v>165</v>
      </c>
      <c r="L272" s="193">
        <f t="shared" ref="L272:S272" si="216">L170</f>
        <v>1854685</v>
      </c>
      <c r="M272" s="194">
        <f t="shared" si="216"/>
        <v>25405989746.692162</v>
      </c>
      <c r="N272" s="194">
        <f t="shared" si="216"/>
        <v>6723934140</v>
      </c>
      <c r="O272" s="194">
        <f t="shared" si="216"/>
        <v>35623137035</v>
      </c>
      <c r="P272" s="194">
        <f t="shared" si="216"/>
        <v>12783912570</v>
      </c>
      <c r="Q272" s="194">
        <f t="shared" si="216"/>
        <v>33920869815</v>
      </c>
      <c r="R272" s="194">
        <f t="shared" si="216"/>
        <v>27187914340</v>
      </c>
      <c r="S272" s="194">
        <f t="shared" si="216"/>
        <v>62843530320</v>
      </c>
      <c r="T272" s="195">
        <f t="shared" si="208"/>
        <v>78978859</v>
      </c>
    </row>
    <row r="275" spans="2:18" x14ac:dyDescent="0.25">
      <c r="B275" t="s">
        <v>514</v>
      </c>
      <c r="C275" t="s">
        <v>515</v>
      </c>
    </row>
    <row r="277" spans="2:18" x14ac:dyDescent="0.25">
      <c r="B277" t="s">
        <v>468</v>
      </c>
      <c r="C277">
        <f>Z173</f>
        <v>7.5049830198772769</v>
      </c>
      <c r="K277" t="s">
        <v>676</v>
      </c>
      <c r="L277">
        <f>MIN(P277:P431)</f>
        <v>17.359693538422043</v>
      </c>
      <c r="N277">
        <v>1</v>
      </c>
      <c r="O277" s="147" t="s">
        <v>521</v>
      </c>
      <c r="P277" s="223">
        <f>$C$277+($C$278*A2)+($C$279*B2)+($C$280*C2)+($C$281*D2)+($C$282*E2)+($C$283*F2)+($C$284*G2)+($C$285*H2)</f>
        <v>40.091406400970165</v>
      </c>
      <c r="Q277" s="221" t="s">
        <v>706</v>
      </c>
      <c r="R277" s="224">
        <v>2012</v>
      </c>
    </row>
    <row r="278" spans="2:18" x14ac:dyDescent="0.25">
      <c r="B278" t="s">
        <v>261</v>
      </c>
      <c r="C278">
        <f>Z184</f>
        <v>6.3161406079249383E-5</v>
      </c>
      <c r="K278" t="s">
        <v>677</v>
      </c>
      <c r="L278">
        <f>MAX(P277:P431)</f>
        <v>89.95411049954474</v>
      </c>
      <c r="N278">
        <v>2</v>
      </c>
      <c r="O278" s="147" t="s">
        <v>522</v>
      </c>
      <c r="P278" s="167">
        <f>$C$277+($C$278*A3)+($C$279*B3)+($C$280*C3)+($C$281*D3)+($C$282*E3)+($C$283*F3)+($C$284*G3)+($C$285*H3)</f>
        <v>44.194304353198334</v>
      </c>
      <c r="Q278" s="221" t="s">
        <v>707</v>
      </c>
      <c r="R278" s="224">
        <v>2012</v>
      </c>
    </row>
    <row r="279" spans="2:18" x14ac:dyDescent="0.25">
      <c r="B279" t="s">
        <v>262</v>
      </c>
      <c r="C279">
        <f>Z197</f>
        <v>-3.9904078340213759E-3</v>
      </c>
      <c r="N279">
        <v>3</v>
      </c>
      <c r="O279" s="147" t="s">
        <v>523</v>
      </c>
      <c r="P279" s="167">
        <f>$C$277+($C$278*A4)+($C$279*B4)+($C$280*C4)+($C$281*D4)+($C$282*E4)+($C$283*F4)+($C$284*G4)+($C$285*H4)</f>
        <v>48.376666018344821</v>
      </c>
      <c r="Q279" s="222" t="s">
        <v>708</v>
      </c>
      <c r="R279" s="224">
        <v>2012</v>
      </c>
    </row>
    <row r="280" spans="2:18" x14ac:dyDescent="0.25">
      <c r="B280" t="s">
        <v>263</v>
      </c>
      <c r="C280">
        <f>Z209</f>
        <v>8.2368441213806303E-4</v>
      </c>
      <c r="J280" t="s">
        <v>679</v>
      </c>
      <c r="K280" t="s">
        <v>678</v>
      </c>
      <c r="L280">
        <f>L278-L277</f>
        <v>72.594416961122704</v>
      </c>
      <c r="N280">
        <v>4</v>
      </c>
      <c r="O280" s="147" t="s">
        <v>524</v>
      </c>
      <c r="P280" s="167">
        <f>$C$277+($C$278*A5)+($C$279*B5)+($C$280*C5)+($C$281*D5)+($C$282*E5)+($C$283*F5)+($C$284*G5)+($C$285*H5)</f>
        <v>86.048517473381594</v>
      </c>
      <c r="Q280" s="222" t="s">
        <v>709</v>
      </c>
      <c r="R280" s="224">
        <v>2012</v>
      </c>
    </row>
    <row r="281" spans="2:18" x14ac:dyDescent="0.25">
      <c r="B281" t="s">
        <v>516</v>
      </c>
      <c r="C281">
        <f>Z220</f>
        <v>1.8104177282681842E-3</v>
      </c>
      <c r="K281" t="s">
        <v>680</v>
      </c>
      <c r="L281">
        <f>L280/3</f>
        <v>24.198138987040902</v>
      </c>
      <c r="N281">
        <v>5</v>
      </c>
      <c r="O281" s="147" t="s">
        <v>525</v>
      </c>
      <c r="P281" s="167">
        <f>$C$277+($C$278*A6)+($C$279*B6)+($C$280*C6)+($C$281*D6)+($C$282*E6)+($C$283*F6)+($C$284*G6)+($C$285*H6)</f>
        <v>49.499299734353038</v>
      </c>
      <c r="Q281" s="222" t="s">
        <v>710</v>
      </c>
      <c r="R281" s="224">
        <v>2012</v>
      </c>
    </row>
    <row r="282" spans="2:18" x14ac:dyDescent="0.25">
      <c r="B282" t="s">
        <v>517</v>
      </c>
      <c r="C282">
        <f>Z231</f>
        <v>-8.1831346009541057E-5</v>
      </c>
      <c r="N282">
        <v>6</v>
      </c>
      <c r="O282" s="147" t="s">
        <v>526</v>
      </c>
      <c r="P282" s="167">
        <f>$C$277+($C$278*A7)+($C$279*B7)+($C$280*C7)+($C$281*D7)+($C$282*E7)+($C$283*F7)+($C$284*G7)+($C$285*H7)</f>
        <v>88.372190408544967</v>
      </c>
      <c r="Q282" s="221" t="s">
        <v>711</v>
      </c>
      <c r="R282" s="224">
        <v>2012</v>
      </c>
    </row>
    <row r="283" spans="2:18" x14ac:dyDescent="0.25">
      <c r="B283" t="s">
        <v>518</v>
      </c>
      <c r="C283">
        <f>Z242</f>
        <v>9.5699018979052272E-4</v>
      </c>
      <c r="K283" t="s">
        <v>681</v>
      </c>
      <c r="L283" t="s">
        <v>684</v>
      </c>
      <c r="N283">
        <v>7</v>
      </c>
      <c r="O283" s="147" t="s">
        <v>527</v>
      </c>
      <c r="P283" s="167">
        <f>$C$277+($C$278*A8)+($C$279*B8)+($C$280*C8)+($C$281*D8)+($C$282*E8)+($C$283*F8)+($C$284*G8)+($C$285*H8)</f>
        <v>30.941323770309008</v>
      </c>
      <c r="Q283" s="221" t="s">
        <v>712</v>
      </c>
      <c r="R283" s="224">
        <v>2012</v>
      </c>
    </row>
    <row r="284" spans="2:18" x14ac:dyDescent="0.25">
      <c r="B284" t="s">
        <v>519</v>
      </c>
      <c r="C284">
        <f>Z253</f>
        <v>1.5197727479068329E-4</v>
      </c>
      <c r="K284" t="s">
        <v>682</v>
      </c>
      <c r="L284" t="s">
        <v>685</v>
      </c>
      <c r="N284">
        <v>8</v>
      </c>
      <c r="O284" s="147" t="s">
        <v>528</v>
      </c>
      <c r="P284" s="167">
        <f>$C$277+($C$278*A9)+($C$279*B9)+($C$280*C9)+($C$281*D9)+($C$282*E9)+($C$283*F9)+($C$284*G9)+($C$285*H9)</f>
        <v>74.69783560964386</v>
      </c>
      <c r="Q284" s="222" t="s">
        <v>713</v>
      </c>
      <c r="R284" s="224">
        <v>2012</v>
      </c>
    </row>
    <row r="285" spans="2:18" x14ac:dyDescent="0.25">
      <c r="B285" t="s">
        <v>520</v>
      </c>
      <c r="C285">
        <f>Z264</f>
        <v>1.6926427425290736E-4</v>
      </c>
      <c r="K285" t="s">
        <v>683</v>
      </c>
      <c r="L285" t="s">
        <v>686</v>
      </c>
      <c r="N285">
        <v>9</v>
      </c>
      <c r="O285" s="147" t="s">
        <v>529</v>
      </c>
      <c r="P285" s="167">
        <f>$C$277+($C$278*A10)+($C$279*B10)+($C$280*C10)+($C$281*D10)+($C$282*E10)+($C$283*F10)+($C$284*G10)+($C$285*H10)</f>
        <v>45.744343220193784</v>
      </c>
      <c r="Q285" s="222" t="s">
        <v>714</v>
      </c>
      <c r="R285" s="224">
        <v>2012</v>
      </c>
    </row>
    <row r="286" spans="2:18" x14ac:dyDescent="0.25">
      <c r="N286">
        <v>10</v>
      </c>
      <c r="O286" s="147" t="s">
        <v>530</v>
      </c>
      <c r="P286" s="167">
        <f>$C$277+($C$278*A11)+($C$279*B11)+($C$280*C11)+($C$281*D11)+($C$282*E11)+($C$283*F11)+($C$284*G11)+($C$285*H11)</f>
        <v>89.95411049954474</v>
      </c>
      <c r="Q286" s="221" t="s">
        <v>715</v>
      </c>
      <c r="R286" s="224">
        <v>2012</v>
      </c>
    </row>
    <row r="287" spans="2:18" x14ac:dyDescent="0.25">
      <c r="N287">
        <v>11</v>
      </c>
      <c r="O287" s="147" t="s">
        <v>531</v>
      </c>
      <c r="P287" s="167">
        <f>$C$277+($C$278*A12)+($C$279*B12)+($C$280*C12)+($C$281*D12)+($C$282*E12)+($C$283*F12)+($C$284*G12)+($C$285*H12)</f>
        <v>33.37845490343026</v>
      </c>
      <c r="Q287" s="221" t="s">
        <v>716</v>
      </c>
      <c r="R287" s="224">
        <v>2012</v>
      </c>
    </row>
    <row r="288" spans="2:18" x14ac:dyDescent="0.25">
      <c r="N288">
        <v>12</v>
      </c>
      <c r="O288" s="147" t="s">
        <v>737</v>
      </c>
      <c r="P288" s="167">
        <f>$C$277+($C$278*A13)+($C$279*B13)+($C$280*C13)+($C$281*D13)+($C$282*E13)+($C$283*F13)+($C$284*G13)+($C$285*H13)</f>
        <v>23.42670840717474</v>
      </c>
      <c r="Q288" s="222" t="s">
        <v>717</v>
      </c>
      <c r="R288" s="224">
        <v>2012</v>
      </c>
    </row>
    <row r="289" spans="14:18" x14ac:dyDescent="0.25">
      <c r="N289">
        <v>13</v>
      </c>
      <c r="O289" s="147" t="s">
        <v>738</v>
      </c>
      <c r="P289" s="167">
        <f>$C$277+($C$278*A14)+($C$279*B14)+($C$280*C14)+($C$281*D14)+($C$282*E14)+($C$283*F14)+($C$284*G14)+($C$285*H14)</f>
        <v>50.232576406311317</v>
      </c>
      <c r="Q289" s="221" t="s">
        <v>718</v>
      </c>
      <c r="R289" s="224">
        <v>2012</v>
      </c>
    </row>
    <row r="290" spans="14:18" x14ac:dyDescent="0.25">
      <c r="N290">
        <v>14</v>
      </c>
      <c r="O290" s="147" t="s">
        <v>739</v>
      </c>
      <c r="P290" s="167">
        <f>$C$277+($C$278*A15)+($C$279*B15)+($C$280*C15)+($C$281*D15)+($C$282*E15)+($C$283*F15)+($C$284*G15)+($C$285*H15)</f>
        <v>50.151524741983032</v>
      </c>
      <c r="Q290" s="222" t="s">
        <v>719</v>
      </c>
      <c r="R290" s="224">
        <v>2012</v>
      </c>
    </row>
    <row r="291" spans="14:18" x14ac:dyDescent="0.25">
      <c r="N291">
        <v>15</v>
      </c>
      <c r="O291" s="147" t="s">
        <v>740</v>
      </c>
      <c r="P291" s="167">
        <f>$C$277+($C$278*A16)+($C$279*B16)+($C$280*C16)+($C$281*D16)+($C$282*E16)+($C$283*F16)+($C$284*G16)+($C$285*H16)</f>
        <v>49.867327755018721</v>
      </c>
      <c r="Q291" s="222" t="s">
        <v>720</v>
      </c>
      <c r="R291" s="224">
        <v>2012</v>
      </c>
    </row>
    <row r="292" spans="14:18" x14ac:dyDescent="0.25">
      <c r="N292">
        <v>16</v>
      </c>
      <c r="O292" s="147" t="s">
        <v>741</v>
      </c>
      <c r="P292" s="167">
        <f>$C$277+($C$278*A17)+($C$279*B17)+($C$280*C17)+($C$281*D17)+($C$282*E17)+($C$283*F17)+($C$284*G17)+($C$285*H17)</f>
        <v>59.11913608579767</v>
      </c>
      <c r="Q292" s="221" t="s">
        <v>721</v>
      </c>
      <c r="R292" s="224">
        <v>2012</v>
      </c>
    </row>
    <row r="293" spans="14:18" x14ac:dyDescent="0.25">
      <c r="N293">
        <v>17</v>
      </c>
      <c r="O293" s="147" t="s">
        <v>742</v>
      </c>
      <c r="P293" s="167">
        <f>$C$277+($C$278*A18)+($C$279*B18)+($C$280*C18)+($C$281*D18)+($C$282*E18)+($C$283*F18)+($C$284*G18)+($C$285*H18)</f>
        <v>71.249520884437118</v>
      </c>
      <c r="Q293" s="222" t="s">
        <v>722</v>
      </c>
      <c r="R293" s="224">
        <v>2012</v>
      </c>
    </row>
    <row r="294" spans="14:18" x14ac:dyDescent="0.25">
      <c r="N294">
        <v>18</v>
      </c>
      <c r="O294" s="147" t="s">
        <v>743</v>
      </c>
      <c r="P294" s="167">
        <f>$C$277+($C$278*A19)+($C$279*B19)+($C$280*C19)+($C$281*D19)+($C$282*E19)+($C$283*F19)+($C$284*G19)+($C$285*H19)</f>
        <v>28.34381287188971</v>
      </c>
      <c r="Q294" s="222" t="s">
        <v>723</v>
      </c>
      <c r="R294" s="224">
        <v>2012</v>
      </c>
    </row>
    <row r="295" spans="14:18" x14ac:dyDescent="0.25">
      <c r="N295">
        <v>19</v>
      </c>
      <c r="O295" s="147" t="s">
        <v>744</v>
      </c>
      <c r="P295" s="167">
        <f>$C$277+($C$278*A20)+($C$279*B20)+($C$280*C20)+($C$281*D20)+($C$282*E20)+($C$283*F20)+($C$284*G20)+($C$285*H20)</f>
        <v>32.276196027803238</v>
      </c>
      <c r="Q295" s="222" t="s">
        <v>724</v>
      </c>
      <c r="R295" s="224">
        <v>2012</v>
      </c>
    </row>
    <row r="296" spans="14:18" x14ac:dyDescent="0.25">
      <c r="N296">
        <v>20</v>
      </c>
      <c r="O296" s="147" t="s">
        <v>745</v>
      </c>
      <c r="P296" s="167">
        <f>$C$277+($C$278*A21)+($C$279*B21)+($C$280*C21)+($C$281*D21)+($C$282*E21)+($C$283*F21)+($C$284*G21)+($C$285*H21)</f>
        <v>35.682095452601885</v>
      </c>
      <c r="Q296" s="222" t="s">
        <v>725</v>
      </c>
      <c r="R296" s="224">
        <v>2012</v>
      </c>
    </row>
    <row r="297" spans="14:18" x14ac:dyDescent="0.25">
      <c r="N297">
        <v>21</v>
      </c>
      <c r="O297" s="147" t="s">
        <v>746</v>
      </c>
      <c r="P297" s="167">
        <f>$C$277+($C$278*A22)+($C$279*B22)+($C$280*C22)+($C$281*D22)+($C$282*E22)+($C$283*F22)+($C$284*G22)+($C$285*H22)</f>
        <v>31.219084146373913</v>
      </c>
      <c r="Q297" s="222" t="s">
        <v>726</v>
      </c>
      <c r="R297" s="224">
        <v>2012</v>
      </c>
    </row>
    <row r="298" spans="14:18" x14ac:dyDescent="0.25">
      <c r="N298">
        <v>22</v>
      </c>
      <c r="O298" s="147" t="s">
        <v>747</v>
      </c>
      <c r="P298" s="167">
        <f>$C$277+($C$278*A23)+($C$279*B23)+($C$280*C23)+($C$281*D23)+($C$282*E23)+($C$283*F23)+($C$284*G23)+($C$285*H23)</f>
        <v>28.148384757169616</v>
      </c>
      <c r="Q298" s="222" t="s">
        <v>727</v>
      </c>
      <c r="R298" s="224">
        <v>2012</v>
      </c>
    </row>
    <row r="299" spans="14:18" x14ac:dyDescent="0.25">
      <c r="N299">
        <v>23</v>
      </c>
      <c r="O299" s="147" t="s">
        <v>748</v>
      </c>
      <c r="P299" s="167">
        <f>$C$277+($C$278*A24)+($C$279*B24)+($C$280*C24)+($C$281*D24)+($C$282*E24)+($C$283*F24)+($C$284*G24)+($C$285*H24)</f>
        <v>28.414822938633872</v>
      </c>
      <c r="Q299" s="222" t="s">
        <v>728</v>
      </c>
      <c r="R299" s="224">
        <v>2012</v>
      </c>
    </row>
    <row r="300" spans="14:18" x14ac:dyDescent="0.25">
      <c r="N300">
        <v>24</v>
      </c>
      <c r="O300" s="147" t="s">
        <v>749</v>
      </c>
      <c r="P300" s="167">
        <f>$C$277+($C$278*A25)+($C$279*B25)+($C$280*C25)+($C$281*D25)+($C$282*E25)+($C$283*F25)+($C$284*G25)+($C$285*H25)</f>
        <v>34.141935512459511</v>
      </c>
      <c r="Q300" s="222" t="s">
        <v>729</v>
      </c>
      <c r="R300" s="224">
        <v>2012</v>
      </c>
    </row>
    <row r="301" spans="14:18" x14ac:dyDescent="0.25">
      <c r="N301">
        <v>25</v>
      </c>
      <c r="O301" s="147" t="s">
        <v>750</v>
      </c>
      <c r="P301" s="167">
        <f>$C$277+($C$278*A26)+($C$279*B26)+($C$280*C26)+($C$281*D26)+($C$282*E26)+($C$283*F26)+($C$284*G26)+($C$285*H26)</f>
        <v>29.254360296075081</v>
      </c>
      <c r="Q301" s="222" t="s">
        <v>730</v>
      </c>
      <c r="R301" s="224">
        <v>2012</v>
      </c>
    </row>
    <row r="302" spans="14:18" x14ac:dyDescent="0.25">
      <c r="N302">
        <v>26</v>
      </c>
      <c r="O302" s="147" t="s">
        <v>751</v>
      </c>
      <c r="P302" s="167">
        <f>$C$277+($C$278*A27)+($C$279*B27)+($C$280*C27)+($C$281*D27)+($C$282*E27)+($C$283*F27)+($C$284*G27)+($C$285*H27)</f>
        <v>41.241879075425054</v>
      </c>
      <c r="Q302" s="222" t="s">
        <v>731</v>
      </c>
      <c r="R302" s="224">
        <v>2012</v>
      </c>
    </row>
    <row r="303" spans="14:18" x14ac:dyDescent="0.25">
      <c r="N303">
        <v>27</v>
      </c>
      <c r="O303" s="147" t="s">
        <v>752</v>
      </c>
      <c r="P303" s="167">
        <f>$C$277+($C$278*A28)+($C$279*B28)+($C$280*C28)+($C$281*D28)+($C$282*E28)+($C$283*F28)+($C$284*G28)+($C$285*H28)</f>
        <v>53.033444683966465</v>
      </c>
      <c r="Q303" s="222" t="s">
        <v>732</v>
      </c>
      <c r="R303" s="224">
        <v>2012</v>
      </c>
    </row>
    <row r="304" spans="14:18" x14ac:dyDescent="0.25">
      <c r="N304">
        <v>28</v>
      </c>
      <c r="O304" s="147" t="s">
        <v>753</v>
      </c>
      <c r="P304" s="167">
        <f>$C$277+($C$278*A29)+($C$279*B29)+($C$280*C29)+($C$281*D29)+($C$282*E29)+($C$283*F29)+($C$284*G29)+($C$285*H29)</f>
        <v>23.656105970838965</v>
      </c>
      <c r="Q304" s="222" t="s">
        <v>733</v>
      </c>
      <c r="R304" s="224">
        <v>2012</v>
      </c>
    </row>
    <row r="305" spans="14:18" x14ac:dyDescent="0.25">
      <c r="N305">
        <v>29</v>
      </c>
      <c r="O305" s="147" t="s">
        <v>754</v>
      </c>
      <c r="P305" s="167">
        <f>$C$277+($C$278*A30)+($C$279*B30)+($C$280*C30)+($C$281*D30)+($C$282*E30)+($C$283*F30)+($C$284*G30)+($C$285*H30)</f>
        <v>24.380710100574564</v>
      </c>
      <c r="Q305" s="221" t="s">
        <v>734</v>
      </c>
      <c r="R305" s="224">
        <v>2012</v>
      </c>
    </row>
    <row r="306" spans="14:18" x14ac:dyDescent="0.25">
      <c r="N306">
        <v>30</v>
      </c>
      <c r="O306" s="147" t="s">
        <v>755</v>
      </c>
      <c r="P306" s="167">
        <f>$C$277+($C$278*A31)+($C$279*B31)+($C$280*C31)+($C$281*D31)+($C$282*E31)+($C$283*F31)+($C$284*G31)+($C$285*H31)</f>
        <v>30.472556501625888</v>
      </c>
      <c r="Q306" s="221" t="s">
        <v>735</v>
      </c>
      <c r="R306" s="224">
        <v>2012</v>
      </c>
    </row>
    <row r="307" spans="14:18" x14ac:dyDescent="0.25">
      <c r="N307">
        <v>31</v>
      </c>
      <c r="O307" s="147" t="s">
        <v>756</v>
      </c>
      <c r="P307" s="167">
        <f>$C$277+($C$278*A32)+($C$279*B32)+($C$280*C32)+($C$281*D32)+($C$282*E32)+($C$283*F32)+($C$284*G32)+($C$285*H32)</f>
        <v>31.788414759067098</v>
      </c>
      <c r="Q307" s="221" t="s">
        <v>736</v>
      </c>
      <c r="R307" s="224">
        <v>2012</v>
      </c>
    </row>
    <row r="308" spans="14:18" x14ac:dyDescent="0.25">
      <c r="N308">
        <v>1</v>
      </c>
      <c r="O308" s="147" t="s">
        <v>757</v>
      </c>
      <c r="P308" s="167">
        <f>$C$277+($C$278*A33)+($C$279*B33)+($C$280*C33)+($C$281*D33)+($C$282*E33)+($C$283*F33)+($C$284*G33)+($C$285*H33)</f>
        <v>36.832595882307736</v>
      </c>
      <c r="Q308" s="221" t="s">
        <v>706</v>
      </c>
      <c r="R308" s="225">
        <v>2013</v>
      </c>
    </row>
    <row r="309" spans="14:18" x14ac:dyDescent="0.25">
      <c r="N309">
        <v>2</v>
      </c>
      <c r="O309" s="147" t="s">
        <v>758</v>
      </c>
      <c r="P309" s="167">
        <f>$C$277+($C$278*A34)+($C$279*B34)+($C$280*C34)+($C$281*D34)+($C$282*E34)+($C$283*F34)+($C$284*G34)+($C$285*H34)</f>
        <v>39.317400850776558</v>
      </c>
      <c r="Q309" s="221" t="s">
        <v>707</v>
      </c>
      <c r="R309" s="225">
        <v>2013</v>
      </c>
    </row>
    <row r="310" spans="14:18" x14ac:dyDescent="0.25">
      <c r="N310">
        <v>3</v>
      </c>
      <c r="O310" s="147" t="s">
        <v>759</v>
      </c>
      <c r="P310" s="167">
        <f>$C$277+($C$278*A35)+($C$279*B35)+($C$280*C35)+($C$281*D35)+($C$282*E35)+($C$283*F35)+($C$284*G35)+($C$285*H35)</f>
        <v>46.831965860269108</v>
      </c>
      <c r="Q310" s="222" t="s">
        <v>708</v>
      </c>
      <c r="R310" s="225">
        <v>2013</v>
      </c>
    </row>
    <row r="311" spans="14:18" x14ac:dyDescent="0.25">
      <c r="N311">
        <v>4</v>
      </c>
      <c r="O311" s="147" t="s">
        <v>760</v>
      </c>
      <c r="P311" s="167">
        <f>$C$277+($C$278*A36)+($C$279*B36)+($C$280*C36)+($C$281*D36)+($C$282*E36)+($C$283*F36)+($C$284*G36)+($C$285*H36)</f>
        <v>73.861127982707742</v>
      </c>
      <c r="Q311" s="222" t="s">
        <v>709</v>
      </c>
      <c r="R311" s="225">
        <v>2013</v>
      </c>
    </row>
    <row r="312" spans="14:18" x14ac:dyDescent="0.25">
      <c r="N312">
        <v>5</v>
      </c>
      <c r="O312" s="147" t="s">
        <v>761</v>
      </c>
      <c r="P312" s="167">
        <f>$C$277+($C$278*A37)+($C$279*B37)+($C$280*C37)+($C$281*D37)+($C$282*E37)+($C$283*F37)+($C$284*G37)+($C$285*H37)</f>
        <v>44.850496941448952</v>
      </c>
      <c r="Q312" s="222" t="s">
        <v>710</v>
      </c>
      <c r="R312" s="225">
        <v>2013</v>
      </c>
    </row>
    <row r="313" spans="14:18" x14ac:dyDescent="0.25">
      <c r="N313">
        <v>6</v>
      </c>
      <c r="O313" s="147" t="s">
        <v>762</v>
      </c>
      <c r="P313" s="167">
        <f>$C$277+($C$278*A38)+($C$279*B38)+($C$280*C38)+($C$281*D38)+($C$282*E38)+($C$283*F38)+($C$284*G38)+($C$285*H38)</f>
        <v>80.104820652225484</v>
      </c>
      <c r="Q313" s="221" t="s">
        <v>711</v>
      </c>
      <c r="R313" s="225">
        <v>2013</v>
      </c>
    </row>
    <row r="314" spans="14:18" x14ac:dyDescent="0.25">
      <c r="N314">
        <v>7</v>
      </c>
      <c r="O314" s="147" t="s">
        <v>763</v>
      </c>
      <c r="P314" s="167">
        <f>$C$277+($C$278*A39)+($C$279*B39)+($C$280*C39)+($C$281*D39)+($C$282*E39)+($C$283*F39)+($C$284*G39)+($C$285*H39)</f>
        <v>29.109468097282079</v>
      </c>
      <c r="Q314" s="221" t="s">
        <v>712</v>
      </c>
      <c r="R314" s="225">
        <v>2013</v>
      </c>
    </row>
    <row r="315" spans="14:18" x14ac:dyDescent="0.25">
      <c r="N315">
        <v>8</v>
      </c>
      <c r="O315" s="147" t="s">
        <v>764</v>
      </c>
      <c r="P315" s="167">
        <f>$C$277+($C$278*A40)+($C$279*B40)+($C$280*C40)+($C$281*D40)+($C$282*E40)+($C$283*F40)+($C$284*G40)+($C$285*H40)</f>
        <v>60.925008835589345</v>
      </c>
      <c r="Q315" s="222" t="s">
        <v>713</v>
      </c>
      <c r="R315" s="225">
        <v>2013</v>
      </c>
    </row>
    <row r="316" spans="14:18" x14ac:dyDescent="0.25">
      <c r="N316">
        <v>9</v>
      </c>
      <c r="O316" s="147" t="s">
        <v>765</v>
      </c>
      <c r="P316" s="167">
        <f>$C$277+($C$278*A41)+($C$279*B41)+($C$280*C41)+($C$281*D41)+($C$282*E41)+($C$283*F41)+($C$284*G41)+($C$285*H41)</f>
        <v>43.925720272568547</v>
      </c>
      <c r="Q316" s="222" t="s">
        <v>714</v>
      </c>
      <c r="R316" s="225">
        <v>2013</v>
      </c>
    </row>
    <row r="317" spans="14:18" x14ac:dyDescent="0.25">
      <c r="N317">
        <v>10</v>
      </c>
      <c r="O317" s="147" t="s">
        <v>766</v>
      </c>
      <c r="P317" s="167">
        <f>$C$277+($C$278*A42)+($C$279*B42)+($C$280*C42)+($C$281*D42)+($C$282*E42)+($C$283*F42)+($C$284*G42)+($C$285*H42)</f>
        <v>77.965588008634768</v>
      </c>
      <c r="Q317" s="221" t="s">
        <v>715</v>
      </c>
      <c r="R317" s="225">
        <v>2013</v>
      </c>
    </row>
    <row r="318" spans="14:18" x14ac:dyDescent="0.25">
      <c r="N318">
        <v>11</v>
      </c>
      <c r="O318" s="147" t="s">
        <v>767</v>
      </c>
      <c r="P318" s="167">
        <f>$C$277+($C$278*A43)+($C$279*B43)+($C$280*C43)+($C$281*D43)+($C$282*E43)+($C$283*F43)+($C$284*G43)+($C$285*H43)</f>
        <v>33.255567888746796</v>
      </c>
      <c r="Q318" s="221" t="s">
        <v>716</v>
      </c>
      <c r="R318" s="225">
        <v>2013</v>
      </c>
    </row>
    <row r="319" spans="14:18" x14ac:dyDescent="0.25">
      <c r="N319">
        <v>12</v>
      </c>
      <c r="O319" s="147" t="s">
        <v>768</v>
      </c>
      <c r="P319" s="167">
        <f>$C$277+($C$278*A44)+($C$279*B44)+($C$280*C44)+($C$281*D44)+($C$282*E44)+($C$283*F44)+($C$284*G44)+($C$285*H44)</f>
        <v>25.684506337355064</v>
      </c>
      <c r="Q319" s="222" t="s">
        <v>717</v>
      </c>
      <c r="R319" s="225">
        <v>2013</v>
      </c>
    </row>
    <row r="320" spans="14:18" x14ac:dyDescent="0.25">
      <c r="N320">
        <v>13</v>
      </c>
      <c r="O320" s="147" t="s">
        <v>769</v>
      </c>
      <c r="P320" s="167">
        <f>$C$277+($C$278*A45)+($C$279*B45)+($C$280*C45)+($C$281*D45)+($C$282*E45)+($C$283*F45)+($C$284*G45)+($C$285*H45)</f>
        <v>44.592010999869338</v>
      </c>
      <c r="Q320" s="221" t="s">
        <v>718</v>
      </c>
      <c r="R320" s="225">
        <v>2013</v>
      </c>
    </row>
    <row r="321" spans="14:18" x14ac:dyDescent="0.25">
      <c r="N321">
        <v>14</v>
      </c>
      <c r="O321" s="147" t="s">
        <v>770</v>
      </c>
      <c r="P321" s="167">
        <f>$C$277+($C$278*A46)+($C$279*B46)+($C$280*C46)+($C$281*D46)+($C$282*E46)+($C$283*F46)+($C$284*G46)+($C$285*H46)</f>
        <v>45.263726041637071</v>
      </c>
      <c r="Q321" s="222" t="s">
        <v>719</v>
      </c>
      <c r="R321" s="225">
        <v>2013</v>
      </c>
    </row>
    <row r="322" spans="14:18" x14ac:dyDescent="0.25">
      <c r="N322">
        <v>15</v>
      </c>
      <c r="O322" s="147" t="s">
        <v>771</v>
      </c>
      <c r="P322" s="167">
        <f>$C$277+($C$278*A47)+($C$279*B47)+($C$280*C47)+($C$281*D47)+($C$282*E47)+($C$283*F47)+($C$284*G47)+($C$285*H47)</f>
        <v>44.53402720078244</v>
      </c>
      <c r="Q322" s="222" t="s">
        <v>720</v>
      </c>
      <c r="R322" s="225">
        <v>2013</v>
      </c>
    </row>
    <row r="323" spans="14:18" x14ac:dyDescent="0.25">
      <c r="N323">
        <v>16</v>
      </c>
      <c r="O323" s="147" t="s">
        <v>772</v>
      </c>
      <c r="P323" s="167">
        <f>$C$277+($C$278*A48)+($C$279*B48)+($C$280*C48)+($C$281*D48)+($C$282*E48)+($C$283*F48)+($C$284*G48)+($C$285*H48)</f>
        <v>56.114648841443071</v>
      </c>
      <c r="Q323" s="221" t="s">
        <v>721</v>
      </c>
      <c r="R323" s="225">
        <v>2013</v>
      </c>
    </row>
    <row r="324" spans="14:18" x14ac:dyDescent="0.25">
      <c r="N324">
        <v>17</v>
      </c>
      <c r="O324" s="147" t="s">
        <v>773</v>
      </c>
      <c r="P324" s="167">
        <f>$C$277+($C$278*A49)+($C$279*B49)+($C$280*C49)+($C$281*D49)+($C$282*E49)+($C$283*F49)+($C$284*G49)+($C$285*H49)</f>
        <v>63.322409195633341</v>
      </c>
      <c r="Q324" s="222" t="s">
        <v>722</v>
      </c>
      <c r="R324" s="225">
        <v>2013</v>
      </c>
    </row>
    <row r="325" spans="14:18" x14ac:dyDescent="0.25">
      <c r="N325">
        <v>18</v>
      </c>
      <c r="O325" s="147" t="s">
        <v>774</v>
      </c>
      <c r="P325" s="167">
        <f>$C$277+($C$278*A50)+($C$279*B50)+($C$280*C50)+($C$281*D50)+($C$282*E50)+($C$283*F50)+($C$284*G50)+($C$285*H50)</f>
        <v>26.209221336318993</v>
      </c>
      <c r="Q325" s="222" t="s">
        <v>723</v>
      </c>
      <c r="R325" s="225">
        <v>2013</v>
      </c>
    </row>
    <row r="326" spans="14:18" x14ac:dyDescent="0.25">
      <c r="N326">
        <v>19</v>
      </c>
      <c r="O326" s="147" t="s">
        <v>775</v>
      </c>
      <c r="P326" s="167">
        <f>$C$277+($C$278*A51)+($C$279*B51)+($C$280*C51)+($C$281*D51)+($C$282*E51)+($C$283*F51)+($C$284*G51)+($C$285*H51)</f>
        <v>30.153725882466691</v>
      </c>
      <c r="Q326" s="222" t="s">
        <v>724</v>
      </c>
      <c r="R326" s="225">
        <v>2013</v>
      </c>
    </row>
    <row r="327" spans="14:18" x14ac:dyDescent="0.25">
      <c r="N327">
        <v>20</v>
      </c>
      <c r="O327" s="147" t="s">
        <v>776</v>
      </c>
      <c r="P327" s="167">
        <f>$C$277+($C$278*A52)+($C$279*B52)+($C$280*C52)+($C$281*D52)+($C$282*E52)+($C$283*F52)+($C$284*G52)+($C$285*H52)</f>
        <v>32.625962155247535</v>
      </c>
      <c r="Q327" s="222" t="s">
        <v>725</v>
      </c>
      <c r="R327" s="225">
        <v>2013</v>
      </c>
    </row>
    <row r="328" spans="14:18" x14ac:dyDescent="0.25">
      <c r="N328">
        <v>21</v>
      </c>
      <c r="O328" s="147" t="s">
        <v>777</v>
      </c>
      <c r="P328" s="167">
        <f>$C$277+($C$278*A53)+($C$279*B53)+($C$280*C53)+($C$281*D53)+($C$282*E53)+($C$283*F53)+($C$284*G53)+($C$285*H53)</f>
        <v>29.47826893709296</v>
      </c>
      <c r="Q328" s="222" t="s">
        <v>726</v>
      </c>
      <c r="R328" s="225">
        <v>2013</v>
      </c>
    </row>
    <row r="329" spans="14:18" x14ac:dyDescent="0.25">
      <c r="N329">
        <v>22</v>
      </c>
      <c r="O329" s="147" t="s">
        <v>778</v>
      </c>
      <c r="P329" s="167">
        <f>$C$277+($C$278*A54)+($C$279*B54)+($C$280*C54)+($C$281*D54)+($C$282*E54)+($C$283*F54)+($C$284*G54)+($C$285*H54)</f>
        <v>25.424993284022257</v>
      </c>
      <c r="Q329" s="222" t="s">
        <v>727</v>
      </c>
      <c r="R329" s="225">
        <v>2013</v>
      </c>
    </row>
    <row r="330" spans="14:18" x14ac:dyDescent="0.25">
      <c r="N330">
        <v>23</v>
      </c>
      <c r="O330" s="147" t="s">
        <v>779</v>
      </c>
      <c r="P330" s="167">
        <f>$C$277+($C$278*A55)+($C$279*B55)+($C$280*C55)+($C$281*D55)+($C$282*E55)+($C$283*F55)+($C$284*G55)+($C$285*H55)</f>
        <v>26.347826673905541</v>
      </c>
      <c r="Q330" s="222" t="s">
        <v>728</v>
      </c>
      <c r="R330" s="225">
        <v>2013</v>
      </c>
    </row>
    <row r="331" spans="14:18" x14ac:dyDescent="0.25">
      <c r="N331">
        <v>24</v>
      </c>
      <c r="O331" s="147" t="s">
        <v>780</v>
      </c>
      <c r="P331" s="167">
        <f>$C$277+($C$278*A56)+($C$279*B56)+($C$280*C56)+($C$281*D56)+($C$282*E56)+($C$283*F56)+($C$284*G56)+($C$285*H56)</f>
        <v>32.101796198419457</v>
      </c>
      <c r="Q331" s="222" t="s">
        <v>729</v>
      </c>
      <c r="R331" s="225">
        <v>2013</v>
      </c>
    </row>
    <row r="332" spans="14:18" x14ac:dyDescent="0.25">
      <c r="N332">
        <v>25</v>
      </c>
      <c r="O332" s="147" t="s">
        <v>781</v>
      </c>
      <c r="P332" s="167">
        <f>$C$277+($C$278*A57)+($C$279*B57)+($C$280*C57)+($C$281*D57)+($C$282*E57)+($C$283*F57)+($C$284*G57)+($C$285*H57)</f>
        <v>28.238580105129682</v>
      </c>
      <c r="Q332" s="222" t="s">
        <v>730</v>
      </c>
      <c r="R332" s="225">
        <v>2013</v>
      </c>
    </row>
    <row r="333" spans="14:18" x14ac:dyDescent="0.25">
      <c r="N333">
        <v>26</v>
      </c>
      <c r="O333" s="147" t="s">
        <v>782</v>
      </c>
      <c r="P333" s="167">
        <f>$C$277+($C$278*A58)+($C$279*B58)+($C$280*C58)+($C$281*D58)+($C$282*E58)+($C$283*F58)+($C$284*G58)+($C$285*H58)</f>
        <v>38.473615766829496</v>
      </c>
      <c r="Q333" s="222" t="s">
        <v>731</v>
      </c>
      <c r="R333" s="225">
        <v>2013</v>
      </c>
    </row>
    <row r="334" spans="14:18" x14ac:dyDescent="0.25">
      <c r="N334">
        <v>27</v>
      </c>
      <c r="O334" s="147" t="s">
        <v>783</v>
      </c>
      <c r="P334" s="167">
        <f>$C$277+($C$278*A59)+($C$279*B59)+($C$280*C59)+($C$281*D59)+($C$282*E59)+($C$283*F59)+($C$284*G59)+($C$285*H59)</f>
        <v>48.444732287162701</v>
      </c>
      <c r="Q334" s="222" t="s">
        <v>732</v>
      </c>
      <c r="R334" s="225">
        <v>2013</v>
      </c>
    </row>
    <row r="335" spans="14:18" x14ac:dyDescent="0.25">
      <c r="N335">
        <v>28</v>
      </c>
      <c r="O335" s="147" t="s">
        <v>784</v>
      </c>
      <c r="P335" s="167">
        <f>$C$277+($C$278*A60)+($C$279*B60)+($C$280*C60)+($C$281*D60)+($C$282*E60)+($C$283*F60)+($C$284*G60)+($C$285*H60)</f>
        <v>20.744411826585534</v>
      </c>
      <c r="Q335" s="222" t="s">
        <v>733</v>
      </c>
      <c r="R335" s="225">
        <v>2013</v>
      </c>
    </row>
    <row r="336" spans="14:18" x14ac:dyDescent="0.25">
      <c r="N336">
        <v>29</v>
      </c>
      <c r="O336" s="147" t="s">
        <v>785</v>
      </c>
      <c r="P336" s="167">
        <f>$C$277+($C$278*A61)+($C$279*B61)+($C$280*C61)+($C$281*D61)+($C$282*E61)+($C$283*F61)+($C$284*G61)+($C$285*H61)</f>
        <v>22.674384548236056</v>
      </c>
      <c r="Q336" s="221" t="s">
        <v>734</v>
      </c>
      <c r="R336" s="225">
        <v>2013</v>
      </c>
    </row>
    <row r="337" spans="14:18" x14ac:dyDescent="0.25">
      <c r="N337">
        <v>30</v>
      </c>
      <c r="O337" s="147" t="s">
        <v>786</v>
      </c>
      <c r="P337" s="167">
        <f>$C$277+($C$278*A62)+($C$279*B62)+($C$280*C62)+($C$281*D62)+($C$282*E62)+($C$283*F62)+($C$284*G62)+($C$285*H62)</f>
        <v>28.13708052912968</v>
      </c>
      <c r="Q337" s="221" t="s">
        <v>735</v>
      </c>
      <c r="R337" s="225">
        <v>2013</v>
      </c>
    </row>
    <row r="338" spans="14:18" x14ac:dyDescent="0.25">
      <c r="N338">
        <v>31</v>
      </c>
      <c r="O338" s="147" t="s">
        <v>787</v>
      </c>
      <c r="P338" s="167">
        <f>$C$277+($C$278*A63)+($C$279*B63)+($C$280*C63)+($C$281*D63)+($C$282*E63)+($C$283*F63)+($C$284*G63)+($C$285*H63)</f>
        <v>31.307292341400689</v>
      </c>
      <c r="Q338" s="221" t="s">
        <v>736</v>
      </c>
      <c r="R338" s="225">
        <v>2013</v>
      </c>
    </row>
    <row r="339" spans="14:18" x14ac:dyDescent="0.25">
      <c r="N339">
        <v>1</v>
      </c>
      <c r="O339" s="147" t="s">
        <v>788</v>
      </c>
      <c r="P339" s="167">
        <f>$C$277+($C$278*A64)+($C$279*B64)+($C$280*C64)+($C$281*D64)+($C$282*E64)+($C$283*F64)+($C$284*G64)+($C$285*H64)</f>
        <v>33.508270852568494</v>
      </c>
      <c r="Q339" s="221" t="s">
        <v>706</v>
      </c>
      <c r="R339" s="226">
        <v>2014</v>
      </c>
    </row>
    <row r="340" spans="14:18" x14ac:dyDescent="0.25">
      <c r="N340">
        <v>2</v>
      </c>
      <c r="O340" s="147" t="s">
        <v>789</v>
      </c>
      <c r="P340" s="167">
        <f>$C$277+($C$278*A65)+($C$279*B65)+($C$280*C65)+($C$281*D65)+($C$282*E65)+($C$283*F65)+($C$284*G65)+($C$285*H65)</f>
        <v>34.346834811221072</v>
      </c>
      <c r="Q340" s="221" t="s">
        <v>707</v>
      </c>
      <c r="R340" s="226">
        <v>2014</v>
      </c>
    </row>
    <row r="341" spans="14:18" x14ac:dyDescent="0.25">
      <c r="N341">
        <v>3</v>
      </c>
      <c r="O341" s="147" t="s">
        <v>790</v>
      </c>
      <c r="P341" s="167">
        <f>$C$277+($C$278*A66)+($C$279*B66)+($C$280*C66)+($C$281*D66)+($C$282*E66)+($C$283*F66)+($C$284*G66)+($C$285*H66)</f>
        <v>45.254147285820032</v>
      </c>
      <c r="Q341" s="222" t="s">
        <v>708</v>
      </c>
      <c r="R341" s="226">
        <v>2014</v>
      </c>
    </row>
    <row r="342" spans="14:18" x14ac:dyDescent="0.25">
      <c r="N342">
        <v>4</v>
      </c>
      <c r="O342" s="147" t="s">
        <v>791</v>
      </c>
      <c r="P342" s="167">
        <f>$C$277+($C$278*A67)+($C$279*B67)+($C$280*C67)+($C$281*D67)+($C$282*E67)+($C$283*F67)+($C$284*G67)+($C$285*H67)</f>
        <v>61.501748919081827</v>
      </c>
      <c r="Q342" s="222" t="s">
        <v>709</v>
      </c>
      <c r="R342" s="226">
        <v>2014</v>
      </c>
    </row>
    <row r="343" spans="14:18" x14ac:dyDescent="0.25">
      <c r="N343">
        <v>5</v>
      </c>
      <c r="O343" s="147" t="s">
        <v>792</v>
      </c>
      <c r="P343" s="167">
        <f>$C$277+($C$278*A68)+($C$279*B68)+($C$280*C68)+($C$281*D68)+($C$282*E68)+($C$283*F68)+($C$284*G68)+($C$285*H68)</f>
        <v>39.931469335682756</v>
      </c>
      <c r="Q343" s="222" t="s">
        <v>710</v>
      </c>
      <c r="R343" s="226">
        <v>2014</v>
      </c>
    </row>
    <row r="344" spans="14:18" x14ac:dyDescent="0.25">
      <c r="N344">
        <v>6</v>
      </c>
      <c r="O344" s="147" t="s">
        <v>793</v>
      </c>
      <c r="P344" s="167">
        <f>$C$277+($C$278*A69)+($C$279*B69)+($C$280*C69)+($C$281*D69)+($C$282*E69)+($C$283*F69)+($C$284*G69)+($C$285*H69)</f>
        <v>71.514607703100964</v>
      </c>
      <c r="Q344" s="221" t="s">
        <v>711</v>
      </c>
      <c r="R344" s="226">
        <v>2014</v>
      </c>
    </row>
    <row r="345" spans="14:18" x14ac:dyDescent="0.25">
      <c r="N345">
        <v>7</v>
      </c>
      <c r="O345" s="147" t="s">
        <v>794</v>
      </c>
      <c r="P345" s="167">
        <f>$C$277+($C$278*A70)+($C$279*B70)+($C$280*C70)+($C$281*D70)+($C$282*E70)+($C$283*F70)+($C$284*G70)+($C$285*H70)</f>
        <v>27.135177537847671</v>
      </c>
      <c r="Q345" s="221" t="s">
        <v>712</v>
      </c>
      <c r="R345" s="226">
        <v>2014</v>
      </c>
    </row>
    <row r="346" spans="14:18" x14ac:dyDescent="0.25">
      <c r="N346">
        <v>8</v>
      </c>
      <c r="O346" s="147" t="s">
        <v>795</v>
      </c>
      <c r="P346" s="167">
        <f>$C$277+($C$278*A71)+($C$279*B71)+($C$280*C71)+($C$281*D71)+($C$282*E71)+($C$283*F71)+($C$284*G71)+($C$285*H71)</f>
        <v>46.98097433526894</v>
      </c>
      <c r="Q346" s="222" t="s">
        <v>713</v>
      </c>
      <c r="R346" s="226">
        <v>2014</v>
      </c>
    </row>
    <row r="347" spans="14:18" x14ac:dyDescent="0.25">
      <c r="N347">
        <v>9</v>
      </c>
      <c r="O347" s="147" t="s">
        <v>796</v>
      </c>
      <c r="P347" s="167">
        <f>$C$277+($C$278*A72)+($C$279*B72)+($C$280*C72)+($C$281*D72)+($C$282*E72)+($C$283*F72)+($C$284*G72)+($C$285*H72)</f>
        <v>42.076151580039742</v>
      </c>
      <c r="Q347" s="222" t="s">
        <v>714</v>
      </c>
      <c r="R347" s="226">
        <v>2014</v>
      </c>
    </row>
    <row r="348" spans="14:18" x14ac:dyDescent="0.25">
      <c r="N348">
        <v>10</v>
      </c>
      <c r="O348" s="147" t="s">
        <v>797</v>
      </c>
      <c r="P348" s="167">
        <f>$C$277+($C$278*A73)+($C$279*B73)+($C$280*C73)+($C$281*D73)+($C$282*E73)+($C$283*F73)+($C$284*G73)+($C$285*H73)</f>
        <v>65.723225304836191</v>
      </c>
      <c r="Q348" s="221" t="s">
        <v>715</v>
      </c>
      <c r="R348" s="226">
        <v>2014</v>
      </c>
    </row>
    <row r="349" spans="14:18" x14ac:dyDescent="0.25">
      <c r="N349">
        <v>11</v>
      </c>
      <c r="O349" s="147" t="s">
        <v>798</v>
      </c>
      <c r="P349" s="167">
        <f>$C$277+($C$278*A74)+($C$279*B74)+($C$280*C74)+($C$281*D74)+($C$282*E74)+($C$283*F74)+($C$284*G74)+($C$285*H74)</f>
        <v>32.843723537911572</v>
      </c>
      <c r="Q349" s="221" t="s">
        <v>716</v>
      </c>
      <c r="R349" s="226">
        <v>2014</v>
      </c>
    </row>
    <row r="350" spans="14:18" x14ac:dyDescent="0.25">
      <c r="N350">
        <v>12</v>
      </c>
      <c r="O350" s="147" t="s">
        <v>799</v>
      </c>
      <c r="P350" s="167">
        <f>$C$277+($C$278*A75)+($C$279*B75)+($C$280*C75)+($C$281*D75)+($C$282*E75)+($C$283*F75)+($C$284*G75)+($C$285*H75)</f>
        <v>27.818474380108064</v>
      </c>
      <c r="Q350" s="222" t="s">
        <v>717</v>
      </c>
      <c r="R350" s="226">
        <v>2014</v>
      </c>
    </row>
    <row r="351" spans="14:18" x14ac:dyDescent="0.25">
      <c r="N351">
        <v>13</v>
      </c>
      <c r="O351" s="147" t="s">
        <v>800</v>
      </c>
      <c r="P351" s="167">
        <f>$C$277+($C$278*A76)+($C$279*B76)+($C$280*C76)+($C$281*D76)+($C$282*E76)+($C$283*F76)+($C$284*G76)+($C$285*H76)</f>
        <v>38.668708304400575</v>
      </c>
      <c r="Q351" s="221" t="s">
        <v>718</v>
      </c>
      <c r="R351" s="226">
        <v>2014</v>
      </c>
    </row>
    <row r="352" spans="14:18" x14ac:dyDescent="0.25">
      <c r="N352">
        <v>14</v>
      </c>
      <c r="O352" s="147" t="s">
        <v>801</v>
      </c>
      <c r="P352" s="167">
        <f>$C$277+($C$278*A77)+($C$279*B77)+($C$280*C77)+($C$281*D77)+($C$282*E77)+($C$283*F77)+($C$284*G77)+($C$285*H77)</f>
        <v>40.314479793721077</v>
      </c>
      <c r="Q352" s="222" t="s">
        <v>719</v>
      </c>
      <c r="R352" s="226">
        <v>2014</v>
      </c>
    </row>
    <row r="353" spans="14:18" x14ac:dyDescent="0.25">
      <c r="N353">
        <v>15</v>
      </c>
      <c r="O353" s="147" t="s">
        <v>802</v>
      </c>
      <c r="P353" s="167">
        <f>$C$277+($C$278*A78)+($C$279*B78)+($C$280*C78)+($C$281*D78)+($C$282*E78)+($C$283*F78)+($C$284*G78)+($C$285*H78)</f>
        <v>39.042292999642306</v>
      </c>
      <c r="Q353" s="222" t="s">
        <v>720</v>
      </c>
      <c r="R353" s="226">
        <v>2014</v>
      </c>
    </row>
    <row r="354" spans="14:18" x14ac:dyDescent="0.25">
      <c r="N354">
        <v>16</v>
      </c>
      <c r="O354" s="147" t="s">
        <v>803</v>
      </c>
      <c r="P354" s="167">
        <f>$C$277+($C$278*A79)+($C$279*B79)+($C$280*C79)+($C$281*D79)+($C$282*E79)+($C$283*F79)+($C$284*G79)+($C$285*H79)</f>
        <v>52.87662301913106</v>
      </c>
      <c r="Q354" s="221" t="s">
        <v>721</v>
      </c>
      <c r="R354" s="226">
        <v>2014</v>
      </c>
    </row>
    <row r="355" spans="14:18" x14ac:dyDescent="0.25">
      <c r="N355">
        <v>17</v>
      </c>
      <c r="O355" s="147" t="s">
        <v>804</v>
      </c>
      <c r="P355" s="167">
        <f>$C$277+($C$278*A80)+($C$279*B80)+($C$280*C80)+($C$281*D80)+($C$282*E80)+($C$283*F80)+($C$284*G80)+($C$285*H80)</f>
        <v>55.245165201954691</v>
      </c>
      <c r="Q355" s="222" t="s">
        <v>722</v>
      </c>
      <c r="R355" s="226">
        <v>2014</v>
      </c>
    </row>
    <row r="356" spans="14:18" x14ac:dyDescent="0.25">
      <c r="N356">
        <v>18</v>
      </c>
      <c r="O356" s="147" t="s">
        <v>805</v>
      </c>
      <c r="P356" s="167">
        <f>$C$277+($C$278*A81)+($C$279*B81)+($C$280*C81)+($C$281*D81)+($C$282*E81)+($C$283*F81)+($C$284*G81)+($C$285*H81)</f>
        <v>24.060243864791467</v>
      </c>
      <c r="Q356" s="222" t="s">
        <v>723</v>
      </c>
      <c r="R356" s="226">
        <v>2014</v>
      </c>
    </row>
    <row r="357" spans="14:18" x14ac:dyDescent="0.25">
      <c r="N357">
        <v>19</v>
      </c>
      <c r="O357" s="147" t="s">
        <v>806</v>
      </c>
      <c r="P357" s="167">
        <f>$C$277+($C$278*A82)+($C$279*B82)+($C$280*C82)+($C$281*D82)+($C$282*E82)+($C$283*F82)+($C$284*G82)+($C$285*H82)</f>
        <v>28.019033352944906</v>
      </c>
      <c r="Q357" s="222" t="s">
        <v>724</v>
      </c>
      <c r="R357" s="226">
        <v>2014</v>
      </c>
    </row>
    <row r="358" spans="14:18" x14ac:dyDescent="0.25">
      <c r="N358">
        <v>20</v>
      </c>
      <c r="O358" s="147" t="s">
        <v>807</v>
      </c>
      <c r="P358" s="167">
        <f>$C$277+($C$278*A83)+($C$279*B83)+($C$280*C83)+($C$281*D83)+($C$282*E83)+($C$283*F83)+($C$284*G83)+($C$285*H83)</f>
        <v>29.535008978410165</v>
      </c>
      <c r="Q358" s="222" t="s">
        <v>725</v>
      </c>
      <c r="R358" s="226">
        <v>2014</v>
      </c>
    </row>
    <row r="359" spans="14:18" x14ac:dyDescent="0.25">
      <c r="N359">
        <v>21</v>
      </c>
      <c r="O359" s="147" t="s">
        <v>808</v>
      </c>
      <c r="P359" s="167">
        <f>$C$277+($C$278*A84)+($C$279*B84)+($C$280*C84)+($C$281*D84)+($C$282*E84)+($C$283*F84)+($C$284*G84)+($C$285*H84)</f>
        <v>27.694841947297409</v>
      </c>
      <c r="Q359" s="222" t="s">
        <v>726</v>
      </c>
      <c r="R359" s="226">
        <v>2014</v>
      </c>
    </row>
    <row r="360" spans="14:18" x14ac:dyDescent="0.25">
      <c r="N360">
        <v>22</v>
      </c>
      <c r="O360" s="147" t="s">
        <v>809</v>
      </c>
      <c r="P360" s="167">
        <f>$C$277+($C$278*A85)+($C$279*B85)+($C$280*C85)+($C$281*D85)+($C$282*E85)+($C$283*F85)+($C$284*G85)+($C$285*H85)</f>
        <v>22.629059740667255</v>
      </c>
      <c r="Q360" s="222" t="s">
        <v>727</v>
      </c>
      <c r="R360" s="226">
        <v>2014</v>
      </c>
    </row>
    <row r="361" spans="14:18" x14ac:dyDescent="0.25">
      <c r="N361">
        <v>23</v>
      </c>
      <c r="O361" s="147" t="s">
        <v>810</v>
      </c>
      <c r="P361" s="167">
        <f>$C$277+($C$278*A86)+($C$279*B86)+($C$280*C86)+($C$281*D86)+($C$282*E86)+($C$283*F86)+($C$284*G86)+($C$285*H86)</f>
        <v>24.203540076777504</v>
      </c>
      <c r="Q361" s="222" t="s">
        <v>728</v>
      </c>
      <c r="R361" s="226">
        <v>2014</v>
      </c>
    </row>
    <row r="362" spans="14:18" x14ac:dyDescent="0.25">
      <c r="N362">
        <v>24</v>
      </c>
      <c r="O362" s="147" t="s">
        <v>811</v>
      </c>
      <c r="P362" s="167">
        <f>$C$277+($C$278*A87)+($C$279*B87)+($C$280*C87)+($C$281*D87)+($C$282*E87)+($C$283*F87)+($C$284*G87)+($C$285*H87)</f>
        <v>30.001147138940112</v>
      </c>
      <c r="Q362" s="222" t="s">
        <v>729</v>
      </c>
      <c r="R362" s="226">
        <v>2014</v>
      </c>
    </row>
    <row r="363" spans="14:18" x14ac:dyDescent="0.25">
      <c r="N363">
        <v>25</v>
      </c>
      <c r="O363" s="147" t="s">
        <v>812</v>
      </c>
      <c r="P363" s="167">
        <f>$C$277+($C$278*A88)+($C$279*B88)+($C$280*C88)+($C$281*D88)+($C$282*E88)+($C$283*F88)+($C$284*G88)+($C$285*H88)</f>
        <v>27.188743868449052</v>
      </c>
      <c r="Q363" s="222" t="s">
        <v>730</v>
      </c>
      <c r="R363" s="226">
        <v>2014</v>
      </c>
    </row>
    <row r="364" spans="14:18" x14ac:dyDescent="0.25">
      <c r="N364">
        <v>26</v>
      </c>
      <c r="O364" s="147" t="s">
        <v>813</v>
      </c>
      <c r="P364" s="167">
        <f>$C$277+($C$278*A89)+($C$279*B89)+($C$280*C89)+($C$281*D89)+($C$282*E89)+($C$283*F89)+($C$284*G89)+($C$285*H89)</f>
        <v>35.663823094100501</v>
      </c>
      <c r="Q364" s="222" t="s">
        <v>731</v>
      </c>
      <c r="R364" s="226">
        <v>2014</v>
      </c>
    </row>
    <row r="365" spans="14:18" x14ac:dyDescent="0.25">
      <c r="N365">
        <v>27</v>
      </c>
      <c r="O365" s="147" t="s">
        <v>814</v>
      </c>
      <c r="P365" s="167">
        <f>$C$277+($C$278*A90)+($C$279*B90)+($C$280*C90)+($C$281*D90)+($C$282*E90)+($C$283*F90)+($C$284*G90)+($C$285*H90)</f>
        <v>43.767300576680327</v>
      </c>
      <c r="Q365" s="222" t="s">
        <v>732</v>
      </c>
      <c r="R365" s="226">
        <v>2014</v>
      </c>
    </row>
    <row r="366" spans="14:18" x14ac:dyDescent="0.25">
      <c r="N366">
        <v>28</v>
      </c>
      <c r="O366" s="147" t="s">
        <v>815</v>
      </c>
      <c r="P366" s="167">
        <f>$C$277+($C$278*A91)+($C$279*B91)+($C$280*C91)+($C$281*D91)+($C$282*E91)+($C$283*F91)+($C$284*G91)+($C$285*H91)</f>
        <v>17.812947016815194</v>
      </c>
      <c r="Q366" s="222" t="s">
        <v>733</v>
      </c>
      <c r="R366" s="226">
        <v>2014</v>
      </c>
    </row>
    <row r="367" spans="14:18" x14ac:dyDescent="0.25">
      <c r="N367">
        <v>29</v>
      </c>
      <c r="O367" s="147" t="s">
        <v>816</v>
      </c>
      <c r="P367" s="167">
        <f>$C$277+($C$278*A92)+($C$279*B92)+($C$280*C92)+($C$281*D92)+($C$282*E92)+($C$283*F92)+($C$284*G92)+($C$285*H92)</f>
        <v>20.931628399176841</v>
      </c>
      <c r="Q367" s="221" t="s">
        <v>734</v>
      </c>
      <c r="R367" s="226">
        <v>2014</v>
      </c>
    </row>
    <row r="368" spans="14:18" x14ac:dyDescent="0.25">
      <c r="N368">
        <v>30</v>
      </c>
      <c r="O368" s="147" t="s">
        <v>817</v>
      </c>
      <c r="P368" s="167">
        <f>$C$277+($C$278*A93)+($C$279*B93)+($C$280*C93)+($C$281*D93)+($C$282*E93)+($C$283*F93)+($C$284*G93)+($C$285*H93)</f>
        <v>25.788314045993133</v>
      </c>
      <c r="Q368" s="221" t="s">
        <v>735</v>
      </c>
      <c r="R368" s="226">
        <v>2014</v>
      </c>
    </row>
    <row r="369" spans="14:18" x14ac:dyDescent="0.25">
      <c r="N369">
        <v>31</v>
      </c>
      <c r="O369" s="147" t="s">
        <v>818</v>
      </c>
      <c r="P369" s="167">
        <f>$C$277+($C$278*A94)+($C$279*B94)+($C$280*C94)+($C$281*D94)+($C$282*E94)+($C$283*F94)+($C$284*G94)+($C$285*H94)</f>
        <v>30.813350932280869</v>
      </c>
      <c r="Q369" s="221" t="s">
        <v>736</v>
      </c>
      <c r="R369" s="226">
        <v>2014</v>
      </c>
    </row>
    <row r="370" spans="14:18" x14ac:dyDescent="0.25">
      <c r="N370">
        <v>1</v>
      </c>
      <c r="O370" s="147" t="s">
        <v>819</v>
      </c>
      <c r="P370" s="167">
        <f>$C$277+($C$278*A95)+($C$279*B95)+($C$280*C95)+($C$281*D95)+($C$282*E95)+($C$283*F95)+($C$284*G95)+($C$285*H95)</f>
        <v>30.479876623655723</v>
      </c>
      <c r="Q370" s="221" t="s">
        <v>706</v>
      </c>
      <c r="R370" s="224">
        <v>2015</v>
      </c>
    </row>
    <row r="371" spans="14:18" x14ac:dyDescent="0.25">
      <c r="N371">
        <v>2</v>
      </c>
      <c r="O371" s="147" t="s">
        <v>820</v>
      </c>
      <c r="P371" s="167">
        <f>$C$277+($C$278*A96)+($C$279*B96)+($C$280*C96)+($C$281*D96)+($C$282*E96)+($C$283*F96)+($C$284*G96)+($C$285*H96)</f>
        <v>33.245855387206042</v>
      </c>
      <c r="Q371" s="221" t="s">
        <v>707</v>
      </c>
      <c r="R371" s="224">
        <v>2015</v>
      </c>
    </row>
    <row r="372" spans="14:18" x14ac:dyDescent="0.25">
      <c r="N372">
        <v>3</v>
      </c>
      <c r="O372" s="147" t="s">
        <v>821</v>
      </c>
      <c r="P372" s="167">
        <f>$C$277+($C$278*A97)+($C$279*B97)+($C$280*C97)+($C$281*D97)+($C$282*E97)+($C$283*F97)+($C$284*G97)+($C$285*H97)</f>
        <v>43.103537350288185</v>
      </c>
      <c r="Q372" s="222" t="s">
        <v>708</v>
      </c>
      <c r="R372" s="224">
        <v>2015</v>
      </c>
    </row>
    <row r="373" spans="14:18" x14ac:dyDescent="0.25">
      <c r="N373">
        <v>4</v>
      </c>
      <c r="O373" s="147" t="s">
        <v>822</v>
      </c>
      <c r="P373" s="167">
        <f>$C$277+($C$278*A98)+($C$279*B98)+($C$280*C98)+($C$281*D98)+($C$282*E98)+($C$283*F98)+($C$284*G98)+($C$285*H98)</f>
        <v>46.320752152375142</v>
      </c>
      <c r="Q373" s="222" t="s">
        <v>709</v>
      </c>
      <c r="R373" s="224">
        <v>2015</v>
      </c>
    </row>
    <row r="374" spans="14:18" x14ac:dyDescent="0.25">
      <c r="N374">
        <v>5</v>
      </c>
      <c r="O374" s="147" t="s">
        <v>823</v>
      </c>
      <c r="P374" s="167">
        <f>$C$277+($C$278*A99)+($C$279*B99)+($C$280*C99)+($C$281*D99)+($C$282*E99)+($C$283*F99)+($C$284*G99)+($C$285*H99)</f>
        <v>38.111584978256836</v>
      </c>
      <c r="Q374" s="222" t="s">
        <v>710</v>
      </c>
      <c r="R374" s="224">
        <v>2015</v>
      </c>
    </row>
    <row r="375" spans="14:18" x14ac:dyDescent="0.25">
      <c r="N375">
        <v>6</v>
      </c>
      <c r="O375" s="147" t="s">
        <v>824</v>
      </c>
      <c r="P375" s="167">
        <f>$C$277+($C$278*A100)+($C$279*B100)+($C$280*C100)+($C$281*D100)+($C$282*E100)+($C$283*F100)+($C$284*G100)+($C$285*H100)</f>
        <v>61.004992256716854</v>
      </c>
      <c r="Q375" s="221" t="s">
        <v>711</v>
      </c>
      <c r="R375" s="224">
        <v>2015</v>
      </c>
    </row>
    <row r="376" spans="14:18" x14ac:dyDescent="0.25">
      <c r="N376">
        <v>7</v>
      </c>
      <c r="O376" s="147" t="s">
        <v>825</v>
      </c>
      <c r="P376" s="167">
        <f>$C$277+($C$278*A101)+($C$279*B101)+($C$280*C101)+($C$281*D101)+($C$282*E101)+($C$283*F101)+($C$284*G101)+($C$285*H101)</f>
        <v>23.584898933363267</v>
      </c>
      <c r="Q376" s="221" t="s">
        <v>712</v>
      </c>
      <c r="R376" s="224">
        <v>2015</v>
      </c>
    </row>
    <row r="377" spans="14:18" x14ac:dyDescent="0.25">
      <c r="N377">
        <v>8</v>
      </c>
      <c r="O377" s="147" t="s">
        <v>826</v>
      </c>
      <c r="P377" s="167">
        <f>$C$277+($C$278*A102)+($C$279*B102)+($C$280*C102)+($C$281*D102)+($C$282*E102)+($C$283*F102)+($C$284*G102)+($C$285*H102)</f>
        <v>39.650137791934043</v>
      </c>
      <c r="Q377" s="222" t="s">
        <v>713</v>
      </c>
      <c r="R377" s="224">
        <v>2015</v>
      </c>
    </row>
    <row r="378" spans="14:18" x14ac:dyDescent="0.25">
      <c r="N378">
        <v>9</v>
      </c>
      <c r="O378" s="147" t="s">
        <v>827</v>
      </c>
      <c r="P378" s="167">
        <f>$C$277+($C$278*A103)+($C$279*B103)+($C$280*C103)+($C$281*D103)+($C$282*E103)+($C$283*F103)+($C$284*G103)+($C$285*H103)</f>
        <v>39.898511955362437</v>
      </c>
      <c r="Q378" s="222" t="s">
        <v>714</v>
      </c>
      <c r="R378" s="224">
        <v>2015</v>
      </c>
    </row>
    <row r="379" spans="14:18" x14ac:dyDescent="0.25">
      <c r="N379">
        <v>10</v>
      </c>
      <c r="O379" s="147" t="s">
        <v>828</v>
      </c>
      <c r="P379" s="167">
        <f>$C$277+($C$278*A104)+($C$279*B104)+($C$280*C104)+($C$281*D104)+($C$282*E104)+($C$283*F104)+($C$284*G104)+($C$285*H104)</f>
        <v>57.622554845540435</v>
      </c>
      <c r="Q379" s="221" t="s">
        <v>715</v>
      </c>
      <c r="R379" s="224">
        <v>2015</v>
      </c>
    </row>
    <row r="380" spans="14:18" x14ac:dyDescent="0.25">
      <c r="N380">
        <v>11</v>
      </c>
      <c r="O380" s="147" t="s">
        <v>829</v>
      </c>
      <c r="P380" s="167">
        <f>$C$277+($C$278*A105)+($C$279*B105)+($C$280*C105)+($C$281*D105)+($C$282*E105)+($C$283*F105)+($C$284*G105)+($C$285*H105)</f>
        <v>29.277192959088261</v>
      </c>
      <c r="Q380" s="221" t="s">
        <v>716</v>
      </c>
      <c r="R380" s="224">
        <v>2015</v>
      </c>
    </row>
    <row r="381" spans="14:18" x14ac:dyDescent="0.25">
      <c r="N381">
        <v>12</v>
      </c>
      <c r="O381" s="147" t="s">
        <v>830</v>
      </c>
      <c r="P381" s="167">
        <f>$C$277+($C$278*A106)+($C$279*B106)+($C$280*C106)+($C$281*D106)+($C$282*E106)+($C$283*F106)+($C$284*G106)+($C$285*H106)</f>
        <v>25.305702823748913</v>
      </c>
      <c r="Q381" s="222" t="s">
        <v>717</v>
      </c>
      <c r="R381" s="224">
        <v>2015</v>
      </c>
    </row>
    <row r="382" spans="14:18" x14ac:dyDescent="0.25">
      <c r="N382">
        <v>13</v>
      </c>
      <c r="O382" s="147" t="s">
        <v>831</v>
      </c>
      <c r="P382" s="167">
        <f>$C$277+($C$278*A107)+($C$279*B107)+($C$280*C107)+($C$281*D107)+($C$282*E107)+($C$283*F107)+($C$284*G107)+($C$285*H107)</f>
        <v>33.228303627400869</v>
      </c>
      <c r="Q382" s="221" t="s">
        <v>718</v>
      </c>
      <c r="R382" s="224">
        <v>2015</v>
      </c>
    </row>
    <row r="383" spans="14:18" x14ac:dyDescent="0.25">
      <c r="N383">
        <v>14</v>
      </c>
      <c r="O383" s="147" t="s">
        <v>832</v>
      </c>
      <c r="P383" s="167">
        <f>$C$277+($C$278*A108)+($C$279*B108)+($C$280*C108)+($C$281*D108)+($C$282*E108)+($C$283*F108)+($C$284*G108)+($C$285*H108)</f>
        <v>36.761325936457652</v>
      </c>
      <c r="Q383" s="222" t="s">
        <v>719</v>
      </c>
      <c r="R383" s="224">
        <v>2015</v>
      </c>
    </row>
    <row r="384" spans="14:18" x14ac:dyDescent="0.25">
      <c r="N384">
        <v>15</v>
      </c>
      <c r="O384" s="147" t="s">
        <v>833</v>
      </c>
      <c r="P384" s="167">
        <f>$C$277+($C$278*A109)+($C$279*B109)+($C$280*C109)+($C$281*D109)+($C$282*E109)+($C$283*F109)+($C$284*G109)+($C$285*H109)</f>
        <v>33.01105731326642</v>
      </c>
      <c r="Q384" s="222" t="s">
        <v>720</v>
      </c>
      <c r="R384" s="224">
        <v>2015</v>
      </c>
    </row>
    <row r="385" spans="14:18" x14ac:dyDescent="0.25">
      <c r="N385">
        <v>16</v>
      </c>
      <c r="O385" s="147" t="s">
        <v>834</v>
      </c>
      <c r="P385" s="167">
        <f>$C$277+($C$278*A110)+($C$279*B110)+($C$280*C110)+($C$281*D110)+($C$282*E110)+($C$283*F110)+($C$284*G110)+($C$285*H110)</f>
        <v>41.596994695955154</v>
      </c>
      <c r="Q385" s="221" t="s">
        <v>721</v>
      </c>
      <c r="R385" s="224">
        <v>2015</v>
      </c>
    </row>
    <row r="386" spans="14:18" x14ac:dyDescent="0.25">
      <c r="N386">
        <v>17</v>
      </c>
      <c r="O386" s="147" t="s">
        <v>835</v>
      </c>
      <c r="P386" s="167">
        <f>$C$277+($C$278*A111)+($C$279*B111)+($C$280*C111)+($C$281*D111)+($C$282*E111)+($C$283*F111)+($C$284*G111)+($C$285*H111)</f>
        <v>50.78682519430749</v>
      </c>
      <c r="Q386" s="222" t="s">
        <v>722</v>
      </c>
      <c r="R386" s="224">
        <v>2015</v>
      </c>
    </row>
    <row r="387" spans="14:18" x14ac:dyDescent="0.25">
      <c r="N387">
        <v>18</v>
      </c>
      <c r="O387" s="147" t="s">
        <v>836</v>
      </c>
      <c r="P387" s="167">
        <f>$C$277+($C$278*A112)+($C$279*B112)+($C$280*C112)+($C$281*D112)+($C$282*E112)+($C$283*F112)+($C$284*G112)+($C$285*H112)</f>
        <v>22.40945622730916</v>
      </c>
      <c r="Q387" s="222" t="s">
        <v>723</v>
      </c>
      <c r="R387" s="224">
        <v>2015</v>
      </c>
    </row>
    <row r="388" spans="14:18" x14ac:dyDescent="0.25">
      <c r="N388">
        <v>19</v>
      </c>
      <c r="O388" s="147" t="s">
        <v>837</v>
      </c>
      <c r="P388" s="167">
        <f>$C$277+($C$278*A113)+($C$279*B113)+($C$280*C113)+($C$281*D113)+($C$282*E113)+($C$283*F113)+($C$284*G113)+($C$285*H113)</f>
        <v>27.301562060517096</v>
      </c>
      <c r="Q388" s="222" t="s">
        <v>724</v>
      </c>
      <c r="R388" s="224">
        <v>2015</v>
      </c>
    </row>
    <row r="389" spans="14:18" x14ac:dyDescent="0.25">
      <c r="N389">
        <v>20</v>
      </c>
      <c r="O389" s="147" t="s">
        <v>838</v>
      </c>
      <c r="P389" s="167">
        <f>$C$277+($C$278*A114)+($C$279*B114)+($C$280*C114)+($C$281*D114)+($C$282*E114)+($C$283*F114)+($C$284*G114)+($C$285*H114)</f>
        <v>28.296777148305789</v>
      </c>
      <c r="Q389" s="222" t="s">
        <v>725</v>
      </c>
      <c r="R389" s="224">
        <v>2015</v>
      </c>
    </row>
    <row r="390" spans="14:18" x14ac:dyDescent="0.25">
      <c r="N390">
        <v>21</v>
      </c>
      <c r="O390" s="147" t="s">
        <v>839</v>
      </c>
      <c r="P390" s="167">
        <f>$C$277+($C$278*A115)+($C$279*B115)+($C$280*C115)+($C$281*D115)+($C$282*E115)+($C$283*F115)+($C$284*G115)+($C$285*H115)</f>
        <v>24.284320682862951</v>
      </c>
      <c r="Q390" s="222" t="s">
        <v>726</v>
      </c>
      <c r="R390" s="224">
        <v>2015</v>
      </c>
    </row>
    <row r="391" spans="14:18" x14ac:dyDescent="0.25">
      <c r="N391">
        <v>22</v>
      </c>
      <c r="O391" s="147" t="s">
        <v>840</v>
      </c>
      <c r="P391" s="167">
        <f>$C$277+($C$278*A116)+($C$279*B116)+($C$280*C116)+($C$281*D116)+($C$282*E116)+($C$283*F116)+($C$284*G116)+($C$285*H116)</f>
        <v>20.146622346571661</v>
      </c>
      <c r="Q391" s="222" t="s">
        <v>727</v>
      </c>
      <c r="R391" s="224">
        <v>2015</v>
      </c>
    </row>
    <row r="392" spans="14:18" x14ac:dyDescent="0.25">
      <c r="N392">
        <v>23</v>
      </c>
      <c r="O392" s="147" t="s">
        <v>841</v>
      </c>
      <c r="P392" s="167">
        <f>$C$277+($C$278*A117)+($C$279*B117)+($C$280*C117)+($C$281*D117)+($C$282*E117)+($C$283*F117)+($C$284*G117)+($C$285*H117)</f>
        <v>22.489388025424176</v>
      </c>
      <c r="Q392" s="222" t="s">
        <v>728</v>
      </c>
      <c r="R392" s="224">
        <v>2015</v>
      </c>
    </row>
    <row r="393" spans="14:18" x14ac:dyDescent="0.25">
      <c r="N393">
        <v>24</v>
      </c>
      <c r="O393" s="147" t="s">
        <v>842</v>
      </c>
      <c r="P393" s="167">
        <f>$C$277+($C$278*A118)+($C$279*B118)+($C$280*C118)+($C$281*D118)+($C$282*E118)+($C$283*F118)+($C$284*G118)+($C$285*H118)</f>
        <v>28.09775726592553</v>
      </c>
      <c r="Q393" s="222" t="s">
        <v>729</v>
      </c>
      <c r="R393" s="224">
        <v>2015</v>
      </c>
    </row>
    <row r="394" spans="14:18" x14ac:dyDescent="0.25">
      <c r="N394">
        <v>25</v>
      </c>
      <c r="O394" s="147" t="s">
        <v>843</v>
      </c>
      <c r="P394" s="167">
        <f>$C$277+($C$278*A119)+($C$279*B119)+($C$280*C119)+($C$281*D119)+($C$282*E119)+($C$283*F119)+($C$284*G119)+($C$285*H119)</f>
        <v>25.884483453197248</v>
      </c>
      <c r="Q394" s="222" t="s">
        <v>730</v>
      </c>
      <c r="R394" s="224">
        <v>2015</v>
      </c>
    </row>
    <row r="395" spans="14:18" x14ac:dyDescent="0.25">
      <c r="N395">
        <v>26</v>
      </c>
      <c r="O395" s="147" t="s">
        <v>844</v>
      </c>
      <c r="P395" s="167">
        <f>$C$277+($C$278*A120)+($C$279*B120)+($C$280*C120)+($C$281*D120)+($C$282*E120)+($C$283*F120)+($C$284*G120)+($C$285*H120)</f>
        <v>31.762915130218055</v>
      </c>
      <c r="Q395" s="222" t="s">
        <v>731</v>
      </c>
      <c r="R395" s="224">
        <v>2015</v>
      </c>
    </row>
    <row r="396" spans="14:18" x14ac:dyDescent="0.25">
      <c r="N396">
        <v>27</v>
      </c>
      <c r="O396" s="147" t="s">
        <v>845</v>
      </c>
      <c r="P396" s="167">
        <f>$C$277+($C$278*A121)+($C$279*B121)+($C$280*C121)+($C$281*D121)+($C$282*E121)+($C$283*F121)+($C$284*G121)+($C$285*H121)</f>
        <v>39.772358309603895</v>
      </c>
      <c r="Q396" s="222" t="s">
        <v>732</v>
      </c>
      <c r="R396" s="224">
        <v>2015</v>
      </c>
    </row>
    <row r="397" spans="14:18" x14ac:dyDescent="0.25">
      <c r="N397">
        <v>28</v>
      </c>
      <c r="O397" s="147" t="s">
        <v>846</v>
      </c>
      <c r="P397" s="167">
        <f>$C$277+($C$278*A122)+($C$279*B122)+($C$280*C122)+($C$281*D122)+($C$282*E122)+($C$283*F122)+($C$284*G122)+($C$285*H122)</f>
        <v>19.218403977188363</v>
      </c>
      <c r="Q397" s="222" t="s">
        <v>733</v>
      </c>
      <c r="R397" s="224">
        <v>2015</v>
      </c>
    </row>
    <row r="398" spans="14:18" x14ac:dyDescent="0.25">
      <c r="N398">
        <v>29</v>
      </c>
      <c r="O398" s="147" t="s">
        <v>847</v>
      </c>
      <c r="P398" s="167">
        <f>$C$277+($C$278*A123)+($C$279*B123)+($C$280*C123)+($C$281*D123)+($C$282*E123)+($C$283*F123)+($C$284*G123)+($C$285*H123)</f>
        <v>20.806876605850022</v>
      </c>
      <c r="Q398" s="221" t="s">
        <v>734</v>
      </c>
      <c r="R398" s="224">
        <v>2015</v>
      </c>
    </row>
    <row r="399" spans="14:18" x14ac:dyDescent="0.25">
      <c r="N399">
        <v>30</v>
      </c>
      <c r="O399" s="147" t="s">
        <v>848</v>
      </c>
      <c r="P399" s="167">
        <f>$C$277+($C$278*A124)+($C$279*B124)+($C$280*C124)+($C$281*D124)+($C$282*E124)+($C$283*F124)+($C$284*G124)+($C$285*H124)</f>
        <v>25.228560974035236</v>
      </c>
      <c r="Q399" s="221" t="s">
        <v>735</v>
      </c>
      <c r="R399" s="224">
        <v>2015</v>
      </c>
    </row>
    <row r="400" spans="14:18" x14ac:dyDescent="0.25">
      <c r="N400">
        <v>31</v>
      </c>
      <c r="O400" s="147" t="s">
        <v>849</v>
      </c>
      <c r="P400" s="167">
        <f>$C$277+($C$278*A125)+($C$279*B125)+($C$280*C125)+($C$281*D125)+($C$282*E125)+($C$283*F125)+($C$284*G125)+($C$285*H125)</f>
        <v>29.454336123840648</v>
      </c>
      <c r="Q400" s="221" t="s">
        <v>736</v>
      </c>
      <c r="R400" s="224">
        <v>2015</v>
      </c>
    </row>
    <row r="401" spans="14:18" x14ac:dyDescent="0.25">
      <c r="N401">
        <v>1</v>
      </c>
      <c r="O401" s="147" t="s">
        <v>850</v>
      </c>
      <c r="P401" s="167">
        <f>$C$277+($C$278*A126)+($C$279*B126)+($C$280*C126)+($C$281*D126)+($C$282*E126)+($C$283*F126)+($C$284*G126)+($C$285*H126)</f>
        <v>26.954304125978311</v>
      </c>
      <c r="Q401" s="221" t="s">
        <v>706</v>
      </c>
      <c r="R401" s="225">
        <v>2016</v>
      </c>
    </row>
    <row r="402" spans="14:18" x14ac:dyDescent="0.25">
      <c r="N402">
        <v>2</v>
      </c>
      <c r="O402" s="147" t="s">
        <v>851</v>
      </c>
      <c r="P402" s="167">
        <f>$C$277+($C$278*A127)+($C$279*B127)+($C$280*C127)+($C$281*D127)+($C$282*E127)+($C$283*F127)+($C$284*G127)+($C$285*H127)</f>
        <v>29.501835866358988</v>
      </c>
      <c r="Q402" s="221" t="s">
        <v>707</v>
      </c>
      <c r="R402" s="225">
        <v>2016</v>
      </c>
    </row>
    <row r="403" spans="14:18" x14ac:dyDescent="0.25">
      <c r="N403">
        <v>3</v>
      </c>
      <c r="O403" s="147" t="s">
        <v>852</v>
      </c>
      <c r="P403" s="167">
        <f>$C$277+($C$278*A128)+($C$279*B128)+($C$280*C128)+($C$281*D128)+($C$282*E128)+($C$283*F128)+($C$284*G128)+($C$285*H128)</f>
        <v>37.587422590437804</v>
      </c>
      <c r="Q403" s="222" t="s">
        <v>708</v>
      </c>
      <c r="R403" s="225">
        <v>2016</v>
      </c>
    </row>
    <row r="404" spans="14:18" x14ac:dyDescent="0.25">
      <c r="N404">
        <v>4</v>
      </c>
      <c r="O404" s="147" t="s">
        <v>853</v>
      </c>
      <c r="P404" s="167">
        <f>$C$277+($C$278*A129)+($C$279*B129)+($C$280*C129)+($C$281*D129)+($C$282*E129)+($C$283*F129)+($C$284*G129)+($C$285*H129)</f>
        <v>33.310427139124883</v>
      </c>
      <c r="Q404" s="222" t="s">
        <v>709</v>
      </c>
      <c r="R404" s="225">
        <v>2016</v>
      </c>
    </row>
    <row r="405" spans="14:18" x14ac:dyDescent="0.25">
      <c r="N405">
        <v>5</v>
      </c>
      <c r="O405" s="147" t="s">
        <v>854</v>
      </c>
      <c r="P405" s="167">
        <f>$C$277+($C$278*A130)+($C$279*B130)+($C$280*C130)+($C$281*D130)+($C$282*E130)+($C$283*F130)+($C$284*G130)+($C$285*H130)</f>
        <v>27.147895780543742</v>
      </c>
      <c r="Q405" s="222" t="s">
        <v>710</v>
      </c>
      <c r="R405" s="225">
        <v>2016</v>
      </c>
    </row>
    <row r="406" spans="14:18" x14ac:dyDescent="0.25">
      <c r="N406">
        <v>6</v>
      </c>
      <c r="O406" s="147" t="s">
        <v>855</v>
      </c>
      <c r="P406" s="167">
        <f>$C$277+($C$278*A131)+($C$279*B131)+($C$280*C131)+($C$281*D131)+($C$282*E131)+($C$283*F131)+($C$284*G131)+($C$285*H131)</f>
        <v>48.634877430935617</v>
      </c>
      <c r="Q406" s="221" t="s">
        <v>711</v>
      </c>
      <c r="R406" s="225">
        <v>2016</v>
      </c>
    </row>
    <row r="407" spans="14:18" x14ac:dyDescent="0.25">
      <c r="N407">
        <v>7</v>
      </c>
      <c r="O407" s="147" t="s">
        <v>856</v>
      </c>
      <c r="P407" s="167">
        <f>$C$277+($C$278*A132)+($C$279*B132)+($C$280*C132)+($C$281*D132)+($C$282*E132)+($C$283*F132)+($C$284*G132)+($C$285*H132)</f>
        <v>19.039104121474175</v>
      </c>
      <c r="Q407" s="221" t="s">
        <v>712</v>
      </c>
      <c r="R407" s="225">
        <v>2016</v>
      </c>
    </row>
    <row r="408" spans="14:18" x14ac:dyDescent="0.25">
      <c r="N408">
        <v>8</v>
      </c>
      <c r="O408" s="147" t="s">
        <v>857</v>
      </c>
      <c r="P408" s="167">
        <f>$C$277+($C$278*A133)+($C$279*B133)+($C$280*C133)+($C$281*D133)+($C$282*E133)+($C$283*F133)+($C$284*G133)+($C$285*H133)</f>
        <v>34.643082890890625</v>
      </c>
      <c r="Q408" s="222" t="s">
        <v>713</v>
      </c>
      <c r="R408" s="225">
        <v>2016</v>
      </c>
    </row>
    <row r="409" spans="14:18" x14ac:dyDescent="0.25">
      <c r="N409">
        <v>9</v>
      </c>
      <c r="O409" s="147" t="s">
        <v>858</v>
      </c>
      <c r="P409" s="167">
        <f>$C$277+($C$278*A134)+($C$279*B134)+($C$280*C134)+($C$281*D134)+($C$282*E134)+($C$283*F134)+($C$284*G134)+($C$285*H134)</f>
        <v>34.080420105959007</v>
      </c>
      <c r="Q409" s="222" t="s">
        <v>714</v>
      </c>
      <c r="R409" s="225">
        <v>2016</v>
      </c>
    </row>
    <row r="410" spans="14:18" x14ac:dyDescent="0.25">
      <c r="N410">
        <v>10</v>
      </c>
      <c r="O410" s="147" t="s">
        <v>859</v>
      </c>
      <c r="P410" s="167">
        <f>$C$277+($C$278*A135)+($C$279*B135)+($C$280*C135)+($C$281*D135)+($C$282*E135)+($C$283*F135)+($C$284*G135)+($C$285*H135)</f>
        <v>43.715102859591333</v>
      </c>
      <c r="Q410" s="221" t="s">
        <v>715</v>
      </c>
      <c r="R410" s="225">
        <v>2016</v>
      </c>
    </row>
    <row r="411" spans="14:18" x14ac:dyDescent="0.25">
      <c r="N411">
        <v>11</v>
      </c>
      <c r="O411" s="147" t="s">
        <v>860</v>
      </c>
      <c r="P411" s="167">
        <f>$C$277+($C$278*A136)+($C$279*B136)+($C$280*C136)+($C$281*D136)+($C$282*E136)+($C$283*F136)+($C$284*G136)+($C$285*H136)</f>
        <v>22.187248959349663</v>
      </c>
      <c r="Q411" s="221" t="s">
        <v>716</v>
      </c>
      <c r="R411" s="225">
        <v>2016</v>
      </c>
    </row>
    <row r="412" spans="14:18" x14ac:dyDescent="0.25">
      <c r="N412">
        <v>12</v>
      </c>
      <c r="O412" s="147" t="s">
        <v>861</v>
      </c>
      <c r="P412" s="167">
        <f>$C$277+($C$278*A137)+($C$279*B137)+($C$280*C137)+($C$281*D137)+($C$282*E137)+($C$283*F137)+($C$284*G137)+($C$285*H137)</f>
        <v>17.359693538422043</v>
      </c>
      <c r="Q412" s="222" t="s">
        <v>717</v>
      </c>
      <c r="R412" s="225">
        <v>2016</v>
      </c>
    </row>
    <row r="413" spans="14:18" x14ac:dyDescent="0.25">
      <c r="N413">
        <v>13</v>
      </c>
      <c r="O413" s="147" t="s">
        <v>862</v>
      </c>
      <c r="P413" s="167">
        <f>$C$277+($C$278*A138)+($C$279*B138)+($C$280*C138)+($C$281*D138)+($C$282*E138)+($C$283*F138)+($C$284*G138)+($C$285*H138)</f>
        <v>26.892390569750848</v>
      </c>
      <c r="Q413" s="221" t="s">
        <v>718</v>
      </c>
      <c r="R413" s="225">
        <v>2016</v>
      </c>
    </row>
    <row r="414" spans="14:18" x14ac:dyDescent="0.25">
      <c r="N414">
        <v>14</v>
      </c>
      <c r="O414" s="147" t="s">
        <v>863</v>
      </c>
      <c r="P414" s="167">
        <f>$C$277+($C$278*A139)+($C$279*B139)+($C$280*C139)+($C$281*D139)+($C$282*E139)+($C$283*F139)+($C$284*G139)+($C$285*H139)</f>
        <v>32.535427134830151</v>
      </c>
      <c r="Q414" s="222" t="s">
        <v>719</v>
      </c>
      <c r="R414" s="225">
        <v>2016</v>
      </c>
    </row>
    <row r="415" spans="14:18" x14ac:dyDescent="0.25">
      <c r="N415">
        <v>15</v>
      </c>
      <c r="O415" s="147" t="s">
        <v>864</v>
      </c>
      <c r="P415" s="167">
        <f>$C$277+($C$278*A140)+($C$279*B140)+($C$280*C140)+($C$281*D140)+($C$282*E140)+($C$283*F140)+($C$284*G140)+($C$285*H140)</f>
        <v>26.796920291344833</v>
      </c>
      <c r="Q415" s="222" t="s">
        <v>720</v>
      </c>
      <c r="R415" s="225">
        <v>2016</v>
      </c>
    </row>
    <row r="416" spans="14:18" x14ac:dyDescent="0.25">
      <c r="N416">
        <v>16</v>
      </c>
      <c r="O416" s="147" t="s">
        <v>865</v>
      </c>
      <c r="P416" s="167">
        <f>$C$277+($C$278*A141)+($C$279*B141)+($C$280*C141)+($C$281*D141)+($C$282*E141)+($C$283*F141)+($C$284*G141)+($C$285*H141)</f>
        <v>23.587120697853258</v>
      </c>
      <c r="Q416" s="221" t="s">
        <v>721</v>
      </c>
      <c r="R416" s="225">
        <v>2016</v>
      </c>
    </row>
    <row r="417" spans="14:18" x14ac:dyDescent="0.25">
      <c r="N417">
        <v>17</v>
      </c>
      <c r="O417" s="147" t="s">
        <v>866</v>
      </c>
      <c r="P417" s="167">
        <f>$C$277+($C$278*A142)+($C$279*B142)+($C$280*C142)+($C$281*D142)+($C$282*E142)+($C$283*F142)+($C$284*G142)+($C$285*H142)</f>
        <v>46.81159104208929</v>
      </c>
      <c r="Q417" s="222" t="s">
        <v>722</v>
      </c>
      <c r="R417" s="225">
        <v>2016</v>
      </c>
    </row>
    <row r="418" spans="14:18" x14ac:dyDescent="0.25">
      <c r="N418">
        <v>18</v>
      </c>
      <c r="O418" s="147" t="s">
        <v>867</v>
      </c>
      <c r="P418" s="167">
        <f>$C$277+($C$278*A143)+($C$279*B143)+($C$280*C143)+($C$281*D143)+($C$282*E143)+($C$283*F143)+($C$284*G143)+($C$285*H143)</f>
        <v>20.423231531208572</v>
      </c>
      <c r="Q418" s="222" t="s">
        <v>723</v>
      </c>
      <c r="R418" s="225">
        <v>2016</v>
      </c>
    </row>
    <row r="419" spans="14:18" x14ac:dyDescent="0.25">
      <c r="N419">
        <v>19</v>
      </c>
      <c r="O419" s="147" t="s">
        <v>868</v>
      </c>
      <c r="P419" s="167">
        <f>$C$277+($C$278*A144)+($C$279*B144)+($C$280*C144)+($C$281*D144)+($C$282*E144)+($C$283*F144)+($C$284*G144)+($C$285*H144)</f>
        <v>26.352668407068293</v>
      </c>
      <c r="Q419" s="222" t="s">
        <v>724</v>
      </c>
      <c r="R419" s="225">
        <v>2016</v>
      </c>
    </row>
    <row r="420" spans="14:18" x14ac:dyDescent="0.25">
      <c r="N420">
        <v>20</v>
      </c>
      <c r="O420" s="147" t="s">
        <v>869</v>
      </c>
      <c r="P420" s="167">
        <f>$C$277+($C$278*A145)+($C$279*B145)+($C$280*C145)+($C$281*D145)+($C$282*E145)+($C$283*F145)+($C$284*G145)+($C$285*H145)</f>
        <v>25.784190930842328</v>
      </c>
      <c r="Q420" s="222" t="s">
        <v>725</v>
      </c>
      <c r="R420" s="225">
        <v>2016</v>
      </c>
    </row>
    <row r="421" spans="14:18" x14ac:dyDescent="0.25">
      <c r="N421">
        <v>21</v>
      </c>
      <c r="O421" s="147" t="s">
        <v>870</v>
      </c>
      <c r="P421" s="167">
        <f>$C$277+($C$278*A146)+($C$279*B146)+($C$280*C146)+($C$281*D146)+($C$282*E146)+($C$283*F146)+($C$284*G146)+($C$285*H146)</f>
        <v>21.38335160207183</v>
      </c>
      <c r="Q421" s="222" t="s">
        <v>726</v>
      </c>
      <c r="R421" s="225">
        <v>2016</v>
      </c>
    </row>
    <row r="422" spans="14:18" x14ac:dyDescent="0.25">
      <c r="N422">
        <v>22</v>
      </c>
      <c r="O422" s="147" t="s">
        <v>871</v>
      </c>
      <c r="P422" s="167">
        <f>$C$277+($C$278*A147)+($C$279*B147)+($C$280*C147)+($C$281*D147)+($C$282*E147)+($C$283*F147)+($C$284*G147)+($C$285*H147)</f>
        <v>17.840735708999954</v>
      </c>
      <c r="Q422" s="222" t="s">
        <v>727</v>
      </c>
      <c r="R422" s="225">
        <v>2016</v>
      </c>
    </row>
    <row r="423" spans="14:18" x14ac:dyDescent="0.25">
      <c r="N423">
        <v>23</v>
      </c>
      <c r="O423" s="147" t="s">
        <v>872</v>
      </c>
      <c r="P423" s="167">
        <f>$C$277+($C$278*A148)+($C$279*B148)+($C$280*C148)+($C$281*D148)+($C$282*E148)+($C$283*F148)+($C$284*G148)+($C$285*H148)</f>
        <v>20.982461556357407</v>
      </c>
      <c r="Q423" s="222" t="s">
        <v>728</v>
      </c>
      <c r="R423" s="225">
        <v>2016</v>
      </c>
    </row>
    <row r="424" spans="14:18" x14ac:dyDescent="0.25">
      <c r="N424">
        <v>24</v>
      </c>
      <c r="O424" s="147" t="s">
        <v>873</v>
      </c>
      <c r="P424" s="167">
        <f>$C$277+($C$278*A149)+($C$279*B149)+($C$280*C149)+($C$281*D149)+($C$282*E149)+($C$283*F149)+($C$284*G149)+($C$285*H149)</f>
        <v>26.098574720327008</v>
      </c>
      <c r="Q424" s="222" t="s">
        <v>729</v>
      </c>
      <c r="R424" s="225">
        <v>2016</v>
      </c>
    </row>
    <row r="425" spans="14:18" x14ac:dyDescent="0.25">
      <c r="N425">
        <v>25</v>
      </c>
      <c r="O425" s="147" t="s">
        <v>874</v>
      </c>
      <c r="P425" s="167">
        <f>$C$277+($C$278*A150)+($C$279*B150)+($C$280*C150)+($C$281*D150)+($C$282*E150)+($C$283*F150)+($C$284*G150)+($C$285*H150)</f>
        <v>23.698726688599805</v>
      </c>
      <c r="Q425" s="222" t="s">
        <v>730</v>
      </c>
      <c r="R425" s="225">
        <v>2016</v>
      </c>
    </row>
    <row r="426" spans="14:18" x14ac:dyDescent="0.25">
      <c r="N426">
        <v>26</v>
      </c>
      <c r="O426" s="147" t="s">
        <v>875</v>
      </c>
      <c r="P426" s="167">
        <f>$C$277+($C$278*A151)+($C$279*B151)+($C$280*C151)+($C$281*D151)+($C$282*E151)+($C$283*F151)+($C$284*G151)+($C$285*H151)</f>
        <v>28.653987018628332</v>
      </c>
      <c r="Q426" s="222" t="s">
        <v>731</v>
      </c>
      <c r="R426" s="225">
        <v>2016</v>
      </c>
    </row>
    <row r="427" spans="14:18" x14ac:dyDescent="0.25">
      <c r="N427">
        <v>27</v>
      </c>
      <c r="O427" s="147" t="s">
        <v>876</v>
      </c>
      <c r="P427" s="167">
        <f>$C$277+($C$278*A152)+($C$279*B152)+($C$280*C152)+($C$281*D152)+($C$282*E152)+($C$283*F152)+($C$284*G152)+($C$285*H152)</f>
        <v>35.35125763417745</v>
      </c>
      <c r="Q427" s="222" t="s">
        <v>732</v>
      </c>
      <c r="R427" s="225">
        <v>2016</v>
      </c>
    </row>
    <row r="428" spans="14:18" x14ac:dyDescent="0.25">
      <c r="N428">
        <v>28</v>
      </c>
      <c r="O428" s="147" t="s">
        <v>877</v>
      </c>
      <c r="P428" s="167">
        <f>$C$277+($C$278*A153)+($C$279*B153)+($C$280*C153)+($C$281*D153)+($C$282*E153)+($C$283*F153)+($C$284*G153)+($C$285*H153)</f>
        <v>17.599348343750027</v>
      </c>
      <c r="Q428" s="222" t="s">
        <v>733</v>
      </c>
      <c r="R428" s="225">
        <v>2016</v>
      </c>
    </row>
    <row r="429" spans="14:18" x14ac:dyDescent="0.25">
      <c r="N429">
        <v>29</v>
      </c>
      <c r="O429" s="147" t="s">
        <v>878</v>
      </c>
      <c r="P429" s="167">
        <f>$C$277+($C$278*A154)+($C$279*B154)+($C$280*C154)+($C$281*D154)+($C$282*E154)+($C$283*F154)+($C$284*G154)+($C$285*H154)</f>
        <v>19.657798297460232</v>
      </c>
      <c r="Q429" s="221" t="s">
        <v>734</v>
      </c>
      <c r="R429" s="225">
        <v>2016</v>
      </c>
    </row>
    <row r="430" spans="14:18" x14ac:dyDescent="0.25">
      <c r="N430">
        <v>30</v>
      </c>
      <c r="O430" s="147" t="s">
        <v>879</v>
      </c>
      <c r="P430" s="167">
        <f>$C$277+($C$278*A155)+($C$279*B155)+($C$280*C155)+($C$281*D155)+($C$282*E155)+($C$283*F155)+($C$284*G155)+($C$285*H155)</f>
        <v>24.428896914635359</v>
      </c>
      <c r="Q430" s="221" t="s">
        <v>735</v>
      </c>
      <c r="R430" s="225">
        <v>2016</v>
      </c>
    </row>
    <row r="431" spans="14:18" x14ac:dyDescent="0.25">
      <c r="N431">
        <v>31</v>
      </c>
      <c r="O431" s="147" t="s">
        <v>880</v>
      </c>
      <c r="P431" s="167">
        <f>$C$277+($C$278*A156)+($C$279*B156)+($C$280*C156)+($C$281*D156)+($C$282*E156)+($C$283*F156)+($C$284*G156)+($C$285*H156)</f>
        <v>27.672892881128643</v>
      </c>
      <c r="Q431" s="221" t="s">
        <v>736</v>
      </c>
      <c r="R431" s="225">
        <v>2016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31"/>
  <sheetViews>
    <sheetView workbookViewId="0">
      <selection sqref="A1:BC435"/>
    </sheetView>
  </sheetViews>
  <sheetFormatPr defaultRowHeight="15" x14ac:dyDescent="0.25"/>
  <sheetData>
    <row r="1" spans="1:55" x14ac:dyDescent="0.25">
      <c r="A1" s="158" t="s">
        <v>289</v>
      </c>
      <c r="B1" s="158" t="s">
        <v>290</v>
      </c>
      <c r="C1" s="158" t="s">
        <v>291</v>
      </c>
      <c r="D1" s="158" t="s">
        <v>292</v>
      </c>
      <c r="E1" s="158" t="s">
        <v>293</v>
      </c>
      <c r="F1" s="158" t="s">
        <v>409</v>
      </c>
      <c r="G1" s="158" t="s">
        <v>410</v>
      </c>
      <c r="H1" s="158" t="s">
        <v>411</v>
      </c>
      <c r="I1" s="158" t="s">
        <v>412</v>
      </c>
      <c r="K1" s="158" t="s">
        <v>206</v>
      </c>
      <c r="L1" s="158" t="s">
        <v>207</v>
      </c>
      <c r="M1" s="158" t="s">
        <v>208</v>
      </c>
      <c r="N1" s="158" t="s">
        <v>209</v>
      </c>
      <c r="O1" s="158" t="s">
        <v>210</v>
      </c>
      <c r="P1" s="158" t="s">
        <v>478</v>
      </c>
      <c r="Q1" s="158" t="s">
        <v>479</v>
      </c>
      <c r="R1" s="158" t="s">
        <v>480</v>
      </c>
      <c r="S1" s="158" t="s">
        <v>211</v>
      </c>
      <c r="T1" s="158" t="s">
        <v>212</v>
      </c>
      <c r="U1" s="158" t="s">
        <v>213</v>
      </c>
      <c r="V1" s="158" t="s">
        <v>214</v>
      </c>
      <c r="W1" s="158" t="s">
        <v>481</v>
      </c>
      <c r="X1" s="158" t="s">
        <v>482</v>
      </c>
      <c r="Y1" s="158" t="s">
        <v>483</v>
      </c>
      <c r="Z1" s="158" t="s">
        <v>215</v>
      </c>
      <c r="AA1" s="158" t="s">
        <v>216</v>
      </c>
      <c r="AB1" s="158" t="s">
        <v>217</v>
      </c>
      <c r="AC1" s="158" t="s">
        <v>484</v>
      </c>
      <c r="AD1" s="158" t="s">
        <v>485</v>
      </c>
      <c r="AE1" s="158" t="s">
        <v>486</v>
      </c>
      <c r="AF1" s="158" t="s">
        <v>218</v>
      </c>
      <c r="AG1" s="158" t="s">
        <v>219</v>
      </c>
      <c r="AH1" s="158" t="s">
        <v>487</v>
      </c>
      <c r="AI1" s="158" t="s">
        <v>488</v>
      </c>
      <c r="AJ1" s="158" t="s">
        <v>489</v>
      </c>
      <c r="AK1" s="158" t="s">
        <v>220</v>
      </c>
      <c r="AL1" s="158" t="s">
        <v>490</v>
      </c>
      <c r="AM1" s="158" t="s">
        <v>491</v>
      </c>
      <c r="AN1" s="158" t="s">
        <v>492</v>
      </c>
      <c r="AO1" s="158" t="s">
        <v>493</v>
      </c>
      <c r="AP1" s="158" t="s">
        <v>494</v>
      </c>
      <c r="AQ1" s="158" t="s">
        <v>495</v>
      </c>
      <c r="AR1" s="158" t="s">
        <v>496</v>
      </c>
      <c r="AS1" s="158" t="s">
        <v>497</v>
      </c>
      <c r="AT1" s="158" t="s">
        <v>498</v>
      </c>
      <c r="AU1" s="158" t="s">
        <v>221</v>
      </c>
      <c r="AV1" s="158" t="s">
        <v>222</v>
      </c>
      <c r="AW1" s="158" t="s">
        <v>223</v>
      </c>
      <c r="AX1" s="158" t="s">
        <v>224</v>
      </c>
      <c r="AY1" s="158" t="s">
        <v>225</v>
      </c>
      <c r="AZ1" s="158" t="s">
        <v>499</v>
      </c>
      <c r="BA1" s="158" t="s">
        <v>500</v>
      </c>
      <c r="BB1" s="158" t="s">
        <v>501</v>
      </c>
      <c r="BC1" s="158" t="s">
        <v>226</v>
      </c>
    </row>
    <row r="2" spans="1:55" ht="15.75" x14ac:dyDescent="0.25">
      <c r="A2" s="197">
        <v>8366.4138678223208</v>
      </c>
      <c r="B2" s="198">
        <v>1740</v>
      </c>
      <c r="C2" s="199">
        <v>13656</v>
      </c>
      <c r="D2" s="199">
        <v>6357</v>
      </c>
      <c r="E2" s="199">
        <v>12555</v>
      </c>
      <c r="F2" s="199">
        <v>10819</v>
      </c>
      <c r="G2" s="199">
        <v>30640</v>
      </c>
      <c r="H2" s="199">
        <v>13360</v>
      </c>
      <c r="I2" s="168">
        <v>42</v>
      </c>
      <c r="K2" s="169">
        <f>A2*A2</f>
        <v>69996881.00768964</v>
      </c>
      <c r="L2" s="169">
        <f>A2*B2</f>
        <v>14557560.130010838</v>
      </c>
      <c r="M2" s="169">
        <f>A2*C2</f>
        <v>114251747.77898161</v>
      </c>
      <c r="N2" s="169">
        <f>A2*D2</f>
        <v>53185292.957746491</v>
      </c>
      <c r="O2" s="169">
        <f>A2*E2</f>
        <v>105040326.11050923</v>
      </c>
      <c r="P2" s="169">
        <f>A2*F2</f>
        <v>90516231.635969684</v>
      </c>
      <c r="Q2" s="169">
        <f>A2*G2</f>
        <v>256346920.9100759</v>
      </c>
      <c r="R2" s="169">
        <f>A2*H2</f>
        <v>111775289.2741062</v>
      </c>
      <c r="S2" s="169">
        <f>B2*B2</f>
        <v>3027600</v>
      </c>
      <c r="T2" s="169">
        <f>B2*C2</f>
        <v>23761440</v>
      </c>
      <c r="U2" s="169">
        <f>B2*D2</f>
        <v>11061180</v>
      </c>
      <c r="V2" s="169">
        <f>B2*E2</f>
        <v>21845700</v>
      </c>
      <c r="W2" s="169">
        <f>B2*F2</f>
        <v>18825060</v>
      </c>
      <c r="X2" s="169">
        <f>B2*G2</f>
        <v>53313600</v>
      </c>
      <c r="Y2" s="169">
        <f>B2*H2</f>
        <v>23246400</v>
      </c>
      <c r="Z2" s="169">
        <f>C2*C2</f>
        <v>186486336</v>
      </c>
      <c r="AA2" s="169">
        <f>C2*D2</f>
        <v>86811192</v>
      </c>
      <c r="AB2" s="169">
        <f>C2*E2</f>
        <v>171451080</v>
      </c>
      <c r="AC2" s="169">
        <f>C2*F2</f>
        <v>147744264</v>
      </c>
      <c r="AD2" s="169">
        <f>C2*G2</f>
        <v>418419840</v>
      </c>
      <c r="AE2" s="169">
        <f>C2*H2</f>
        <v>182444160</v>
      </c>
      <c r="AF2" s="169">
        <f>D2*D2</f>
        <v>40411449</v>
      </c>
      <c r="AG2" s="169">
        <f>D2*E2</f>
        <v>79812135</v>
      </c>
      <c r="AH2" s="169">
        <f>D2*F2</f>
        <v>68776383</v>
      </c>
      <c r="AI2" s="169">
        <f>D2*G2</f>
        <v>194778480</v>
      </c>
      <c r="AJ2" s="169">
        <f>D2*H2</f>
        <v>84929520</v>
      </c>
      <c r="AK2" s="169">
        <f>E2*E2</f>
        <v>157628025</v>
      </c>
      <c r="AL2" s="169">
        <f>E2*F2</f>
        <v>135832545</v>
      </c>
      <c r="AM2" s="169">
        <f>E2*G2</f>
        <v>384685200</v>
      </c>
      <c r="AN2" s="169">
        <f>E2*H2</f>
        <v>167734800</v>
      </c>
      <c r="AO2" s="169">
        <f>F2*F2</f>
        <v>117050761</v>
      </c>
      <c r="AP2" s="169">
        <f>F2*G2</f>
        <v>331494160</v>
      </c>
      <c r="AQ2" s="169">
        <f>F2*H2</f>
        <v>144541840</v>
      </c>
      <c r="AR2" s="169">
        <f>G2*G2</f>
        <v>938809600</v>
      </c>
      <c r="AS2" s="169">
        <f>G2*H2</f>
        <v>409350400</v>
      </c>
      <c r="AT2" s="169">
        <f>H2*H2</f>
        <v>178489600</v>
      </c>
      <c r="AU2" s="169">
        <f>A2*I2</f>
        <v>351389.38244853745</v>
      </c>
      <c r="AV2" s="169">
        <f>B2*I2</f>
        <v>73080</v>
      </c>
      <c r="AW2" s="169">
        <f>C2*I2</f>
        <v>573552</v>
      </c>
      <c r="AX2" s="169">
        <f>D2*I2</f>
        <v>266994</v>
      </c>
      <c r="AY2" s="169">
        <f>E2*I2</f>
        <v>527310</v>
      </c>
      <c r="AZ2" s="169">
        <f>F2*I2</f>
        <v>454398</v>
      </c>
      <c r="BA2" s="169">
        <f>G2*I2</f>
        <v>1286880</v>
      </c>
      <c r="BB2" s="169">
        <f>H2*I2</f>
        <v>561120</v>
      </c>
      <c r="BC2" s="169">
        <f>I2*I2</f>
        <v>1764</v>
      </c>
    </row>
    <row r="3" spans="1:55" ht="15.75" x14ac:dyDescent="0.25">
      <c r="A3" s="197">
        <v>12528.360413589366</v>
      </c>
      <c r="B3" s="198">
        <v>1645</v>
      </c>
      <c r="C3" s="199">
        <v>15469</v>
      </c>
      <c r="D3" s="199">
        <v>6312</v>
      </c>
      <c r="E3" s="199">
        <v>12854</v>
      </c>
      <c r="F3" s="199">
        <v>12182</v>
      </c>
      <c r="G3" s="199">
        <v>29983</v>
      </c>
      <c r="H3" s="199">
        <v>18494</v>
      </c>
      <c r="I3" s="168">
        <v>30</v>
      </c>
      <c r="K3" s="169">
        <f t="shared" ref="K3:K66" si="0">A3*A3</f>
        <v>156959814.65279311</v>
      </c>
      <c r="L3" s="169">
        <f t="shared" ref="L3:L66" si="1">A3*B3</f>
        <v>20609152.880354505</v>
      </c>
      <c r="M3" s="169">
        <f t="shared" ref="M3:M66" si="2">A3*C3</f>
        <v>193801207.23781389</v>
      </c>
      <c r="N3" s="169">
        <f t="shared" ref="N3:N66" si="3">A3*D3</f>
        <v>79079010.930576071</v>
      </c>
      <c r="O3" s="169">
        <f t="shared" ref="O3:O66" si="4">A3*E3</f>
        <v>161039544.75627771</v>
      </c>
      <c r="P3" s="169">
        <f t="shared" ref="P3:P66" si="5">A3*F3</f>
        <v>152620486.55834565</v>
      </c>
      <c r="Q3" s="169">
        <f t="shared" ref="Q3:Q66" si="6">A3*G3</f>
        <v>375637830.28064996</v>
      </c>
      <c r="R3" s="169">
        <f t="shared" ref="R3:R66" si="7">A3*H3</f>
        <v>231699497.48892173</v>
      </c>
      <c r="S3" s="169">
        <f t="shared" ref="S3:S66" si="8">B3*B3</f>
        <v>2706025</v>
      </c>
      <c r="T3" s="169">
        <f t="shared" ref="T3:T66" si="9">B3*C3</f>
        <v>25446505</v>
      </c>
      <c r="U3" s="169">
        <f t="shared" ref="U3:U66" si="10">B3*D3</f>
        <v>10383240</v>
      </c>
      <c r="V3" s="169">
        <f t="shared" ref="V3:V66" si="11">B3*E3</f>
        <v>21144830</v>
      </c>
      <c r="W3" s="169">
        <f t="shared" ref="W3:W66" si="12">B3*F3</f>
        <v>20039390</v>
      </c>
      <c r="X3" s="169">
        <f t="shared" ref="X3:X66" si="13">B3*G3</f>
        <v>49322035</v>
      </c>
      <c r="Y3" s="169">
        <f t="shared" ref="Y3:Y66" si="14">B3*H3</f>
        <v>30422630</v>
      </c>
      <c r="Z3" s="169">
        <f t="shared" ref="Z3:Z66" si="15">C3*C3</f>
        <v>239289961</v>
      </c>
      <c r="AA3" s="169">
        <f t="shared" ref="AA3:AA66" si="16">C3*D3</f>
        <v>97640328</v>
      </c>
      <c r="AB3" s="169">
        <f t="shared" ref="AB3:AB66" si="17">C3*E3</f>
        <v>198838526</v>
      </c>
      <c r="AC3" s="169">
        <f t="shared" ref="AC3:AC66" si="18">C3*F3</f>
        <v>188443358</v>
      </c>
      <c r="AD3" s="169">
        <f t="shared" ref="AD3:AD66" si="19">C3*G3</f>
        <v>463807027</v>
      </c>
      <c r="AE3" s="169">
        <f t="shared" ref="AE3:AE66" si="20">C3*H3</f>
        <v>286083686</v>
      </c>
      <c r="AF3" s="169">
        <f t="shared" ref="AF3:AF66" si="21">D3*D3</f>
        <v>39841344</v>
      </c>
      <c r="AG3" s="169">
        <f t="shared" ref="AG3:AG66" si="22">D3*E3</f>
        <v>81134448</v>
      </c>
      <c r="AH3" s="169">
        <f t="shared" ref="AH3:AH66" si="23">D3*F3</f>
        <v>76892784</v>
      </c>
      <c r="AI3" s="169">
        <f t="shared" ref="AI3:AI66" si="24">D3*G3</f>
        <v>189252696</v>
      </c>
      <c r="AJ3" s="169">
        <f t="shared" ref="AJ3:AJ66" si="25">D3*H3</f>
        <v>116734128</v>
      </c>
      <c r="AK3" s="169">
        <f t="shared" ref="AK3:AK66" si="26">E3*E3</f>
        <v>165225316</v>
      </c>
      <c r="AL3" s="169">
        <f t="shared" ref="AL3:AL66" si="27">E3*F3</f>
        <v>156587428</v>
      </c>
      <c r="AM3" s="169">
        <f t="shared" ref="AM3:AM66" si="28">E3*G3</f>
        <v>385401482</v>
      </c>
      <c r="AN3" s="169">
        <f t="shared" ref="AN3:AN66" si="29">E3*H3</f>
        <v>237721876</v>
      </c>
      <c r="AO3" s="169">
        <f t="shared" ref="AO3:AO66" si="30">F3*F3</f>
        <v>148401124</v>
      </c>
      <c r="AP3" s="169">
        <f t="shared" ref="AP3:AP66" si="31">F3*G3</f>
        <v>365252906</v>
      </c>
      <c r="AQ3" s="169">
        <f t="shared" ref="AQ3:AQ66" si="32">F3*H3</f>
        <v>225293908</v>
      </c>
      <c r="AR3" s="169">
        <f t="shared" ref="AR3:AR66" si="33">G3*G3</f>
        <v>898980289</v>
      </c>
      <c r="AS3" s="169">
        <f t="shared" ref="AS3:AS66" si="34">G3*H3</f>
        <v>554505602</v>
      </c>
      <c r="AT3" s="169">
        <f t="shared" ref="AT3:AT66" si="35">H3*H3</f>
        <v>342028036</v>
      </c>
      <c r="AU3" s="169">
        <f t="shared" ref="AU3:AU66" si="36">A3*I3</f>
        <v>375850.81240768096</v>
      </c>
      <c r="AV3" s="169">
        <f t="shared" ref="AV3:AV66" si="37">B3*I3</f>
        <v>49350</v>
      </c>
      <c r="AW3" s="169">
        <f t="shared" ref="AW3:AW66" si="38">C3*I3</f>
        <v>464070</v>
      </c>
      <c r="AX3" s="169">
        <f t="shared" ref="AX3:AX66" si="39">D3*I3</f>
        <v>189360</v>
      </c>
      <c r="AY3" s="169">
        <f t="shared" ref="AY3:AY66" si="40">E3*I3</f>
        <v>385620</v>
      </c>
      <c r="AZ3" s="169">
        <f t="shared" ref="AZ3:AZ66" si="41">F3*I3</f>
        <v>365460</v>
      </c>
      <c r="BA3" s="169">
        <f t="shared" ref="BA3:BA66" si="42">G3*I3</f>
        <v>899490</v>
      </c>
      <c r="BB3" s="169">
        <f t="shared" ref="BB3:BB66" si="43">H3*I3</f>
        <v>554820</v>
      </c>
      <c r="BC3" s="169">
        <f t="shared" ref="BC3:BC66" si="44">I3*I3</f>
        <v>900</v>
      </c>
    </row>
    <row r="4" spans="1:55" ht="15.75" x14ac:dyDescent="0.25">
      <c r="A4" s="197">
        <v>5121.1574952561677</v>
      </c>
      <c r="B4" s="198">
        <v>3346</v>
      </c>
      <c r="C4" s="199">
        <v>19547</v>
      </c>
      <c r="D4" s="199">
        <v>8417</v>
      </c>
      <c r="E4" s="199">
        <v>15265</v>
      </c>
      <c r="F4" s="199">
        <v>14436</v>
      </c>
      <c r="G4" s="199">
        <v>35625</v>
      </c>
      <c r="H4" s="199">
        <v>27065</v>
      </c>
      <c r="I4" s="168">
        <v>30</v>
      </c>
      <c r="K4" s="169">
        <f t="shared" si="0"/>
        <v>26226254.091218427</v>
      </c>
      <c r="L4" s="169">
        <f t="shared" si="1"/>
        <v>17135392.979127139</v>
      </c>
      <c r="M4" s="169">
        <f t="shared" si="2"/>
        <v>100103265.55977231</v>
      </c>
      <c r="N4" s="169">
        <f t="shared" si="3"/>
        <v>43104782.637571163</v>
      </c>
      <c r="O4" s="169">
        <f t="shared" si="4"/>
        <v>78174469.165085405</v>
      </c>
      <c r="P4" s="169">
        <f t="shared" si="5"/>
        <v>73929029.601518035</v>
      </c>
      <c r="Q4" s="169">
        <f t="shared" si="6"/>
        <v>182441235.76850098</v>
      </c>
      <c r="R4" s="169">
        <f t="shared" si="7"/>
        <v>138604127.60910818</v>
      </c>
      <c r="S4" s="169">
        <f t="shared" si="8"/>
        <v>11195716</v>
      </c>
      <c r="T4" s="169">
        <f t="shared" si="9"/>
        <v>65404262</v>
      </c>
      <c r="U4" s="169">
        <f t="shared" si="10"/>
        <v>28163282</v>
      </c>
      <c r="V4" s="169">
        <f t="shared" si="11"/>
        <v>51076690</v>
      </c>
      <c r="W4" s="169">
        <f t="shared" si="12"/>
        <v>48302856</v>
      </c>
      <c r="X4" s="169">
        <f t="shared" si="13"/>
        <v>119201250</v>
      </c>
      <c r="Y4" s="169">
        <f t="shared" si="14"/>
        <v>90559490</v>
      </c>
      <c r="Z4" s="169">
        <f t="shared" si="15"/>
        <v>382085209</v>
      </c>
      <c r="AA4" s="169">
        <f t="shared" si="16"/>
        <v>164527099</v>
      </c>
      <c r="AB4" s="169">
        <f t="shared" si="17"/>
        <v>298384955</v>
      </c>
      <c r="AC4" s="169">
        <f t="shared" si="18"/>
        <v>282180492</v>
      </c>
      <c r="AD4" s="169">
        <f t="shared" si="19"/>
        <v>696361875</v>
      </c>
      <c r="AE4" s="169">
        <f t="shared" si="20"/>
        <v>529039555</v>
      </c>
      <c r="AF4" s="169">
        <f t="shared" si="21"/>
        <v>70845889</v>
      </c>
      <c r="AG4" s="169">
        <f t="shared" si="22"/>
        <v>128485505</v>
      </c>
      <c r="AH4" s="169">
        <f t="shared" si="23"/>
        <v>121507812</v>
      </c>
      <c r="AI4" s="169">
        <f t="shared" si="24"/>
        <v>299855625</v>
      </c>
      <c r="AJ4" s="169">
        <f t="shared" si="25"/>
        <v>227806105</v>
      </c>
      <c r="AK4" s="169">
        <f t="shared" si="26"/>
        <v>233020225</v>
      </c>
      <c r="AL4" s="169">
        <f t="shared" si="27"/>
        <v>220365540</v>
      </c>
      <c r="AM4" s="169">
        <f t="shared" si="28"/>
        <v>543815625</v>
      </c>
      <c r="AN4" s="169">
        <f t="shared" si="29"/>
        <v>413147225</v>
      </c>
      <c r="AO4" s="169">
        <f t="shared" si="30"/>
        <v>208398096</v>
      </c>
      <c r="AP4" s="169">
        <f t="shared" si="31"/>
        <v>514282500</v>
      </c>
      <c r="AQ4" s="169">
        <f t="shared" si="32"/>
        <v>390710340</v>
      </c>
      <c r="AR4" s="169">
        <f t="shared" si="33"/>
        <v>1269140625</v>
      </c>
      <c r="AS4" s="169">
        <f t="shared" si="34"/>
        <v>964190625</v>
      </c>
      <c r="AT4" s="169">
        <f t="shared" si="35"/>
        <v>732514225</v>
      </c>
      <c r="AU4" s="169">
        <f t="shared" si="36"/>
        <v>153634.72485768504</v>
      </c>
      <c r="AV4" s="169">
        <f t="shared" si="37"/>
        <v>100380</v>
      </c>
      <c r="AW4" s="169">
        <f t="shared" si="38"/>
        <v>586410</v>
      </c>
      <c r="AX4" s="169">
        <f t="shared" si="39"/>
        <v>252510</v>
      </c>
      <c r="AY4" s="169">
        <f t="shared" si="40"/>
        <v>457950</v>
      </c>
      <c r="AZ4" s="169">
        <f t="shared" si="41"/>
        <v>433080</v>
      </c>
      <c r="BA4" s="169">
        <f t="shared" si="42"/>
        <v>1068750</v>
      </c>
      <c r="BB4" s="169">
        <f t="shared" si="43"/>
        <v>811950</v>
      </c>
      <c r="BC4" s="169">
        <f t="shared" si="44"/>
        <v>900</v>
      </c>
    </row>
    <row r="5" spans="1:55" ht="15.75" x14ac:dyDescent="0.25">
      <c r="A5" s="197">
        <v>22698.110979929159</v>
      </c>
      <c r="B5" s="198">
        <v>5866</v>
      </c>
      <c r="C5" s="199">
        <v>36768</v>
      </c>
      <c r="D5" s="199">
        <v>14281</v>
      </c>
      <c r="E5" s="199">
        <v>35405</v>
      </c>
      <c r="F5" s="199">
        <v>30843</v>
      </c>
      <c r="G5" s="199">
        <v>79071</v>
      </c>
      <c r="H5" s="199">
        <v>33921</v>
      </c>
      <c r="I5" s="168">
        <v>48</v>
      </c>
      <c r="K5" s="169">
        <f t="shared" si="0"/>
        <v>515204242.05718064</v>
      </c>
      <c r="L5" s="169">
        <f t="shared" si="1"/>
        <v>133147119.00826445</v>
      </c>
      <c r="M5" s="169">
        <f t="shared" si="2"/>
        <v>834564144.51003528</v>
      </c>
      <c r="N5" s="169">
        <f t="shared" si="3"/>
        <v>324151722.90436834</v>
      </c>
      <c r="O5" s="169">
        <f t="shared" si="4"/>
        <v>803626619.24439192</v>
      </c>
      <c r="P5" s="169">
        <f t="shared" si="5"/>
        <v>700077836.95395505</v>
      </c>
      <c r="Q5" s="169">
        <f t="shared" si="6"/>
        <v>1794762333.2939785</v>
      </c>
      <c r="R5" s="169">
        <f t="shared" si="7"/>
        <v>769942622.55017698</v>
      </c>
      <c r="S5" s="169">
        <f t="shared" si="8"/>
        <v>34409956</v>
      </c>
      <c r="T5" s="169">
        <f t="shared" si="9"/>
        <v>215681088</v>
      </c>
      <c r="U5" s="169">
        <f t="shared" si="10"/>
        <v>83772346</v>
      </c>
      <c r="V5" s="169">
        <f t="shared" si="11"/>
        <v>207685730</v>
      </c>
      <c r="W5" s="169">
        <f t="shared" si="12"/>
        <v>180925038</v>
      </c>
      <c r="X5" s="169">
        <f t="shared" si="13"/>
        <v>463830486</v>
      </c>
      <c r="Y5" s="169">
        <f t="shared" si="14"/>
        <v>198980586</v>
      </c>
      <c r="Z5" s="169">
        <f t="shared" si="15"/>
        <v>1351885824</v>
      </c>
      <c r="AA5" s="169">
        <f t="shared" si="16"/>
        <v>525083808</v>
      </c>
      <c r="AB5" s="169">
        <f t="shared" si="17"/>
        <v>1301771040</v>
      </c>
      <c r="AC5" s="169">
        <f t="shared" si="18"/>
        <v>1134035424</v>
      </c>
      <c r="AD5" s="169">
        <f t="shared" si="19"/>
        <v>2907282528</v>
      </c>
      <c r="AE5" s="169">
        <f t="shared" si="20"/>
        <v>1247207328</v>
      </c>
      <c r="AF5" s="169">
        <f t="shared" si="21"/>
        <v>203946961</v>
      </c>
      <c r="AG5" s="169">
        <f t="shared" si="22"/>
        <v>505618805</v>
      </c>
      <c r="AH5" s="169">
        <f t="shared" si="23"/>
        <v>440468883</v>
      </c>
      <c r="AI5" s="169">
        <f t="shared" si="24"/>
        <v>1129212951</v>
      </c>
      <c r="AJ5" s="169">
        <f t="shared" si="25"/>
        <v>484425801</v>
      </c>
      <c r="AK5" s="169">
        <f t="shared" si="26"/>
        <v>1253514025</v>
      </c>
      <c r="AL5" s="169">
        <f t="shared" si="27"/>
        <v>1091996415</v>
      </c>
      <c r="AM5" s="169">
        <f t="shared" si="28"/>
        <v>2799508755</v>
      </c>
      <c r="AN5" s="169">
        <f t="shared" si="29"/>
        <v>1200973005</v>
      </c>
      <c r="AO5" s="169">
        <f t="shared" si="30"/>
        <v>951290649</v>
      </c>
      <c r="AP5" s="169">
        <f t="shared" si="31"/>
        <v>2438786853</v>
      </c>
      <c r="AQ5" s="169">
        <f t="shared" si="32"/>
        <v>1046225403</v>
      </c>
      <c r="AR5" s="169">
        <f t="shared" si="33"/>
        <v>6252223041</v>
      </c>
      <c r="AS5" s="169">
        <f t="shared" si="34"/>
        <v>2682167391</v>
      </c>
      <c r="AT5" s="169">
        <f t="shared" si="35"/>
        <v>1150634241</v>
      </c>
      <c r="AU5" s="169">
        <f t="shared" si="36"/>
        <v>1089509.3270365996</v>
      </c>
      <c r="AV5" s="169">
        <f t="shared" si="37"/>
        <v>281568</v>
      </c>
      <c r="AW5" s="169">
        <f t="shared" si="38"/>
        <v>1764864</v>
      </c>
      <c r="AX5" s="169">
        <f t="shared" si="39"/>
        <v>685488</v>
      </c>
      <c r="AY5" s="169">
        <f t="shared" si="40"/>
        <v>1699440</v>
      </c>
      <c r="AZ5" s="169">
        <f t="shared" si="41"/>
        <v>1480464</v>
      </c>
      <c r="BA5" s="169">
        <f t="shared" si="42"/>
        <v>3795408</v>
      </c>
      <c r="BB5" s="169">
        <f t="shared" si="43"/>
        <v>1628208</v>
      </c>
      <c r="BC5" s="169">
        <f t="shared" si="44"/>
        <v>2304</v>
      </c>
    </row>
    <row r="6" spans="1:55" ht="15.75" x14ac:dyDescent="0.25">
      <c r="A6" s="197">
        <v>27101.165501165502</v>
      </c>
      <c r="B6" s="198">
        <v>4980</v>
      </c>
      <c r="C6" s="199">
        <v>17679</v>
      </c>
      <c r="D6" s="199">
        <v>9913</v>
      </c>
      <c r="E6" s="199">
        <v>20699</v>
      </c>
      <c r="F6" s="199">
        <v>19822</v>
      </c>
      <c r="G6" s="199">
        <v>51840</v>
      </c>
      <c r="H6" s="199">
        <v>14723</v>
      </c>
      <c r="I6" s="168">
        <v>24</v>
      </c>
      <c r="K6" s="169">
        <f t="shared" si="0"/>
        <v>734473171.52156317</v>
      </c>
      <c r="L6" s="169">
        <f t="shared" si="1"/>
        <v>134963804.19580421</v>
      </c>
      <c r="M6" s="169">
        <f t="shared" si="2"/>
        <v>479121504.89510489</v>
      </c>
      <c r="N6" s="169">
        <f t="shared" si="3"/>
        <v>268653853.61305362</v>
      </c>
      <c r="O6" s="169">
        <f t="shared" si="4"/>
        <v>560967024.70862472</v>
      </c>
      <c r="P6" s="169">
        <f t="shared" si="5"/>
        <v>537199302.56410253</v>
      </c>
      <c r="Q6" s="169">
        <f t="shared" si="6"/>
        <v>1404924419.5804195</v>
      </c>
      <c r="R6" s="169">
        <f t="shared" si="7"/>
        <v>399010459.67365968</v>
      </c>
      <c r="S6" s="169">
        <f t="shared" si="8"/>
        <v>24800400</v>
      </c>
      <c r="T6" s="169">
        <f t="shared" si="9"/>
        <v>88041420</v>
      </c>
      <c r="U6" s="169">
        <f t="shared" si="10"/>
        <v>49366740</v>
      </c>
      <c r="V6" s="169">
        <f t="shared" si="11"/>
        <v>103081020</v>
      </c>
      <c r="W6" s="169">
        <f t="shared" si="12"/>
        <v>98713560</v>
      </c>
      <c r="X6" s="169">
        <f t="shared" si="13"/>
        <v>258163200</v>
      </c>
      <c r="Y6" s="169">
        <f t="shared" si="14"/>
        <v>73320540</v>
      </c>
      <c r="Z6" s="169">
        <f t="shared" si="15"/>
        <v>312547041</v>
      </c>
      <c r="AA6" s="169">
        <f t="shared" si="16"/>
        <v>175251927</v>
      </c>
      <c r="AB6" s="169">
        <f t="shared" si="17"/>
        <v>365937621</v>
      </c>
      <c r="AC6" s="169">
        <f t="shared" si="18"/>
        <v>350433138</v>
      </c>
      <c r="AD6" s="169">
        <f t="shared" si="19"/>
        <v>916479360</v>
      </c>
      <c r="AE6" s="169">
        <f t="shared" si="20"/>
        <v>260287917</v>
      </c>
      <c r="AF6" s="169">
        <f t="shared" si="21"/>
        <v>98267569</v>
      </c>
      <c r="AG6" s="169">
        <f t="shared" si="22"/>
        <v>205189187</v>
      </c>
      <c r="AH6" s="169">
        <f t="shared" si="23"/>
        <v>196495486</v>
      </c>
      <c r="AI6" s="169">
        <f t="shared" si="24"/>
        <v>513889920</v>
      </c>
      <c r="AJ6" s="169">
        <f t="shared" si="25"/>
        <v>145949099</v>
      </c>
      <c r="AK6" s="169">
        <f t="shared" si="26"/>
        <v>428448601</v>
      </c>
      <c r="AL6" s="169">
        <f t="shared" si="27"/>
        <v>410295578</v>
      </c>
      <c r="AM6" s="169">
        <f t="shared" si="28"/>
        <v>1073036160</v>
      </c>
      <c r="AN6" s="169">
        <f t="shared" si="29"/>
        <v>304751377</v>
      </c>
      <c r="AO6" s="169">
        <f t="shared" si="30"/>
        <v>392911684</v>
      </c>
      <c r="AP6" s="169">
        <f t="shared" si="31"/>
        <v>1027572480</v>
      </c>
      <c r="AQ6" s="169">
        <f t="shared" si="32"/>
        <v>291839306</v>
      </c>
      <c r="AR6" s="169">
        <f t="shared" si="33"/>
        <v>2687385600</v>
      </c>
      <c r="AS6" s="169">
        <f t="shared" si="34"/>
        <v>763240320</v>
      </c>
      <c r="AT6" s="169">
        <f t="shared" si="35"/>
        <v>216766729</v>
      </c>
      <c r="AU6" s="169">
        <f t="shared" si="36"/>
        <v>650427.97202797211</v>
      </c>
      <c r="AV6" s="169">
        <f t="shared" si="37"/>
        <v>119520</v>
      </c>
      <c r="AW6" s="169">
        <f t="shared" si="38"/>
        <v>424296</v>
      </c>
      <c r="AX6" s="169">
        <f t="shared" si="39"/>
        <v>237912</v>
      </c>
      <c r="AY6" s="169">
        <f t="shared" si="40"/>
        <v>496776</v>
      </c>
      <c r="AZ6" s="169">
        <f t="shared" si="41"/>
        <v>475728</v>
      </c>
      <c r="BA6" s="169">
        <f t="shared" si="42"/>
        <v>1244160</v>
      </c>
      <c r="BB6" s="169">
        <f t="shared" si="43"/>
        <v>353352</v>
      </c>
      <c r="BC6" s="169">
        <f t="shared" si="44"/>
        <v>576</v>
      </c>
    </row>
    <row r="7" spans="1:55" ht="15.75" x14ac:dyDescent="0.25">
      <c r="A7" s="197">
        <v>33202.597402597406</v>
      </c>
      <c r="B7" s="198">
        <v>8094</v>
      </c>
      <c r="C7" s="199">
        <v>57919</v>
      </c>
      <c r="D7" s="199">
        <v>7884</v>
      </c>
      <c r="E7" s="199">
        <v>53612</v>
      </c>
      <c r="F7" s="199">
        <v>38226</v>
      </c>
      <c r="G7" s="199">
        <v>83935</v>
      </c>
      <c r="H7" s="199">
        <v>24442</v>
      </c>
      <c r="I7" s="168">
        <v>92</v>
      </c>
      <c r="K7" s="169">
        <f t="shared" si="0"/>
        <v>1102412474.2789681</v>
      </c>
      <c r="L7" s="169">
        <f t="shared" si="1"/>
        <v>268741823.37662339</v>
      </c>
      <c r="M7" s="169">
        <f t="shared" si="2"/>
        <v>1923061238.9610391</v>
      </c>
      <c r="N7" s="169">
        <f t="shared" si="3"/>
        <v>261769277.92207795</v>
      </c>
      <c r="O7" s="169">
        <f t="shared" si="4"/>
        <v>1780057651.9480522</v>
      </c>
      <c r="P7" s="169">
        <f t="shared" si="5"/>
        <v>1269202488.3116884</v>
      </c>
      <c r="Q7" s="169">
        <f t="shared" si="6"/>
        <v>2786860012.9870133</v>
      </c>
      <c r="R7" s="169">
        <f t="shared" si="7"/>
        <v>811537885.71428585</v>
      </c>
      <c r="S7" s="169">
        <f t="shared" si="8"/>
        <v>65512836</v>
      </c>
      <c r="T7" s="169">
        <f t="shared" si="9"/>
        <v>468796386</v>
      </c>
      <c r="U7" s="169">
        <f t="shared" si="10"/>
        <v>63813096</v>
      </c>
      <c r="V7" s="169">
        <f t="shared" si="11"/>
        <v>433935528</v>
      </c>
      <c r="W7" s="169">
        <f t="shared" si="12"/>
        <v>309401244</v>
      </c>
      <c r="X7" s="169">
        <f t="shared" si="13"/>
        <v>679369890</v>
      </c>
      <c r="Y7" s="169">
        <f t="shared" si="14"/>
        <v>197833548</v>
      </c>
      <c r="Z7" s="169">
        <f t="shared" si="15"/>
        <v>3354610561</v>
      </c>
      <c r="AA7" s="169">
        <f t="shared" si="16"/>
        <v>456633396</v>
      </c>
      <c r="AB7" s="169">
        <f t="shared" si="17"/>
        <v>3105153428</v>
      </c>
      <c r="AC7" s="169">
        <f t="shared" si="18"/>
        <v>2214011694</v>
      </c>
      <c r="AD7" s="169">
        <f t="shared" si="19"/>
        <v>4861431265</v>
      </c>
      <c r="AE7" s="169">
        <f t="shared" si="20"/>
        <v>1415656198</v>
      </c>
      <c r="AF7" s="169">
        <f t="shared" si="21"/>
        <v>62157456</v>
      </c>
      <c r="AG7" s="169">
        <f t="shared" si="22"/>
        <v>422677008</v>
      </c>
      <c r="AH7" s="169">
        <f t="shared" si="23"/>
        <v>301373784</v>
      </c>
      <c r="AI7" s="169">
        <f t="shared" si="24"/>
        <v>661743540</v>
      </c>
      <c r="AJ7" s="169">
        <f t="shared" si="25"/>
        <v>192700728</v>
      </c>
      <c r="AK7" s="169">
        <f t="shared" si="26"/>
        <v>2874246544</v>
      </c>
      <c r="AL7" s="169">
        <f t="shared" si="27"/>
        <v>2049372312</v>
      </c>
      <c r="AM7" s="169">
        <f t="shared" si="28"/>
        <v>4499923220</v>
      </c>
      <c r="AN7" s="169">
        <f t="shared" si="29"/>
        <v>1310384504</v>
      </c>
      <c r="AO7" s="169">
        <f t="shared" si="30"/>
        <v>1461227076</v>
      </c>
      <c r="AP7" s="169">
        <f t="shared" si="31"/>
        <v>3208499310</v>
      </c>
      <c r="AQ7" s="169">
        <f t="shared" si="32"/>
        <v>934319892</v>
      </c>
      <c r="AR7" s="169">
        <f t="shared" si="33"/>
        <v>7045084225</v>
      </c>
      <c r="AS7" s="169">
        <f t="shared" si="34"/>
        <v>2051539270</v>
      </c>
      <c r="AT7" s="169">
        <f t="shared" si="35"/>
        <v>597411364</v>
      </c>
      <c r="AU7" s="169">
        <f t="shared" si="36"/>
        <v>3054638.9610389615</v>
      </c>
      <c r="AV7" s="169">
        <f t="shared" si="37"/>
        <v>744648</v>
      </c>
      <c r="AW7" s="169">
        <f t="shared" si="38"/>
        <v>5328548</v>
      </c>
      <c r="AX7" s="169">
        <f t="shared" si="39"/>
        <v>725328</v>
      </c>
      <c r="AY7" s="169">
        <f t="shared" si="40"/>
        <v>4932304</v>
      </c>
      <c r="AZ7" s="169">
        <f t="shared" si="41"/>
        <v>3516792</v>
      </c>
      <c r="BA7" s="169">
        <f t="shared" si="42"/>
        <v>7722020</v>
      </c>
      <c r="BB7" s="169">
        <f t="shared" si="43"/>
        <v>2248664</v>
      </c>
      <c r="BC7" s="169">
        <f t="shared" si="44"/>
        <v>8464</v>
      </c>
    </row>
    <row r="8" spans="1:55" ht="15.75" x14ac:dyDescent="0.25">
      <c r="A8" s="197">
        <v>16881.975308641977</v>
      </c>
      <c r="B8" s="198">
        <v>2910</v>
      </c>
      <c r="C8" s="199">
        <v>10663</v>
      </c>
      <c r="D8" s="199">
        <v>5345</v>
      </c>
      <c r="E8" s="199">
        <v>14367</v>
      </c>
      <c r="F8" s="199">
        <v>11564</v>
      </c>
      <c r="G8" s="199">
        <v>26136</v>
      </c>
      <c r="H8" s="199">
        <v>9804</v>
      </c>
      <c r="I8" s="168">
        <v>11</v>
      </c>
      <c r="K8" s="169">
        <f t="shared" si="0"/>
        <v>285001090.3215974</v>
      </c>
      <c r="L8" s="169">
        <f t="shared" si="1"/>
        <v>49126548.148148149</v>
      </c>
      <c r="M8" s="169">
        <f t="shared" si="2"/>
        <v>180012502.7160494</v>
      </c>
      <c r="N8" s="169">
        <f t="shared" si="3"/>
        <v>90234158.024691373</v>
      </c>
      <c r="O8" s="169">
        <f t="shared" si="4"/>
        <v>242543339.25925928</v>
      </c>
      <c r="P8" s="169">
        <f t="shared" si="5"/>
        <v>195223162.46913582</v>
      </c>
      <c r="Q8" s="169">
        <f t="shared" si="6"/>
        <v>441227306.66666669</v>
      </c>
      <c r="R8" s="169">
        <f t="shared" si="7"/>
        <v>165510885.92592594</v>
      </c>
      <c r="S8" s="169">
        <f t="shared" si="8"/>
        <v>8468100</v>
      </c>
      <c r="T8" s="169">
        <f t="shared" si="9"/>
        <v>31029330</v>
      </c>
      <c r="U8" s="169">
        <f t="shared" si="10"/>
        <v>15553950</v>
      </c>
      <c r="V8" s="169">
        <f t="shared" si="11"/>
        <v>41807970</v>
      </c>
      <c r="W8" s="169">
        <f t="shared" si="12"/>
        <v>33651240</v>
      </c>
      <c r="X8" s="169">
        <f t="shared" si="13"/>
        <v>76055760</v>
      </c>
      <c r="Y8" s="169">
        <f t="shared" si="14"/>
        <v>28529640</v>
      </c>
      <c r="Z8" s="169">
        <f t="shared" si="15"/>
        <v>113699569</v>
      </c>
      <c r="AA8" s="169">
        <f t="shared" si="16"/>
        <v>56993735</v>
      </c>
      <c r="AB8" s="169">
        <f t="shared" si="17"/>
        <v>153195321</v>
      </c>
      <c r="AC8" s="169">
        <f t="shared" si="18"/>
        <v>123306932</v>
      </c>
      <c r="AD8" s="169">
        <f t="shared" si="19"/>
        <v>278688168</v>
      </c>
      <c r="AE8" s="169">
        <f t="shared" si="20"/>
        <v>104540052</v>
      </c>
      <c r="AF8" s="169">
        <f t="shared" si="21"/>
        <v>28569025</v>
      </c>
      <c r="AG8" s="169">
        <f t="shared" si="22"/>
        <v>76791615</v>
      </c>
      <c r="AH8" s="169">
        <f t="shared" si="23"/>
        <v>61809580</v>
      </c>
      <c r="AI8" s="169">
        <f t="shared" si="24"/>
        <v>139696920</v>
      </c>
      <c r="AJ8" s="169">
        <f t="shared" si="25"/>
        <v>52402380</v>
      </c>
      <c r="AK8" s="169">
        <f t="shared" si="26"/>
        <v>206410689</v>
      </c>
      <c r="AL8" s="169">
        <f t="shared" si="27"/>
        <v>166139988</v>
      </c>
      <c r="AM8" s="169">
        <f t="shared" si="28"/>
        <v>375495912</v>
      </c>
      <c r="AN8" s="169">
        <f t="shared" si="29"/>
        <v>140854068</v>
      </c>
      <c r="AO8" s="169">
        <f t="shared" si="30"/>
        <v>133726096</v>
      </c>
      <c r="AP8" s="169">
        <f t="shared" si="31"/>
        <v>302236704</v>
      </c>
      <c r="AQ8" s="169">
        <f t="shared" si="32"/>
        <v>113373456</v>
      </c>
      <c r="AR8" s="169">
        <f t="shared" si="33"/>
        <v>683090496</v>
      </c>
      <c r="AS8" s="169">
        <f t="shared" si="34"/>
        <v>256237344</v>
      </c>
      <c r="AT8" s="169">
        <f t="shared" si="35"/>
        <v>96118416</v>
      </c>
      <c r="AU8" s="169">
        <f t="shared" si="36"/>
        <v>185701.72839506174</v>
      </c>
      <c r="AV8" s="169">
        <f t="shared" si="37"/>
        <v>32010</v>
      </c>
      <c r="AW8" s="169">
        <f t="shared" si="38"/>
        <v>117293</v>
      </c>
      <c r="AX8" s="169">
        <f t="shared" si="39"/>
        <v>58795</v>
      </c>
      <c r="AY8" s="169">
        <f t="shared" si="40"/>
        <v>158037</v>
      </c>
      <c r="AZ8" s="169">
        <f t="shared" si="41"/>
        <v>127204</v>
      </c>
      <c r="BA8" s="169">
        <f t="shared" si="42"/>
        <v>287496</v>
      </c>
      <c r="BB8" s="169">
        <f t="shared" si="43"/>
        <v>107844</v>
      </c>
      <c r="BC8" s="169">
        <f t="shared" si="44"/>
        <v>121</v>
      </c>
    </row>
    <row r="9" spans="1:55" ht="15.75" x14ac:dyDescent="0.25">
      <c r="A9" s="197">
        <v>19293.366708385482</v>
      </c>
      <c r="B9" s="198">
        <v>2861</v>
      </c>
      <c r="C9" s="199">
        <v>26591</v>
      </c>
      <c r="D9" s="199">
        <v>11985</v>
      </c>
      <c r="E9" s="199">
        <v>22414</v>
      </c>
      <c r="F9" s="199">
        <v>21832</v>
      </c>
      <c r="G9" s="199">
        <v>58644</v>
      </c>
      <c r="H9" s="199">
        <v>34378</v>
      </c>
      <c r="I9" s="168">
        <v>27</v>
      </c>
      <c r="K9" s="169">
        <f t="shared" si="0"/>
        <v>372233998.94423723</v>
      </c>
      <c r="L9" s="169">
        <f t="shared" si="1"/>
        <v>55198322.152690865</v>
      </c>
      <c r="M9" s="169">
        <f t="shared" si="2"/>
        <v>513029914.14267832</v>
      </c>
      <c r="N9" s="169">
        <f t="shared" si="3"/>
        <v>231231000</v>
      </c>
      <c r="O9" s="169">
        <f t="shared" si="4"/>
        <v>432441521.40175217</v>
      </c>
      <c r="P9" s="169">
        <f t="shared" si="5"/>
        <v>421212781.97747183</v>
      </c>
      <c r="Q9" s="169">
        <f t="shared" si="6"/>
        <v>1131440197.2465582</v>
      </c>
      <c r="R9" s="169">
        <f t="shared" si="7"/>
        <v>663267360.70087612</v>
      </c>
      <c r="S9" s="169">
        <f t="shared" si="8"/>
        <v>8185321</v>
      </c>
      <c r="T9" s="169">
        <f t="shared" si="9"/>
        <v>76076851</v>
      </c>
      <c r="U9" s="169">
        <f t="shared" si="10"/>
        <v>34289085</v>
      </c>
      <c r="V9" s="169">
        <f t="shared" si="11"/>
        <v>64126454</v>
      </c>
      <c r="W9" s="169">
        <f t="shared" si="12"/>
        <v>62461352</v>
      </c>
      <c r="X9" s="169">
        <f t="shared" si="13"/>
        <v>167780484</v>
      </c>
      <c r="Y9" s="169">
        <f t="shared" si="14"/>
        <v>98355458</v>
      </c>
      <c r="Z9" s="169">
        <f t="shared" si="15"/>
        <v>707081281</v>
      </c>
      <c r="AA9" s="169">
        <f t="shared" si="16"/>
        <v>318693135</v>
      </c>
      <c r="AB9" s="169">
        <f t="shared" si="17"/>
        <v>596010674</v>
      </c>
      <c r="AC9" s="169">
        <f t="shared" si="18"/>
        <v>580534712</v>
      </c>
      <c r="AD9" s="169">
        <f t="shared" si="19"/>
        <v>1559402604</v>
      </c>
      <c r="AE9" s="169">
        <f t="shared" si="20"/>
        <v>914145398</v>
      </c>
      <c r="AF9" s="169">
        <f t="shared" si="21"/>
        <v>143640225</v>
      </c>
      <c r="AG9" s="169">
        <f t="shared" si="22"/>
        <v>268631790</v>
      </c>
      <c r="AH9" s="169">
        <f t="shared" si="23"/>
        <v>261656520</v>
      </c>
      <c r="AI9" s="169">
        <f t="shared" si="24"/>
        <v>702848340</v>
      </c>
      <c r="AJ9" s="169">
        <f t="shared" si="25"/>
        <v>412020330</v>
      </c>
      <c r="AK9" s="169">
        <f t="shared" si="26"/>
        <v>502387396</v>
      </c>
      <c r="AL9" s="169">
        <f t="shared" si="27"/>
        <v>489342448</v>
      </c>
      <c r="AM9" s="169">
        <f t="shared" si="28"/>
        <v>1314446616</v>
      </c>
      <c r="AN9" s="169">
        <f t="shared" si="29"/>
        <v>770548492</v>
      </c>
      <c r="AO9" s="169">
        <f t="shared" si="30"/>
        <v>476636224</v>
      </c>
      <c r="AP9" s="169">
        <f t="shared" si="31"/>
        <v>1280315808</v>
      </c>
      <c r="AQ9" s="169">
        <f t="shared" si="32"/>
        <v>750540496</v>
      </c>
      <c r="AR9" s="169">
        <f t="shared" si="33"/>
        <v>3439118736</v>
      </c>
      <c r="AS9" s="169">
        <f t="shared" si="34"/>
        <v>2016063432</v>
      </c>
      <c r="AT9" s="169">
        <f t="shared" si="35"/>
        <v>1181846884</v>
      </c>
      <c r="AU9" s="169">
        <f t="shared" si="36"/>
        <v>520920.90112640802</v>
      </c>
      <c r="AV9" s="169">
        <f t="shared" si="37"/>
        <v>77247</v>
      </c>
      <c r="AW9" s="169">
        <f t="shared" si="38"/>
        <v>717957</v>
      </c>
      <c r="AX9" s="169">
        <f t="shared" si="39"/>
        <v>323595</v>
      </c>
      <c r="AY9" s="169">
        <f t="shared" si="40"/>
        <v>605178</v>
      </c>
      <c r="AZ9" s="169">
        <f t="shared" si="41"/>
        <v>589464</v>
      </c>
      <c r="BA9" s="169">
        <f t="shared" si="42"/>
        <v>1583388</v>
      </c>
      <c r="BB9" s="169">
        <f t="shared" si="43"/>
        <v>928206</v>
      </c>
      <c r="BC9" s="169">
        <f t="shared" si="44"/>
        <v>729</v>
      </c>
    </row>
    <row r="10" spans="1:55" ht="15.75" x14ac:dyDescent="0.25">
      <c r="A10" s="197">
        <v>4698.8175675675675</v>
      </c>
      <c r="B10" s="198">
        <v>3597</v>
      </c>
      <c r="C10" s="199">
        <v>23989</v>
      </c>
      <c r="D10" s="199">
        <v>6166</v>
      </c>
      <c r="E10" s="199">
        <v>20366</v>
      </c>
      <c r="F10" s="199">
        <v>14104</v>
      </c>
      <c r="G10" s="199">
        <v>33159</v>
      </c>
      <c r="H10" s="199">
        <v>26606</v>
      </c>
      <c r="I10" s="168">
        <v>17</v>
      </c>
      <c r="K10" s="169">
        <f t="shared" si="0"/>
        <v>22078886.533281591</v>
      </c>
      <c r="L10" s="169">
        <f t="shared" si="1"/>
        <v>16901646.790540539</v>
      </c>
      <c r="M10" s="169">
        <f t="shared" si="2"/>
        <v>112719934.62837838</v>
      </c>
      <c r="N10" s="169">
        <f t="shared" si="3"/>
        <v>28972909.12162162</v>
      </c>
      <c r="O10" s="169">
        <f t="shared" si="4"/>
        <v>95696118.581081077</v>
      </c>
      <c r="P10" s="169">
        <f t="shared" si="5"/>
        <v>66272122.972972974</v>
      </c>
      <c r="Q10" s="169">
        <f t="shared" si="6"/>
        <v>155808091.72297296</v>
      </c>
      <c r="R10" s="169">
        <f t="shared" si="7"/>
        <v>125016740.2027027</v>
      </c>
      <c r="S10" s="169">
        <f t="shared" si="8"/>
        <v>12938409</v>
      </c>
      <c r="T10" s="169">
        <f t="shared" si="9"/>
        <v>86288433</v>
      </c>
      <c r="U10" s="169">
        <f t="shared" si="10"/>
        <v>22179102</v>
      </c>
      <c r="V10" s="169">
        <f t="shared" si="11"/>
        <v>73256502</v>
      </c>
      <c r="W10" s="169">
        <f t="shared" si="12"/>
        <v>50732088</v>
      </c>
      <c r="X10" s="169">
        <f t="shared" si="13"/>
        <v>119272923</v>
      </c>
      <c r="Y10" s="169">
        <f t="shared" si="14"/>
        <v>95701782</v>
      </c>
      <c r="Z10" s="169">
        <f t="shared" si="15"/>
        <v>575472121</v>
      </c>
      <c r="AA10" s="169">
        <f t="shared" si="16"/>
        <v>147916174</v>
      </c>
      <c r="AB10" s="169">
        <f t="shared" si="17"/>
        <v>488559974</v>
      </c>
      <c r="AC10" s="169">
        <f t="shared" si="18"/>
        <v>338340856</v>
      </c>
      <c r="AD10" s="169">
        <f t="shared" si="19"/>
        <v>795451251</v>
      </c>
      <c r="AE10" s="169">
        <f t="shared" si="20"/>
        <v>638251334</v>
      </c>
      <c r="AF10" s="169">
        <f t="shared" si="21"/>
        <v>38019556</v>
      </c>
      <c r="AG10" s="169">
        <f t="shared" si="22"/>
        <v>125576756</v>
      </c>
      <c r="AH10" s="169">
        <f t="shared" si="23"/>
        <v>86965264</v>
      </c>
      <c r="AI10" s="169">
        <f t="shared" si="24"/>
        <v>204458394</v>
      </c>
      <c r="AJ10" s="169">
        <f t="shared" si="25"/>
        <v>164052596</v>
      </c>
      <c r="AK10" s="169">
        <f t="shared" si="26"/>
        <v>414773956</v>
      </c>
      <c r="AL10" s="169">
        <f t="shared" si="27"/>
        <v>287242064</v>
      </c>
      <c r="AM10" s="169">
        <f t="shared" si="28"/>
        <v>675316194</v>
      </c>
      <c r="AN10" s="169">
        <f t="shared" si="29"/>
        <v>541857796</v>
      </c>
      <c r="AO10" s="169">
        <f t="shared" si="30"/>
        <v>198922816</v>
      </c>
      <c r="AP10" s="169">
        <f t="shared" si="31"/>
        <v>467674536</v>
      </c>
      <c r="AQ10" s="169">
        <f t="shared" si="32"/>
        <v>375251024</v>
      </c>
      <c r="AR10" s="169">
        <f t="shared" si="33"/>
        <v>1099519281</v>
      </c>
      <c r="AS10" s="169">
        <f t="shared" si="34"/>
        <v>882228354</v>
      </c>
      <c r="AT10" s="169">
        <f t="shared" si="35"/>
        <v>707879236</v>
      </c>
      <c r="AU10" s="169">
        <f t="shared" si="36"/>
        <v>79879.898648648654</v>
      </c>
      <c r="AV10" s="169">
        <f t="shared" si="37"/>
        <v>61149</v>
      </c>
      <c r="AW10" s="169">
        <f t="shared" si="38"/>
        <v>407813</v>
      </c>
      <c r="AX10" s="169">
        <f t="shared" si="39"/>
        <v>104822</v>
      </c>
      <c r="AY10" s="169">
        <f t="shared" si="40"/>
        <v>346222</v>
      </c>
      <c r="AZ10" s="169">
        <f t="shared" si="41"/>
        <v>239768</v>
      </c>
      <c r="BA10" s="169">
        <f t="shared" si="42"/>
        <v>563703</v>
      </c>
      <c r="BB10" s="169">
        <f t="shared" si="43"/>
        <v>452302</v>
      </c>
      <c r="BC10" s="169">
        <f t="shared" si="44"/>
        <v>289</v>
      </c>
    </row>
    <row r="11" spans="1:55" ht="15.75" x14ac:dyDescent="0.25">
      <c r="A11" s="197">
        <v>27000.55617352614</v>
      </c>
      <c r="B11" s="198">
        <v>9884</v>
      </c>
      <c r="C11" s="199">
        <v>62335</v>
      </c>
      <c r="D11" s="199">
        <v>9767</v>
      </c>
      <c r="E11" s="199">
        <v>59122</v>
      </c>
      <c r="F11" s="199">
        <v>40999</v>
      </c>
      <c r="G11" s="199">
        <v>80835</v>
      </c>
      <c r="H11" s="199">
        <v>26441</v>
      </c>
      <c r="I11" s="168">
        <v>54</v>
      </c>
      <c r="K11" s="169">
        <f t="shared" si="0"/>
        <v>729030033.67974055</v>
      </c>
      <c r="L11" s="169">
        <f t="shared" si="1"/>
        <v>266873497.21913236</v>
      </c>
      <c r="M11" s="169">
        <f t="shared" si="2"/>
        <v>1683079669.0767519</v>
      </c>
      <c r="N11" s="169">
        <f t="shared" si="3"/>
        <v>263714432.14682981</v>
      </c>
      <c r="O11" s="169">
        <f t="shared" si="4"/>
        <v>1596326882.0912125</v>
      </c>
      <c r="P11" s="169">
        <f t="shared" si="5"/>
        <v>1106995802.5583982</v>
      </c>
      <c r="Q11" s="169">
        <f t="shared" si="6"/>
        <v>2182589958.2869854</v>
      </c>
      <c r="R11" s="169">
        <f t="shared" si="7"/>
        <v>713921705.78420472</v>
      </c>
      <c r="S11" s="169">
        <f t="shared" si="8"/>
        <v>97693456</v>
      </c>
      <c r="T11" s="169">
        <f t="shared" si="9"/>
        <v>616119140</v>
      </c>
      <c r="U11" s="169">
        <f t="shared" si="10"/>
        <v>96537028</v>
      </c>
      <c r="V11" s="169">
        <f t="shared" si="11"/>
        <v>584361848</v>
      </c>
      <c r="W11" s="169">
        <f t="shared" si="12"/>
        <v>405234116</v>
      </c>
      <c r="X11" s="169">
        <f t="shared" si="13"/>
        <v>798973140</v>
      </c>
      <c r="Y11" s="169">
        <f t="shared" si="14"/>
        <v>261342844</v>
      </c>
      <c r="Z11" s="169">
        <f t="shared" si="15"/>
        <v>3885652225</v>
      </c>
      <c r="AA11" s="169">
        <f t="shared" si="16"/>
        <v>608825945</v>
      </c>
      <c r="AB11" s="169">
        <f t="shared" si="17"/>
        <v>3685369870</v>
      </c>
      <c r="AC11" s="169">
        <f t="shared" si="18"/>
        <v>2555672665</v>
      </c>
      <c r="AD11" s="169">
        <f t="shared" si="19"/>
        <v>5038849725</v>
      </c>
      <c r="AE11" s="169">
        <f t="shared" si="20"/>
        <v>1648199735</v>
      </c>
      <c r="AF11" s="169">
        <f t="shared" si="21"/>
        <v>95394289</v>
      </c>
      <c r="AG11" s="169">
        <f t="shared" si="22"/>
        <v>577444574</v>
      </c>
      <c r="AH11" s="169">
        <f t="shared" si="23"/>
        <v>400437233</v>
      </c>
      <c r="AI11" s="169">
        <f t="shared" si="24"/>
        <v>789515445</v>
      </c>
      <c r="AJ11" s="169">
        <f t="shared" si="25"/>
        <v>258249247</v>
      </c>
      <c r="AK11" s="169">
        <f t="shared" si="26"/>
        <v>3495410884</v>
      </c>
      <c r="AL11" s="169">
        <f t="shared" si="27"/>
        <v>2423942878</v>
      </c>
      <c r="AM11" s="169">
        <f t="shared" si="28"/>
        <v>4779126870</v>
      </c>
      <c r="AN11" s="169">
        <f t="shared" si="29"/>
        <v>1563244802</v>
      </c>
      <c r="AO11" s="169">
        <f t="shared" si="30"/>
        <v>1680918001</v>
      </c>
      <c r="AP11" s="169">
        <f t="shared" si="31"/>
        <v>3314154165</v>
      </c>
      <c r="AQ11" s="169">
        <f t="shared" si="32"/>
        <v>1084054559</v>
      </c>
      <c r="AR11" s="169">
        <f t="shared" si="33"/>
        <v>6534297225</v>
      </c>
      <c r="AS11" s="169">
        <f t="shared" si="34"/>
        <v>2137358235</v>
      </c>
      <c r="AT11" s="169">
        <f t="shared" si="35"/>
        <v>699126481</v>
      </c>
      <c r="AU11" s="169">
        <f t="shared" si="36"/>
        <v>1458030.0333704115</v>
      </c>
      <c r="AV11" s="169">
        <f t="shared" si="37"/>
        <v>533736</v>
      </c>
      <c r="AW11" s="169">
        <f t="shared" si="38"/>
        <v>3366090</v>
      </c>
      <c r="AX11" s="169">
        <f t="shared" si="39"/>
        <v>527418</v>
      </c>
      <c r="AY11" s="169">
        <f t="shared" si="40"/>
        <v>3192588</v>
      </c>
      <c r="AZ11" s="169">
        <f t="shared" si="41"/>
        <v>2213946</v>
      </c>
      <c r="BA11" s="169">
        <f t="shared" si="42"/>
        <v>4365090</v>
      </c>
      <c r="BB11" s="169">
        <f t="shared" si="43"/>
        <v>1427814</v>
      </c>
      <c r="BC11" s="169">
        <f t="shared" si="44"/>
        <v>2916</v>
      </c>
    </row>
    <row r="12" spans="1:55" ht="15.75" x14ac:dyDescent="0.25">
      <c r="A12" s="197">
        <v>41219.691119691124</v>
      </c>
      <c r="B12" s="198">
        <v>7973</v>
      </c>
      <c r="C12" s="199">
        <v>20883</v>
      </c>
      <c r="D12" s="199">
        <v>9263</v>
      </c>
      <c r="E12" s="199">
        <v>31327</v>
      </c>
      <c r="F12" s="199">
        <v>18457</v>
      </c>
      <c r="G12" s="199">
        <v>31490</v>
      </c>
      <c r="H12" s="199">
        <v>7262</v>
      </c>
      <c r="I12" s="168">
        <v>45</v>
      </c>
      <c r="K12" s="169">
        <f t="shared" si="0"/>
        <v>1699062936.0027432</v>
      </c>
      <c r="L12" s="169">
        <f t="shared" si="1"/>
        <v>328644597.29729736</v>
      </c>
      <c r="M12" s="169">
        <f t="shared" si="2"/>
        <v>860790809.65250969</v>
      </c>
      <c r="N12" s="169">
        <f t="shared" si="3"/>
        <v>381817998.84169888</v>
      </c>
      <c r="O12" s="169">
        <f t="shared" si="4"/>
        <v>1291289263.7065639</v>
      </c>
      <c r="P12" s="169">
        <f t="shared" si="5"/>
        <v>760791838.99613905</v>
      </c>
      <c r="Q12" s="169">
        <f t="shared" si="6"/>
        <v>1298008073.3590734</v>
      </c>
      <c r="R12" s="169">
        <f t="shared" si="7"/>
        <v>299337396.91119695</v>
      </c>
      <c r="S12" s="169">
        <f t="shared" si="8"/>
        <v>63568729</v>
      </c>
      <c r="T12" s="169">
        <f t="shared" si="9"/>
        <v>166500159</v>
      </c>
      <c r="U12" s="169">
        <f t="shared" si="10"/>
        <v>73853899</v>
      </c>
      <c r="V12" s="169">
        <f t="shared" si="11"/>
        <v>249770171</v>
      </c>
      <c r="W12" s="169">
        <f t="shared" si="12"/>
        <v>147157661</v>
      </c>
      <c r="X12" s="169">
        <f t="shared" si="13"/>
        <v>251069770</v>
      </c>
      <c r="Y12" s="169">
        <f t="shared" si="14"/>
        <v>57899926</v>
      </c>
      <c r="Z12" s="169">
        <f t="shared" si="15"/>
        <v>436099689</v>
      </c>
      <c r="AA12" s="169">
        <f t="shared" si="16"/>
        <v>193439229</v>
      </c>
      <c r="AB12" s="169">
        <f t="shared" si="17"/>
        <v>654201741</v>
      </c>
      <c r="AC12" s="169">
        <f t="shared" si="18"/>
        <v>385437531</v>
      </c>
      <c r="AD12" s="169">
        <f t="shared" si="19"/>
        <v>657605670</v>
      </c>
      <c r="AE12" s="169">
        <f t="shared" si="20"/>
        <v>151652346</v>
      </c>
      <c r="AF12" s="169">
        <f t="shared" si="21"/>
        <v>85803169</v>
      </c>
      <c r="AG12" s="169">
        <f t="shared" si="22"/>
        <v>290182001</v>
      </c>
      <c r="AH12" s="169">
        <f t="shared" si="23"/>
        <v>170967191</v>
      </c>
      <c r="AI12" s="169">
        <f t="shared" si="24"/>
        <v>291691870</v>
      </c>
      <c r="AJ12" s="169">
        <f t="shared" si="25"/>
        <v>67267906</v>
      </c>
      <c r="AK12" s="169">
        <f t="shared" si="26"/>
        <v>981380929</v>
      </c>
      <c r="AL12" s="169">
        <f t="shared" si="27"/>
        <v>578202439</v>
      </c>
      <c r="AM12" s="169">
        <f t="shared" si="28"/>
        <v>986487230</v>
      </c>
      <c r="AN12" s="169">
        <f t="shared" si="29"/>
        <v>227496674</v>
      </c>
      <c r="AO12" s="169">
        <f t="shared" si="30"/>
        <v>340660849</v>
      </c>
      <c r="AP12" s="169">
        <f t="shared" si="31"/>
        <v>581210930</v>
      </c>
      <c r="AQ12" s="169">
        <f t="shared" si="32"/>
        <v>134034734</v>
      </c>
      <c r="AR12" s="169">
        <f t="shared" si="33"/>
        <v>991620100</v>
      </c>
      <c r="AS12" s="169">
        <f t="shared" si="34"/>
        <v>228680380</v>
      </c>
      <c r="AT12" s="169">
        <f t="shared" si="35"/>
        <v>52736644</v>
      </c>
      <c r="AU12" s="169">
        <f t="shared" si="36"/>
        <v>1854886.1003861006</v>
      </c>
      <c r="AV12" s="169">
        <f t="shared" si="37"/>
        <v>358785</v>
      </c>
      <c r="AW12" s="169">
        <f t="shared" si="38"/>
        <v>939735</v>
      </c>
      <c r="AX12" s="169">
        <f t="shared" si="39"/>
        <v>416835</v>
      </c>
      <c r="AY12" s="169">
        <f t="shared" si="40"/>
        <v>1409715</v>
      </c>
      <c r="AZ12" s="169">
        <f t="shared" si="41"/>
        <v>830565</v>
      </c>
      <c r="BA12" s="169">
        <f t="shared" si="42"/>
        <v>1417050</v>
      </c>
      <c r="BB12" s="169">
        <f t="shared" si="43"/>
        <v>326790</v>
      </c>
      <c r="BC12" s="169">
        <f t="shared" si="44"/>
        <v>2025</v>
      </c>
    </row>
    <row r="13" spans="1:55" ht="15.75" x14ac:dyDescent="0.25">
      <c r="A13" s="197">
        <v>13619.411764705883</v>
      </c>
      <c r="B13" s="198">
        <v>6434</v>
      </c>
      <c r="C13" s="199">
        <v>15600</v>
      </c>
      <c r="D13" s="199">
        <v>4820</v>
      </c>
      <c r="E13" s="199">
        <v>29348</v>
      </c>
      <c r="F13" s="199">
        <v>16053</v>
      </c>
      <c r="G13" s="199">
        <v>30599</v>
      </c>
      <c r="H13" s="199">
        <v>9150</v>
      </c>
      <c r="I13" s="168">
        <v>28</v>
      </c>
      <c r="K13" s="169">
        <f t="shared" si="0"/>
        <v>185488376.81660903</v>
      </c>
      <c r="L13" s="169">
        <f t="shared" si="1"/>
        <v>87627295.294117644</v>
      </c>
      <c r="M13" s="169">
        <f t="shared" si="2"/>
        <v>212462823.52941176</v>
      </c>
      <c r="N13" s="169">
        <f t="shared" si="3"/>
        <v>65645564.705882356</v>
      </c>
      <c r="O13" s="169">
        <f t="shared" si="4"/>
        <v>399702496.47058827</v>
      </c>
      <c r="P13" s="169">
        <f t="shared" si="5"/>
        <v>218632417.05882353</v>
      </c>
      <c r="Q13" s="169">
        <f t="shared" si="6"/>
        <v>416740380.58823532</v>
      </c>
      <c r="R13" s="169">
        <f t="shared" si="7"/>
        <v>124617617.64705883</v>
      </c>
      <c r="S13" s="169">
        <f t="shared" si="8"/>
        <v>41396356</v>
      </c>
      <c r="T13" s="169">
        <f t="shared" si="9"/>
        <v>100370400</v>
      </c>
      <c r="U13" s="169">
        <f t="shared" si="10"/>
        <v>31011880</v>
      </c>
      <c r="V13" s="169">
        <f t="shared" si="11"/>
        <v>188825032</v>
      </c>
      <c r="W13" s="169">
        <f t="shared" si="12"/>
        <v>103285002</v>
      </c>
      <c r="X13" s="169">
        <f t="shared" si="13"/>
        <v>196873966</v>
      </c>
      <c r="Y13" s="169">
        <f t="shared" si="14"/>
        <v>58871100</v>
      </c>
      <c r="Z13" s="169">
        <f t="shared" si="15"/>
        <v>243360000</v>
      </c>
      <c r="AA13" s="169">
        <f t="shared" si="16"/>
        <v>75192000</v>
      </c>
      <c r="AB13" s="169">
        <f t="shared" si="17"/>
        <v>457828800</v>
      </c>
      <c r="AC13" s="169">
        <f t="shared" si="18"/>
        <v>250426800</v>
      </c>
      <c r="AD13" s="169">
        <f t="shared" si="19"/>
        <v>477344400</v>
      </c>
      <c r="AE13" s="169">
        <f t="shared" si="20"/>
        <v>142740000</v>
      </c>
      <c r="AF13" s="169">
        <f t="shared" si="21"/>
        <v>23232400</v>
      </c>
      <c r="AG13" s="169">
        <f t="shared" si="22"/>
        <v>141457360</v>
      </c>
      <c r="AH13" s="169">
        <f t="shared" si="23"/>
        <v>77375460</v>
      </c>
      <c r="AI13" s="169">
        <f t="shared" si="24"/>
        <v>147487180</v>
      </c>
      <c r="AJ13" s="169">
        <f t="shared" si="25"/>
        <v>44103000</v>
      </c>
      <c r="AK13" s="169">
        <f t="shared" si="26"/>
        <v>861305104</v>
      </c>
      <c r="AL13" s="169">
        <f t="shared" si="27"/>
        <v>471123444</v>
      </c>
      <c r="AM13" s="169">
        <f t="shared" si="28"/>
        <v>898019452</v>
      </c>
      <c r="AN13" s="169">
        <f t="shared" si="29"/>
        <v>268534200</v>
      </c>
      <c r="AO13" s="169">
        <f t="shared" si="30"/>
        <v>257698809</v>
      </c>
      <c r="AP13" s="169">
        <f t="shared" si="31"/>
        <v>491205747</v>
      </c>
      <c r="AQ13" s="169">
        <f t="shared" si="32"/>
        <v>146884950</v>
      </c>
      <c r="AR13" s="169">
        <f t="shared" si="33"/>
        <v>936298801</v>
      </c>
      <c r="AS13" s="169">
        <f t="shared" si="34"/>
        <v>279980850</v>
      </c>
      <c r="AT13" s="169">
        <f t="shared" si="35"/>
        <v>83722500</v>
      </c>
      <c r="AU13" s="169">
        <f t="shared" si="36"/>
        <v>381343.5294117647</v>
      </c>
      <c r="AV13" s="169">
        <f t="shared" si="37"/>
        <v>180152</v>
      </c>
      <c r="AW13" s="169">
        <f t="shared" si="38"/>
        <v>436800</v>
      </c>
      <c r="AX13" s="169">
        <f t="shared" si="39"/>
        <v>134960</v>
      </c>
      <c r="AY13" s="169">
        <f t="shared" si="40"/>
        <v>821744</v>
      </c>
      <c r="AZ13" s="169">
        <f t="shared" si="41"/>
        <v>449484</v>
      </c>
      <c r="BA13" s="169">
        <f t="shared" si="42"/>
        <v>856772</v>
      </c>
      <c r="BB13" s="169">
        <f t="shared" si="43"/>
        <v>256200</v>
      </c>
      <c r="BC13" s="169">
        <f t="shared" si="44"/>
        <v>784</v>
      </c>
    </row>
    <row r="14" spans="1:55" ht="15.75" x14ac:dyDescent="0.25">
      <c r="A14" s="197">
        <v>29859.844559585494</v>
      </c>
      <c r="B14" s="198">
        <v>4500</v>
      </c>
      <c r="C14" s="199">
        <v>19338</v>
      </c>
      <c r="D14" s="199">
        <v>9503</v>
      </c>
      <c r="E14" s="199">
        <v>27007</v>
      </c>
      <c r="F14" s="199">
        <v>19884</v>
      </c>
      <c r="G14" s="199">
        <v>45427</v>
      </c>
      <c r="H14" s="199">
        <v>11479</v>
      </c>
      <c r="I14" s="168">
        <v>38</v>
      </c>
      <c r="K14" s="169">
        <f t="shared" si="0"/>
        <v>891610317.12260735</v>
      </c>
      <c r="L14" s="169">
        <f t="shared" si="1"/>
        <v>134369300.51813471</v>
      </c>
      <c r="M14" s="169">
        <f t="shared" si="2"/>
        <v>577429674.09326422</v>
      </c>
      <c r="N14" s="169">
        <f t="shared" si="3"/>
        <v>283758102.84974092</v>
      </c>
      <c r="O14" s="169">
        <f t="shared" si="4"/>
        <v>806424822.02072537</v>
      </c>
      <c r="P14" s="169">
        <f t="shared" si="5"/>
        <v>593733149.22279799</v>
      </c>
      <c r="Q14" s="169">
        <f t="shared" si="6"/>
        <v>1356443158.8082902</v>
      </c>
      <c r="R14" s="169">
        <f t="shared" si="7"/>
        <v>342761155.6994819</v>
      </c>
      <c r="S14" s="169">
        <f t="shared" si="8"/>
        <v>20250000</v>
      </c>
      <c r="T14" s="169">
        <f t="shared" si="9"/>
        <v>87021000</v>
      </c>
      <c r="U14" s="169">
        <f t="shared" si="10"/>
        <v>42763500</v>
      </c>
      <c r="V14" s="169">
        <f t="shared" si="11"/>
        <v>121531500</v>
      </c>
      <c r="W14" s="169">
        <f t="shared" si="12"/>
        <v>89478000</v>
      </c>
      <c r="X14" s="169">
        <f t="shared" si="13"/>
        <v>204421500</v>
      </c>
      <c r="Y14" s="169">
        <f t="shared" si="14"/>
        <v>51655500</v>
      </c>
      <c r="Z14" s="169">
        <f t="shared" si="15"/>
        <v>373958244</v>
      </c>
      <c r="AA14" s="169">
        <f t="shared" si="16"/>
        <v>183769014</v>
      </c>
      <c r="AB14" s="169">
        <f t="shared" si="17"/>
        <v>522261366</v>
      </c>
      <c r="AC14" s="169">
        <f t="shared" si="18"/>
        <v>384516792</v>
      </c>
      <c r="AD14" s="169">
        <f t="shared" si="19"/>
        <v>878467326</v>
      </c>
      <c r="AE14" s="169">
        <f t="shared" si="20"/>
        <v>221980902</v>
      </c>
      <c r="AF14" s="169">
        <f t="shared" si="21"/>
        <v>90307009</v>
      </c>
      <c r="AG14" s="169">
        <f t="shared" si="22"/>
        <v>256647521</v>
      </c>
      <c r="AH14" s="169">
        <f t="shared" si="23"/>
        <v>188957652</v>
      </c>
      <c r="AI14" s="169">
        <f t="shared" si="24"/>
        <v>431692781</v>
      </c>
      <c r="AJ14" s="169">
        <f t="shared" si="25"/>
        <v>109084937</v>
      </c>
      <c r="AK14" s="169">
        <f t="shared" si="26"/>
        <v>729378049</v>
      </c>
      <c r="AL14" s="169">
        <f t="shared" si="27"/>
        <v>537007188</v>
      </c>
      <c r="AM14" s="169">
        <f t="shared" si="28"/>
        <v>1226846989</v>
      </c>
      <c r="AN14" s="169">
        <f t="shared" si="29"/>
        <v>310013353</v>
      </c>
      <c r="AO14" s="169">
        <f t="shared" si="30"/>
        <v>395373456</v>
      </c>
      <c r="AP14" s="169">
        <f t="shared" si="31"/>
        <v>903270468</v>
      </c>
      <c r="AQ14" s="169">
        <f t="shared" si="32"/>
        <v>228248436</v>
      </c>
      <c r="AR14" s="169">
        <f t="shared" si="33"/>
        <v>2063612329</v>
      </c>
      <c r="AS14" s="169">
        <f t="shared" si="34"/>
        <v>521456533</v>
      </c>
      <c r="AT14" s="169">
        <f t="shared" si="35"/>
        <v>131767441</v>
      </c>
      <c r="AU14" s="169">
        <f t="shared" si="36"/>
        <v>1134674.0932642487</v>
      </c>
      <c r="AV14" s="169">
        <f t="shared" si="37"/>
        <v>171000</v>
      </c>
      <c r="AW14" s="169">
        <f t="shared" si="38"/>
        <v>734844</v>
      </c>
      <c r="AX14" s="169">
        <f t="shared" si="39"/>
        <v>361114</v>
      </c>
      <c r="AY14" s="169">
        <f t="shared" si="40"/>
        <v>1026266</v>
      </c>
      <c r="AZ14" s="169">
        <f t="shared" si="41"/>
        <v>755592</v>
      </c>
      <c r="BA14" s="169">
        <f t="shared" si="42"/>
        <v>1726226</v>
      </c>
      <c r="BB14" s="169">
        <f t="shared" si="43"/>
        <v>436202</v>
      </c>
      <c r="BC14" s="169">
        <f t="shared" si="44"/>
        <v>1444</v>
      </c>
    </row>
    <row r="15" spans="1:55" ht="15.75" x14ac:dyDescent="0.25">
      <c r="A15" s="197">
        <v>8809.4850948509484</v>
      </c>
      <c r="B15" s="198">
        <v>2174</v>
      </c>
      <c r="C15" s="199">
        <v>17818</v>
      </c>
      <c r="D15" s="199">
        <v>8324</v>
      </c>
      <c r="E15" s="199">
        <v>15025</v>
      </c>
      <c r="F15" s="199">
        <v>14493</v>
      </c>
      <c r="G15" s="199">
        <v>37606</v>
      </c>
      <c r="H15" s="199">
        <v>15736</v>
      </c>
      <c r="I15" s="168">
        <v>71</v>
      </c>
      <c r="K15" s="169">
        <f t="shared" si="0"/>
        <v>77607027.636401027</v>
      </c>
      <c r="L15" s="169">
        <f t="shared" si="1"/>
        <v>19151820.596205961</v>
      </c>
      <c r="M15" s="169">
        <f t="shared" si="2"/>
        <v>156967405.4200542</v>
      </c>
      <c r="N15" s="169">
        <f t="shared" si="3"/>
        <v>73330153.929539293</v>
      </c>
      <c r="O15" s="169">
        <f t="shared" si="4"/>
        <v>132362513.55013549</v>
      </c>
      <c r="P15" s="169">
        <f t="shared" si="5"/>
        <v>127675867.4796748</v>
      </c>
      <c r="Q15" s="169">
        <f t="shared" si="6"/>
        <v>331289496.47696477</v>
      </c>
      <c r="R15" s="169">
        <f t="shared" si="7"/>
        <v>138626057.45257452</v>
      </c>
      <c r="S15" s="169">
        <f t="shared" si="8"/>
        <v>4726276</v>
      </c>
      <c r="T15" s="169">
        <f t="shared" si="9"/>
        <v>38736332</v>
      </c>
      <c r="U15" s="169">
        <f t="shared" si="10"/>
        <v>18096376</v>
      </c>
      <c r="V15" s="169">
        <f t="shared" si="11"/>
        <v>32664350</v>
      </c>
      <c r="W15" s="169">
        <f t="shared" si="12"/>
        <v>31507782</v>
      </c>
      <c r="X15" s="169">
        <f t="shared" si="13"/>
        <v>81755444</v>
      </c>
      <c r="Y15" s="169">
        <f t="shared" si="14"/>
        <v>34210064</v>
      </c>
      <c r="Z15" s="169">
        <f t="shared" si="15"/>
        <v>317481124</v>
      </c>
      <c r="AA15" s="169">
        <f t="shared" si="16"/>
        <v>148317032</v>
      </c>
      <c r="AB15" s="169">
        <f t="shared" si="17"/>
        <v>267715450</v>
      </c>
      <c r="AC15" s="169">
        <f t="shared" si="18"/>
        <v>258236274</v>
      </c>
      <c r="AD15" s="169">
        <f t="shared" si="19"/>
        <v>670063708</v>
      </c>
      <c r="AE15" s="169">
        <f t="shared" si="20"/>
        <v>280384048</v>
      </c>
      <c r="AF15" s="169">
        <f t="shared" si="21"/>
        <v>69288976</v>
      </c>
      <c r="AG15" s="169">
        <f t="shared" si="22"/>
        <v>125068100</v>
      </c>
      <c r="AH15" s="169">
        <f t="shared" si="23"/>
        <v>120639732</v>
      </c>
      <c r="AI15" s="169">
        <f t="shared" si="24"/>
        <v>313032344</v>
      </c>
      <c r="AJ15" s="169">
        <f t="shared" si="25"/>
        <v>130986464</v>
      </c>
      <c r="AK15" s="169">
        <f t="shared" si="26"/>
        <v>225750625</v>
      </c>
      <c r="AL15" s="169">
        <f t="shared" si="27"/>
        <v>217757325</v>
      </c>
      <c r="AM15" s="169">
        <f t="shared" si="28"/>
        <v>565030150</v>
      </c>
      <c r="AN15" s="169">
        <f t="shared" si="29"/>
        <v>236433400</v>
      </c>
      <c r="AO15" s="169">
        <f t="shared" si="30"/>
        <v>210047049</v>
      </c>
      <c r="AP15" s="169">
        <f t="shared" si="31"/>
        <v>545023758</v>
      </c>
      <c r="AQ15" s="169">
        <f t="shared" si="32"/>
        <v>228061848</v>
      </c>
      <c r="AR15" s="169">
        <f t="shared" si="33"/>
        <v>1414211236</v>
      </c>
      <c r="AS15" s="169">
        <f t="shared" si="34"/>
        <v>591768016</v>
      </c>
      <c r="AT15" s="169">
        <f t="shared" si="35"/>
        <v>247621696</v>
      </c>
      <c r="AU15" s="169">
        <f t="shared" si="36"/>
        <v>625473.44173441734</v>
      </c>
      <c r="AV15" s="169">
        <f t="shared" si="37"/>
        <v>154354</v>
      </c>
      <c r="AW15" s="169">
        <f t="shared" si="38"/>
        <v>1265078</v>
      </c>
      <c r="AX15" s="169">
        <f t="shared" si="39"/>
        <v>591004</v>
      </c>
      <c r="AY15" s="169">
        <f t="shared" si="40"/>
        <v>1066775</v>
      </c>
      <c r="AZ15" s="169">
        <f t="shared" si="41"/>
        <v>1029003</v>
      </c>
      <c r="BA15" s="169">
        <f t="shared" si="42"/>
        <v>2670026</v>
      </c>
      <c r="BB15" s="169">
        <f t="shared" si="43"/>
        <v>1117256</v>
      </c>
      <c r="BC15" s="169">
        <f t="shared" si="44"/>
        <v>5041</v>
      </c>
    </row>
    <row r="16" spans="1:55" ht="15.75" x14ac:dyDescent="0.25">
      <c r="A16" s="197">
        <v>15539.928057553958</v>
      </c>
      <c r="B16" s="198">
        <v>5135</v>
      </c>
      <c r="C16" s="199">
        <v>32213</v>
      </c>
      <c r="D16" s="199">
        <v>5316</v>
      </c>
      <c r="E16" s="199">
        <v>39046</v>
      </c>
      <c r="F16" s="199">
        <v>21697</v>
      </c>
      <c r="G16" s="199">
        <v>40542</v>
      </c>
      <c r="H16" s="199">
        <v>11721</v>
      </c>
      <c r="I16" s="168">
        <v>42</v>
      </c>
      <c r="K16" s="169">
        <f t="shared" si="0"/>
        <v>241489364.03395271</v>
      </c>
      <c r="L16" s="169">
        <f t="shared" si="1"/>
        <v>79797530.575539574</v>
      </c>
      <c r="M16" s="169">
        <f t="shared" si="2"/>
        <v>500587702.51798564</v>
      </c>
      <c r="N16" s="169">
        <f t="shared" si="3"/>
        <v>82610257.553956836</v>
      </c>
      <c r="O16" s="169">
        <f t="shared" si="4"/>
        <v>606772030.93525183</v>
      </c>
      <c r="P16" s="169">
        <f t="shared" si="5"/>
        <v>337169819.06474823</v>
      </c>
      <c r="Q16" s="169">
        <f t="shared" si="6"/>
        <v>630019763.30935252</v>
      </c>
      <c r="R16" s="169">
        <f t="shared" si="7"/>
        <v>182143496.76258993</v>
      </c>
      <c r="S16" s="169">
        <f t="shared" si="8"/>
        <v>26368225</v>
      </c>
      <c r="T16" s="169">
        <f t="shared" si="9"/>
        <v>165413755</v>
      </c>
      <c r="U16" s="169">
        <f t="shared" si="10"/>
        <v>27297660</v>
      </c>
      <c r="V16" s="169">
        <f t="shared" si="11"/>
        <v>200501210</v>
      </c>
      <c r="W16" s="169">
        <f t="shared" si="12"/>
        <v>111414095</v>
      </c>
      <c r="X16" s="169">
        <f t="shared" si="13"/>
        <v>208183170</v>
      </c>
      <c r="Y16" s="169">
        <f t="shared" si="14"/>
        <v>60187335</v>
      </c>
      <c r="Z16" s="169">
        <f t="shared" si="15"/>
        <v>1037677369</v>
      </c>
      <c r="AA16" s="169">
        <f t="shared" si="16"/>
        <v>171244308</v>
      </c>
      <c r="AB16" s="169">
        <f t="shared" si="17"/>
        <v>1257788798</v>
      </c>
      <c r="AC16" s="169">
        <f t="shared" si="18"/>
        <v>698925461</v>
      </c>
      <c r="AD16" s="169">
        <f t="shared" si="19"/>
        <v>1305979446</v>
      </c>
      <c r="AE16" s="169">
        <f t="shared" si="20"/>
        <v>377568573</v>
      </c>
      <c r="AF16" s="169">
        <f t="shared" si="21"/>
        <v>28259856</v>
      </c>
      <c r="AG16" s="169">
        <f t="shared" si="22"/>
        <v>207568536</v>
      </c>
      <c r="AH16" s="169">
        <f t="shared" si="23"/>
        <v>115341252</v>
      </c>
      <c r="AI16" s="169">
        <f t="shared" si="24"/>
        <v>215521272</v>
      </c>
      <c r="AJ16" s="169">
        <f t="shared" si="25"/>
        <v>62308836</v>
      </c>
      <c r="AK16" s="169">
        <f t="shared" si="26"/>
        <v>1524590116</v>
      </c>
      <c r="AL16" s="169">
        <f t="shared" si="27"/>
        <v>847181062</v>
      </c>
      <c r="AM16" s="169">
        <f t="shared" si="28"/>
        <v>1583002932</v>
      </c>
      <c r="AN16" s="169">
        <f t="shared" si="29"/>
        <v>457658166</v>
      </c>
      <c r="AO16" s="169">
        <f t="shared" si="30"/>
        <v>470759809</v>
      </c>
      <c r="AP16" s="169">
        <f t="shared" si="31"/>
        <v>879639774</v>
      </c>
      <c r="AQ16" s="169">
        <f t="shared" si="32"/>
        <v>254310537</v>
      </c>
      <c r="AR16" s="169">
        <f t="shared" si="33"/>
        <v>1643653764</v>
      </c>
      <c r="AS16" s="169">
        <f t="shared" si="34"/>
        <v>475192782</v>
      </c>
      <c r="AT16" s="169">
        <f t="shared" si="35"/>
        <v>137381841</v>
      </c>
      <c r="AU16" s="169">
        <f t="shared" si="36"/>
        <v>652676.97841726628</v>
      </c>
      <c r="AV16" s="169">
        <f t="shared" si="37"/>
        <v>215670</v>
      </c>
      <c r="AW16" s="169">
        <f t="shared" si="38"/>
        <v>1352946</v>
      </c>
      <c r="AX16" s="169">
        <f t="shared" si="39"/>
        <v>223272</v>
      </c>
      <c r="AY16" s="169">
        <f t="shared" si="40"/>
        <v>1639932</v>
      </c>
      <c r="AZ16" s="169">
        <f t="shared" si="41"/>
        <v>911274</v>
      </c>
      <c r="BA16" s="169">
        <f t="shared" si="42"/>
        <v>1702764</v>
      </c>
      <c r="BB16" s="169">
        <f t="shared" si="43"/>
        <v>492282</v>
      </c>
      <c r="BC16" s="169">
        <f t="shared" si="44"/>
        <v>1764</v>
      </c>
    </row>
    <row r="17" spans="1:55" ht="15.75" x14ac:dyDescent="0.25">
      <c r="A17" s="197">
        <v>23451.940639269407</v>
      </c>
      <c r="B17" s="198">
        <v>15462</v>
      </c>
      <c r="C17" s="199">
        <v>47670</v>
      </c>
      <c r="D17" s="199">
        <v>19362</v>
      </c>
      <c r="E17" s="199">
        <v>81154</v>
      </c>
      <c r="F17" s="199">
        <v>37727</v>
      </c>
      <c r="G17" s="199">
        <v>42930</v>
      </c>
      <c r="H17" s="199">
        <v>9018</v>
      </c>
      <c r="I17" s="168">
        <v>73</v>
      </c>
      <c r="K17" s="169">
        <f t="shared" si="0"/>
        <v>549993519.74781597</v>
      </c>
      <c r="L17" s="169">
        <f t="shared" si="1"/>
        <v>362613906.16438359</v>
      </c>
      <c r="M17" s="169">
        <f t="shared" si="2"/>
        <v>1117954010.2739727</v>
      </c>
      <c r="N17" s="169">
        <f t="shared" si="3"/>
        <v>454076474.65753424</v>
      </c>
      <c r="O17" s="169">
        <f t="shared" si="4"/>
        <v>1903218790.6392696</v>
      </c>
      <c r="P17" s="169">
        <f t="shared" si="5"/>
        <v>884771364.4977169</v>
      </c>
      <c r="Q17" s="169">
        <f t="shared" si="6"/>
        <v>1006791811.6438357</v>
      </c>
      <c r="R17" s="169">
        <f t="shared" si="7"/>
        <v>211489600.68493152</v>
      </c>
      <c r="S17" s="169">
        <f t="shared" si="8"/>
        <v>239073444</v>
      </c>
      <c r="T17" s="169">
        <f t="shared" si="9"/>
        <v>737073540</v>
      </c>
      <c r="U17" s="169">
        <f t="shared" si="10"/>
        <v>299375244</v>
      </c>
      <c r="V17" s="169">
        <f t="shared" si="11"/>
        <v>1254803148</v>
      </c>
      <c r="W17" s="169">
        <f t="shared" si="12"/>
        <v>583334874</v>
      </c>
      <c r="X17" s="169">
        <f t="shared" si="13"/>
        <v>663783660</v>
      </c>
      <c r="Y17" s="169">
        <f t="shared" si="14"/>
        <v>139436316</v>
      </c>
      <c r="Z17" s="169">
        <f t="shared" si="15"/>
        <v>2272428900</v>
      </c>
      <c r="AA17" s="169">
        <f t="shared" si="16"/>
        <v>922986540</v>
      </c>
      <c r="AB17" s="169">
        <f t="shared" si="17"/>
        <v>3868611180</v>
      </c>
      <c r="AC17" s="169">
        <f t="shared" si="18"/>
        <v>1798446090</v>
      </c>
      <c r="AD17" s="169">
        <f t="shared" si="19"/>
        <v>2046473100</v>
      </c>
      <c r="AE17" s="169">
        <f t="shared" si="20"/>
        <v>429888060</v>
      </c>
      <c r="AF17" s="169">
        <f t="shared" si="21"/>
        <v>374887044</v>
      </c>
      <c r="AG17" s="169">
        <f t="shared" si="22"/>
        <v>1571303748</v>
      </c>
      <c r="AH17" s="169">
        <f t="shared" si="23"/>
        <v>730470174</v>
      </c>
      <c r="AI17" s="169">
        <f t="shared" si="24"/>
        <v>831210660</v>
      </c>
      <c r="AJ17" s="169">
        <f t="shared" si="25"/>
        <v>174606516</v>
      </c>
      <c r="AK17" s="169">
        <f t="shared" si="26"/>
        <v>6585971716</v>
      </c>
      <c r="AL17" s="169">
        <f t="shared" si="27"/>
        <v>3061696958</v>
      </c>
      <c r="AM17" s="169">
        <f t="shared" si="28"/>
        <v>3483941220</v>
      </c>
      <c r="AN17" s="169">
        <f t="shared" si="29"/>
        <v>731846772</v>
      </c>
      <c r="AO17" s="169">
        <f t="shared" si="30"/>
        <v>1423326529</v>
      </c>
      <c r="AP17" s="169">
        <f t="shared" si="31"/>
        <v>1619620110</v>
      </c>
      <c r="AQ17" s="169">
        <f t="shared" si="32"/>
        <v>340222086</v>
      </c>
      <c r="AR17" s="169">
        <f t="shared" si="33"/>
        <v>1842984900</v>
      </c>
      <c r="AS17" s="169">
        <f t="shared" si="34"/>
        <v>387142740</v>
      </c>
      <c r="AT17" s="169">
        <f t="shared" si="35"/>
        <v>81324324</v>
      </c>
      <c r="AU17" s="169">
        <f t="shared" si="36"/>
        <v>1711991.6666666667</v>
      </c>
      <c r="AV17" s="169">
        <f t="shared" si="37"/>
        <v>1128726</v>
      </c>
      <c r="AW17" s="169">
        <f t="shared" si="38"/>
        <v>3479910</v>
      </c>
      <c r="AX17" s="169">
        <f t="shared" si="39"/>
        <v>1413426</v>
      </c>
      <c r="AY17" s="169">
        <f t="shared" si="40"/>
        <v>5924242</v>
      </c>
      <c r="AZ17" s="169">
        <f t="shared" si="41"/>
        <v>2754071</v>
      </c>
      <c r="BA17" s="169">
        <f t="shared" si="42"/>
        <v>3133890</v>
      </c>
      <c r="BB17" s="169">
        <f t="shared" si="43"/>
        <v>658314</v>
      </c>
      <c r="BC17" s="169">
        <f t="shared" si="44"/>
        <v>5329</v>
      </c>
    </row>
    <row r="18" spans="1:55" ht="15.75" x14ac:dyDescent="0.25">
      <c r="A18" s="197">
        <v>19550.965250965251</v>
      </c>
      <c r="B18" s="198">
        <v>3623</v>
      </c>
      <c r="C18" s="199">
        <v>36665</v>
      </c>
      <c r="D18" s="199">
        <v>11193</v>
      </c>
      <c r="E18" s="199">
        <v>49553</v>
      </c>
      <c r="F18" s="199">
        <v>24021</v>
      </c>
      <c r="G18" s="199">
        <v>41448</v>
      </c>
      <c r="H18" s="199">
        <v>7506</v>
      </c>
      <c r="I18" s="168">
        <v>43</v>
      </c>
      <c r="K18" s="169">
        <f t="shared" si="0"/>
        <v>382240242.24445075</v>
      </c>
      <c r="L18" s="169">
        <f t="shared" si="1"/>
        <v>70833147.104247108</v>
      </c>
      <c r="M18" s="169">
        <f t="shared" si="2"/>
        <v>716836140.92664099</v>
      </c>
      <c r="N18" s="169">
        <f t="shared" si="3"/>
        <v>218833954.05405405</v>
      </c>
      <c r="O18" s="169">
        <f t="shared" si="4"/>
        <v>968808981.08108115</v>
      </c>
      <c r="P18" s="169">
        <f t="shared" si="5"/>
        <v>469633736.29343629</v>
      </c>
      <c r="Q18" s="169">
        <f t="shared" si="6"/>
        <v>810348407.72200775</v>
      </c>
      <c r="R18" s="169">
        <f t="shared" si="7"/>
        <v>146749545.17374519</v>
      </c>
      <c r="S18" s="169">
        <f t="shared" si="8"/>
        <v>13126129</v>
      </c>
      <c r="T18" s="169">
        <f t="shared" si="9"/>
        <v>132837295</v>
      </c>
      <c r="U18" s="169">
        <f t="shared" si="10"/>
        <v>40552239</v>
      </c>
      <c r="V18" s="169">
        <f t="shared" si="11"/>
        <v>179530519</v>
      </c>
      <c r="W18" s="169">
        <f t="shared" si="12"/>
        <v>87028083</v>
      </c>
      <c r="X18" s="169">
        <f t="shared" si="13"/>
        <v>150166104</v>
      </c>
      <c r="Y18" s="169">
        <f t="shared" si="14"/>
        <v>27194238</v>
      </c>
      <c r="Z18" s="169">
        <f t="shared" si="15"/>
        <v>1344322225</v>
      </c>
      <c r="AA18" s="169">
        <f t="shared" si="16"/>
        <v>410391345</v>
      </c>
      <c r="AB18" s="169">
        <f t="shared" si="17"/>
        <v>1816860745</v>
      </c>
      <c r="AC18" s="169">
        <f t="shared" si="18"/>
        <v>880729965</v>
      </c>
      <c r="AD18" s="169">
        <f t="shared" si="19"/>
        <v>1519690920</v>
      </c>
      <c r="AE18" s="169">
        <f t="shared" si="20"/>
        <v>275207490</v>
      </c>
      <c r="AF18" s="169">
        <f t="shared" si="21"/>
        <v>125283249</v>
      </c>
      <c r="AG18" s="169">
        <f t="shared" si="22"/>
        <v>554646729</v>
      </c>
      <c r="AH18" s="169">
        <f t="shared" si="23"/>
        <v>268867053</v>
      </c>
      <c r="AI18" s="169">
        <f t="shared" si="24"/>
        <v>463927464</v>
      </c>
      <c r="AJ18" s="169">
        <f t="shared" si="25"/>
        <v>84014658</v>
      </c>
      <c r="AK18" s="169">
        <f t="shared" si="26"/>
        <v>2455499809</v>
      </c>
      <c r="AL18" s="169">
        <f t="shared" si="27"/>
        <v>1190312613</v>
      </c>
      <c r="AM18" s="169">
        <f t="shared" si="28"/>
        <v>2053872744</v>
      </c>
      <c r="AN18" s="169">
        <f t="shared" si="29"/>
        <v>371944818</v>
      </c>
      <c r="AO18" s="169">
        <f t="shared" si="30"/>
        <v>577008441</v>
      </c>
      <c r="AP18" s="169">
        <f t="shared" si="31"/>
        <v>995622408</v>
      </c>
      <c r="AQ18" s="169">
        <f t="shared" si="32"/>
        <v>180301626</v>
      </c>
      <c r="AR18" s="169">
        <f t="shared" si="33"/>
        <v>1717936704</v>
      </c>
      <c r="AS18" s="169">
        <f t="shared" si="34"/>
        <v>311108688</v>
      </c>
      <c r="AT18" s="169">
        <f t="shared" si="35"/>
        <v>56340036</v>
      </c>
      <c r="AU18" s="169">
        <f t="shared" si="36"/>
        <v>840691.5057915058</v>
      </c>
      <c r="AV18" s="169">
        <f t="shared" si="37"/>
        <v>155789</v>
      </c>
      <c r="AW18" s="169">
        <f t="shared" si="38"/>
        <v>1576595</v>
      </c>
      <c r="AX18" s="169">
        <f t="shared" si="39"/>
        <v>481299</v>
      </c>
      <c r="AY18" s="169">
        <f t="shared" si="40"/>
        <v>2130779</v>
      </c>
      <c r="AZ18" s="169">
        <f t="shared" si="41"/>
        <v>1032903</v>
      </c>
      <c r="BA18" s="169">
        <f t="shared" si="42"/>
        <v>1782264</v>
      </c>
      <c r="BB18" s="169">
        <f t="shared" si="43"/>
        <v>322758</v>
      </c>
      <c r="BC18" s="169">
        <f t="shared" si="44"/>
        <v>1849</v>
      </c>
    </row>
    <row r="19" spans="1:55" ht="15.75" x14ac:dyDescent="0.25">
      <c r="A19" s="197">
        <v>2933.4386519220643</v>
      </c>
      <c r="B19" s="198">
        <v>1871</v>
      </c>
      <c r="C19" s="199">
        <v>13971</v>
      </c>
      <c r="D19" s="199">
        <v>4025</v>
      </c>
      <c r="E19" s="199">
        <v>12797</v>
      </c>
      <c r="F19" s="199">
        <v>6993</v>
      </c>
      <c r="G19" s="199">
        <v>16902</v>
      </c>
      <c r="H19" s="199">
        <v>6565</v>
      </c>
      <c r="I19" s="168">
        <v>48</v>
      </c>
      <c r="K19" s="169">
        <f t="shared" si="0"/>
        <v>8605062.3245903384</v>
      </c>
      <c r="L19" s="169">
        <f t="shared" si="1"/>
        <v>5488463.7177461823</v>
      </c>
      <c r="M19" s="169">
        <f t="shared" si="2"/>
        <v>40983071.406003162</v>
      </c>
      <c r="N19" s="169">
        <f t="shared" si="3"/>
        <v>11807090.573986309</v>
      </c>
      <c r="O19" s="169">
        <f t="shared" si="4"/>
        <v>37539214.428646654</v>
      </c>
      <c r="P19" s="169">
        <f t="shared" si="5"/>
        <v>20513536.492890995</v>
      </c>
      <c r="Q19" s="169">
        <f t="shared" si="6"/>
        <v>49580980.094786733</v>
      </c>
      <c r="R19" s="169">
        <f t="shared" si="7"/>
        <v>19258024.749868352</v>
      </c>
      <c r="S19" s="169">
        <f t="shared" si="8"/>
        <v>3500641</v>
      </c>
      <c r="T19" s="169">
        <f t="shared" si="9"/>
        <v>26139741</v>
      </c>
      <c r="U19" s="169">
        <f t="shared" si="10"/>
        <v>7530775</v>
      </c>
      <c r="V19" s="169">
        <f t="shared" si="11"/>
        <v>23943187</v>
      </c>
      <c r="W19" s="169">
        <f t="shared" si="12"/>
        <v>13083903</v>
      </c>
      <c r="X19" s="169">
        <f t="shared" si="13"/>
        <v>31623642</v>
      </c>
      <c r="Y19" s="169">
        <f t="shared" si="14"/>
        <v>12283115</v>
      </c>
      <c r="Z19" s="169">
        <f t="shared" si="15"/>
        <v>195188841</v>
      </c>
      <c r="AA19" s="169">
        <f t="shared" si="16"/>
        <v>56233275</v>
      </c>
      <c r="AB19" s="169">
        <f t="shared" si="17"/>
        <v>178786887</v>
      </c>
      <c r="AC19" s="169">
        <f t="shared" si="18"/>
        <v>97699203</v>
      </c>
      <c r="AD19" s="169">
        <f t="shared" si="19"/>
        <v>236137842</v>
      </c>
      <c r="AE19" s="169">
        <f t="shared" si="20"/>
        <v>91719615</v>
      </c>
      <c r="AF19" s="169">
        <f t="shared" si="21"/>
        <v>16200625</v>
      </c>
      <c r="AG19" s="169">
        <f t="shared" si="22"/>
        <v>51507925</v>
      </c>
      <c r="AH19" s="169">
        <f t="shared" si="23"/>
        <v>28146825</v>
      </c>
      <c r="AI19" s="169">
        <f t="shared" si="24"/>
        <v>68030550</v>
      </c>
      <c r="AJ19" s="169">
        <f t="shared" si="25"/>
        <v>26424125</v>
      </c>
      <c r="AK19" s="169">
        <f t="shared" si="26"/>
        <v>163763209</v>
      </c>
      <c r="AL19" s="169">
        <f t="shared" si="27"/>
        <v>89489421</v>
      </c>
      <c r="AM19" s="169">
        <f t="shared" si="28"/>
        <v>216294894</v>
      </c>
      <c r="AN19" s="169">
        <f t="shared" si="29"/>
        <v>84012305</v>
      </c>
      <c r="AO19" s="169">
        <f t="shared" si="30"/>
        <v>48902049</v>
      </c>
      <c r="AP19" s="169">
        <f t="shared" si="31"/>
        <v>118195686</v>
      </c>
      <c r="AQ19" s="169">
        <f t="shared" si="32"/>
        <v>45909045</v>
      </c>
      <c r="AR19" s="169">
        <f t="shared" si="33"/>
        <v>285677604</v>
      </c>
      <c r="AS19" s="169">
        <f t="shared" si="34"/>
        <v>110961630</v>
      </c>
      <c r="AT19" s="169">
        <f t="shared" si="35"/>
        <v>43099225</v>
      </c>
      <c r="AU19" s="169">
        <f t="shared" si="36"/>
        <v>140805.05529225909</v>
      </c>
      <c r="AV19" s="169">
        <f t="shared" si="37"/>
        <v>89808</v>
      </c>
      <c r="AW19" s="169">
        <f t="shared" si="38"/>
        <v>670608</v>
      </c>
      <c r="AX19" s="169">
        <f t="shared" si="39"/>
        <v>193200</v>
      </c>
      <c r="AY19" s="169">
        <f t="shared" si="40"/>
        <v>614256</v>
      </c>
      <c r="AZ19" s="169">
        <f t="shared" si="41"/>
        <v>335664</v>
      </c>
      <c r="BA19" s="169">
        <f t="shared" si="42"/>
        <v>811296</v>
      </c>
      <c r="BB19" s="169">
        <f t="shared" si="43"/>
        <v>315120</v>
      </c>
      <c r="BC19" s="169">
        <f t="shared" si="44"/>
        <v>2304</v>
      </c>
    </row>
    <row r="20" spans="1:55" ht="15.75" x14ac:dyDescent="0.25">
      <c r="A20" s="197">
        <v>2313.9485882848712</v>
      </c>
      <c r="B20" s="198">
        <v>1256</v>
      </c>
      <c r="C20" s="199">
        <v>9025</v>
      </c>
      <c r="D20" s="199">
        <v>5826</v>
      </c>
      <c r="E20" s="199">
        <v>12508</v>
      </c>
      <c r="F20" s="199">
        <v>9601</v>
      </c>
      <c r="G20" s="199">
        <v>18760</v>
      </c>
      <c r="H20" s="199">
        <v>3782</v>
      </c>
      <c r="I20" s="168">
        <v>39</v>
      </c>
      <c r="K20" s="169">
        <f t="shared" si="0"/>
        <v>5354358.0692255488</v>
      </c>
      <c r="L20" s="169">
        <f t="shared" si="1"/>
        <v>2906319.4268857981</v>
      </c>
      <c r="M20" s="169">
        <f t="shared" si="2"/>
        <v>20883386.009270962</v>
      </c>
      <c r="N20" s="169">
        <f t="shared" si="3"/>
        <v>13481064.47534766</v>
      </c>
      <c r="O20" s="169">
        <f t="shared" si="4"/>
        <v>28942868.942267168</v>
      </c>
      <c r="P20" s="169">
        <f t="shared" si="5"/>
        <v>22216220.396123048</v>
      </c>
      <c r="Q20" s="169">
        <f t="shared" si="6"/>
        <v>43409675.516224183</v>
      </c>
      <c r="R20" s="169">
        <f t="shared" si="7"/>
        <v>8751353.5608933829</v>
      </c>
      <c r="S20" s="169">
        <f t="shared" si="8"/>
        <v>1577536</v>
      </c>
      <c r="T20" s="169">
        <f t="shared" si="9"/>
        <v>11335400</v>
      </c>
      <c r="U20" s="169">
        <f t="shared" si="10"/>
        <v>7317456</v>
      </c>
      <c r="V20" s="169">
        <f t="shared" si="11"/>
        <v>15710048</v>
      </c>
      <c r="W20" s="169">
        <f t="shared" si="12"/>
        <v>12058856</v>
      </c>
      <c r="X20" s="169">
        <f t="shared" si="13"/>
        <v>23562560</v>
      </c>
      <c r="Y20" s="169">
        <f t="shared" si="14"/>
        <v>4750192</v>
      </c>
      <c r="Z20" s="169">
        <f t="shared" si="15"/>
        <v>81450625</v>
      </c>
      <c r="AA20" s="169">
        <f t="shared" si="16"/>
        <v>52579650</v>
      </c>
      <c r="AB20" s="169">
        <f t="shared" si="17"/>
        <v>112884700</v>
      </c>
      <c r="AC20" s="169">
        <f t="shared" si="18"/>
        <v>86649025</v>
      </c>
      <c r="AD20" s="169">
        <f t="shared" si="19"/>
        <v>169309000</v>
      </c>
      <c r="AE20" s="169">
        <f t="shared" si="20"/>
        <v>34132550</v>
      </c>
      <c r="AF20" s="169">
        <f t="shared" si="21"/>
        <v>33942276</v>
      </c>
      <c r="AG20" s="169">
        <f t="shared" si="22"/>
        <v>72871608</v>
      </c>
      <c r="AH20" s="169">
        <f t="shared" si="23"/>
        <v>55935426</v>
      </c>
      <c r="AI20" s="169">
        <f t="shared" si="24"/>
        <v>109295760</v>
      </c>
      <c r="AJ20" s="169">
        <f t="shared" si="25"/>
        <v>22033932</v>
      </c>
      <c r="AK20" s="169">
        <f t="shared" si="26"/>
        <v>156450064</v>
      </c>
      <c r="AL20" s="169">
        <f t="shared" si="27"/>
        <v>120089308</v>
      </c>
      <c r="AM20" s="169">
        <f t="shared" si="28"/>
        <v>234650080</v>
      </c>
      <c r="AN20" s="169">
        <f t="shared" si="29"/>
        <v>47305256</v>
      </c>
      <c r="AO20" s="169">
        <f t="shared" si="30"/>
        <v>92179201</v>
      </c>
      <c r="AP20" s="169">
        <f t="shared" si="31"/>
        <v>180114760</v>
      </c>
      <c r="AQ20" s="169">
        <f t="shared" si="32"/>
        <v>36310982</v>
      </c>
      <c r="AR20" s="169">
        <f t="shared" si="33"/>
        <v>351937600</v>
      </c>
      <c r="AS20" s="169">
        <f t="shared" si="34"/>
        <v>70950320</v>
      </c>
      <c r="AT20" s="169">
        <f t="shared" si="35"/>
        <v>14303524</v>
      </c>
      <c r="AU20" s="169">
        <f t="shared" si="36"/>
        <v>90243.994943109981</v>
      </c>
      <c r="AV20" s="169">
        <f t="shared" si="37"/>
        <v>48984</v>
      </c>
      <c r="AW20" s="169">
        <f t="shared" si="38"/>
        <v>351975</v>
      </c>
      <c r="AX20" s="169">
        <f t="shared" si="39"/>
        <v>227214</v>
      </c>
      <c r="AY20" s="169">
        <f t="shared" si="40"/>
        <v>487812</v>
      </c>
      <c r="AZ20" s="169">
        <f t="shared" si="41"/>
        <v>374439</v>
      </c>
      <c r="BA20" s="169">
        <f t="shared" si="42"/>
        <v>731640</v>
      </c>
      <c r="BB20" s="169">
        <f t="shared" si="43"/>
        <v>147498</v>
      </c>
      <c r="BC20" s="169">
        <f t="shared" si="44"/>
        <v>1521</v>
      </c>
    </row>
    <row r="21" spans="1:55" ht="15.75" x14ac:dyDescent="0.25">
      <c r="A21" s="197">
        <v>5521.1075441412513</v>
      </c>
      <c r="B21" s="198">
        <v>1466</v>
      </c>
      <c r="C21" s="199">
        <v>13301</v>
      </c>
      <c r="D21" s="199">
        <v>5521</v>
      </c>
      <c r="E21" s="199">
        <v>12909</v>
      </c>
      <c r="F21" s="199">
        <v>8549</v>
      </c>
      <c r="G21" s="199">
        <v>22916</v>
      </c>
      <c r="H21" s="199">
        <v>12522</v>
      </c>
      <c r="I21" s="168">
        <v>42</v>
      </c>
      <c r="K21" s="169">
        <f t="shared" si="0"/>
        <v>30482628.513973441</v>
      </c>
      <c r="L21" s="169">
        <f t="shared" si="1"/>
        <v>8093943.6597110741</v>
      </c>
      <c r="M21" s="169">
        <f t="shared" si="2"/>
        <v>73436251.444622785</v>
      </c>
      <c r="N21" s="169">
        <f t="shared" si="3"/>
        <v>30482034.75120385</v>
      </c>
      <c r="O21" s="169">
        <f t="shared" si="4"/>
        <v>71271977.287319407</v>
      </c>
      <c r="P21" s="169">
        <f t="shared" si="5"/>
        <v>47199948.394863561</v>
      </c>
      <c r="Q21" s="169">
        <f t="shared" si="6"/>
        <v>126521700.48154092</v>
      </c>
      <c r="R21" s="169">
        <f t="shared" si="7"/>
        <v>69135308.667736754</v>
      </c>
      <c r="S21" s="169">
        <f t="shared" si="8"/>
        <v>2149156</v>
      </c>
      <c r="T21" s="169">
        <f t="shared" si="9"/>
        <v>19499266</v>
      </c>
      <c r="U21" s="169">
        <f t="shared" si="10"/>
        <v>8093786</v>
      </c>
      <c r="V21" s="169">
        <f t="shared" si="11"/>
        <v>18924594</v>
      </c>
      <c r="W21" s="169">
        <f t="shared" si="12"/>
        <v>12532834</v>
      </c>
      <c r="X21" s="169">
        <f t="shared" si="13"/>
        <v>33594856</v>
      </c>
      <c r="Y21" s="169">
        <f t="shared" si="14"/>
        <v>18357252</v>
      </c>
      <c r="Z21" s="169">
        <f t="shared" si="15"/>
        <v>176916601</v>
      </c>
      <c r="AA21" s="169">
        <f t="shared" si="16"/>
        <v>73434821</v>
      </c>
      <c r="AB21" s="169">
        <f t="shared" si="17"/>
        <v>171702609</v>
      </c>
      <c r="AC21" s="169">
        <f t="shared" si="18"/>
        <v>113710249</v>
      </c>
      <c r="AD21" s="169">
        <f t="shared" si="19"/>
        <v>304805716</v>
      </c>
      <c r="AE21" s="169">
        <f t="shared" si="20"/>
        <v>166555122</v>
      </c>
      <c r="AF21" s="169">
        <f t="shared" si="21"/>
        <v>30481441</v>
      </c>
      <c r="AG21" s="169">
        <f t="shared" si="22"/>
        <v>71270589</v>
      </c>
      <c r="AH21" s="169">
        <f t="shared" si="23"/>
        <v>47199029</v>
      </c>
      <c r="AI21" s="169">
        <f t="shared" si="24"/>
        <v>126519236</v>
      </c>
      <c r="AJ21" s="169">
        <f t="shared" si="25"/>
        <v>69133962</v>
      </c>
      <c r="AK21" s="169">
        <f t="shared" si="26"/>
        <v>166642281</v>
      </c>
      <c r="AL21" s="169">
        <f t="shared" si="27"/>
        <v>110359041</v>
      </c>
      <c r="AM21" s="169">
        <f t="shared" si="28"/>
        <v>295822644</v>
      </c>
      <c r="AN21" s="169">
        <f t="shared" si="29"/>
        <v>161646498</v>
      </c>
      <c r="AO21" s="169">
        <f t="shared" si="30"/>
        <v>73085401</v>
      </c>
      <c r="AP21" s="169">
        <f t="shared" si="31"/>
        <v>195908884</v>
      </c>
      <c r="AQ21" s="169">
        <f t="shared" si="32"/>
        <v>107050578</v>
      </c>
      <c r="AR21" s="169">
        <f t="shared" si="33"/>
        <v>525143056</v>
      </c>
      <c r="AS21" s="169">
        <f t="shared" si="34"/>
        <v>286954152</v>
      </c>
      <c r="AT21" s="169">
        <f t="shared" si="35"/>
        <v>156800484</v>
      </c>
      <c r="AU21" s="169">
        <f t="shared" si="36"/>
        <v>231886.51685393255</v>
      </c>
      <c r="AV21" s="169">
        <f t="shared" si="37"/>
        <v>61572</v>
      </c>
      <c r="AW21" s="169">
        <f t="shared" si="38"/>
        <v>558642</v>
      </c>
      <c r="AX21" s="169">
        <f t="shared" si="39"/>
        <v>231882</v>
      </c>
      <c r="AY21" s="169">
        <f t="shared" si="40"/>
        <v>542178</v>
      </c>
      <c r="AZ21" s="169">
        <f t="shared" si="41"/>
        <v>359058</v>
      </c>
      <c r="BA21" s="169">
        <f t="shared" si="42"/>
        <v>962472</v>
      </c>
      <c r="BB21" s="169">
        <f t="shared" si="43"/>
        <v>525924</v>
      </c>
      <c r="BC21" s="169">
        <f t="shared" si="44"/>
        <v>1764</v>
      </c>
    </row>
    <row r="22" spans="1:55" ht="15.75" x14ac:dyDescent="0.25">
      <c r="A22" s="197">
        <v>6354.7283702213281</v>
      </c>
      <c r="B22" s="198">
        <v>2011</v>
      </c>
      <c r="C22" s="199">
        <v>11473</v>
      </c>
      <c r="D22" s="199">
        <v>4953</v>
      </c>
      <c r="E22" s="199">
        <v>10564</v>
      </c>
      <c r="F22" s="199">
        <v>8636</v>
      </c>
      <c r="G22" s="199">
        <v>22981</v>
      </c>
      <c r="H22" s="199">
        <v>11979</v>
      </c>
      <c r="I22" s="168">
        <v>25</v>
      </c>
      <c r="K22" s="169">
        <f t="shared" si="0"/>
        <v>40382572.65929582</v>
      </c>
      <c r="L22" s="169">
        <f t="shared" si="1"/>
        <v>12779358.752515091</v>
      </c>
      <c r="M22" s="169">
        <f t="shared" si="2"/>
        <v>72907798.591549292</v>
      </c>
      <c r="N22" s="169">
        <f t="shared" si="3"/>
        <v>31474969.617706239</v>
      </c>
      <c r="O22" s="169">
        <f t="shared" si="4"/>
        <v>67131350.503018111</v>
      </c>
      <c r="P22" s="169">
        <f t="shared" si="5"/>
        <v>54879434.205231391</v>
      </c>
      <c r="Q22" s="169">
        <f t="shared" si="6"/>
        <v>146038012.67605636</v>
      </c>
      <c r="R22" s="169">
        <f t="shared" si="7"/>
        <v>76123291.146881282</v>
      </c>
      <c r="S22" s="169">
        <f t="shared" si="8"/>
        <v>4044121</v>
      </c>
      <c r="T22" s="169">
        <f t="shared" si="9"/>
        <v>23072203</v>
      </c>
      <c r="U22" s="169">
        <f t="shared" si="10"/>
        <v>9960483</v>
      </c>
      <c r="V22" s="169">
        <f t="shared" si="11"/>
        <v>21244204</v>
      </c>
      <c r="W22" s="169">
        <f t="shared" si="12"/>
        <v>17366996</v>
      </c>
      <c r="X22" s="169">
        <f t="shared" si="13"/>
        <v>46214791</v>
      </c>
      <c r="Y22" s="169">
        <f t="shared" si="14"/>
        <v>24089769</v>
      </c>
      <c r="Z22" s="169">
        <f t="shared" si="15"/>
        <v>131629729</v>
      </c>
      <c r="AA22" s="169">
        <f t="shared" si="16"/>
        <v>56825769</v>
      </c>
      <c r="AB22" s="169">
        <f t="shared" si="17"/>
        <v>121200772</v>
      </c>
      <c r="AC22" s="169">
        <f t="shared" si="18"/>
        <v>99080828</v>
      </c>
      <c r="AD22" s="169">
        <f t="shared" si="19"/>
        <v>263661013</v>
      </c>
      <c r="AE22" s="169">
        <f t="shared" si="20"/>
        <v>137435067</v>
      </c>
      <c r="AF22" s="169">
        <f t="shared" si="21"/>
        <v>24532209</v>
      </c>
      <c r="AG22" s="169">
        <f t="shared" si="22"/>
        <v>52323492</v>
      </c>
      <c r="AH22" s="169">
        <f t="shared" si="23"/>
        <v>42774108</v>
      </c>
      <c r="AI22" s="169">
        <f t="shared" si="24"/>
        <v>113824893</v>
      </c>
      <c r="AJ22" s="169">
        <f t="shared" si="25"/>
        <v>59331987</v>
      </c>
      <c r="AK22" s="169">
        <f t="shared" si="26"/>
        <v>111598096</v>
      </c>
      <c r="AL22" s="169">
        <f t="shared" si="27"/>
        <v>91230704</v>
      </c>
      <c r="AM22" s="169">
        <f t="shared" si="28"/>
        <v>242771284</v>
      </c>
      <c r="AN22" s="169">
        <f t="shared" si="29"/>
        <v>126546156</v>
      </c>
      <c r="AO22" s="169">
        <f t="shared" si="30"/>
        <v>74580496</v>
      </c>
      <c r="AP22" s="169">
        <f t="shared" si="31"/>
        <v>198463916</v>
      </c>
      <c r="AQ22" s="169">
        <f t="shared" si="32"/>
        <v>103450644</v>
      </c>
      <c r="AR22" s="169">
        <f t="shared" si="33"/>
        <v>528126361</v>
      </c>
      <c r="AS22" s="169">
        <f t="shared" si="34"/>
        <v>275289399</v>
      </c>
      <c r="AT22" s="169">
        <f t="shared" si="35"/>
        <v>143496441</v>
      </c>
      <c r="AU22" s="169">
        <f t="shared" si="36"/>
        <v>158868.20925553321</v>
      </c>
      <c r="AV22" s="169">
        <f t="shared" si="37"/>
        <v>50275</v>
      </c>
      <c r="AW22" s="169">
        <f t="shared" si="38"/>
        <v>286825</v>
      </c>
      <c r="AX22" s="169">
        <f t="shared" si="39"/>
        <v>123825</v>
      </c>
      <c r="AY22" s="169">
        <f t="shared" si="40"/>
        <v>264100</v>
      </c>
      <c r="AZ22" s="169">
        <f t="shared" si="41"/>
        <v>215900</v>
      </c>
      <c r="BA22" s="169">
        <f t="shared" si="42"/>
        <v>574525</v>
      </c>
      <c r="BB22" s="169">
        <f t="shared" si="43"/>
        <v>299475</v>
      </c>
      <c r="BC22" s="169">
        <f t="shared" si="44"/>
        <v>625</v>
      </c>
    </row>
    <row r="23" spans="1:55" ht="15.75" x14ac:dyDescent="0.25">
      <c r="A23" s="197">
        <v>8086.6556836902801</v>
      </c>
      <c r="B23" s="198">
        <v>865</v>
      </c>
      <c r="C23" s="199">
        <v>8842</v>
      </c>
      <c r="D23" s="199">
        <v>3456</v>
      </c>
      <c r="E23" s="199">
        <v>6214</v>
      </c>
      <c r="F23" s="199">
        <v>5645</v>
      </c>
      <c r="G23" s="199">
        <v>18226</v>
      </c>
      <c r="H23" s="199">
        <v>14066</v>
      </c>
      <c r="I23" s="168">
        <v>19</v>
      </c>
      <c r="K23" s="169">
        <f t="shared" si="0"/>
        <v>65394000.146560311</v>
      </c>
      <c r="L23" s="169">
        <f t="shared" si="1"/>
        <v>6994957.1663920926</v>
      </c>
      <c r="M23" s="169">
        <f t="shared" si="2"/>
        <v>71502209.555189461</v>
      </c>
      <c r="N23" s="169">
        <f t="shared" si="3"/>
        <v>27947482.042833608</v>
      </c>
      <c r="O23" s="169">
        <f t="shared" si="4"/>
        <v>50250478.418451399</v>
      </c>
      <c r="P23" s="169">
        <f t="shared" si="5"/>
        <v>45649171.334431633</v>
      </c>
      <c r="Q23" s="169">
        <f t="shared" si="6"/>
        <v>147387386.49093905</v>
      </c>
      <c r="R23" s="169">
        <f t="shared" si="7"/>
        <v>113746898.84678748</v>
      </c>
      <c r="S23" s="169">
        <f t="shared" si="8"/>
        <v>748225</v>
      </c>
      <c r="T23" s="169">
        <f t="shared" si="9"/>
        <v>7648330</v>
      </c>
      <c r="U23" s="169">
        <f t="shared" si="10"/>
        <v>2989440</v>
      </c>
      <c r="V23" s="169">
        <f t="shared" si="11"/>
        <v>5375110</v>
      </c>
      <c r="W23" s="169">
        <f t="shared" si="12"/>
        <v>4882925</v>
      </c>
      <c r="X23" s="169">
        <f t="shared" si="13"/>
        <v>15765490</v>
      </c>
      <c r="Y23" s="169">
        <f t="shared" si="14"/>
        <v>12167090</v>
      </c>
      <c r="Z23" s="169">
        <f t="shared" si="15"/>
        <v>78180964</v>
      </c>
      <c r="AA23" s="169">
        <f t="shared" si="16"/>
        <v>30557952</v>
      </c>
      <c r="AB23" s="169">
        <f t="shared" si="17"/>
        <v>54944188</v>
      </c>
      <c r="AC23" s="169">
        <f t="shared" si="18"/>
        <v>49913090</v>
      </c>
      <c r="AD23" s="169">
        <f t="shared" si="19"/>
        <v>161154292</v>
      </c>
      <c r="AE23" s="169">
        <f t="shared" si="20"/>
        <v>124371572</v>
      </c>
      <c r="AF23" s="169">
        <f t="shared" si="21"/>
        <v>11943936</v>
      </c>
      <c r="AG23" s="169">
        <f t="shared" si="22"/>
        <v>21475584</v>
      </c>
      <c r="AH23" s="169">
        <f t="shared" si="23"/>
        <v>19509120</v>
      </c>
      <c r="AI23" s="169">
        <f t="shared" si="24"/>
        <v>62989056</v>
      </c>
      <c r="AJ23" s="169">
        <f t="shared" si="25"/>
        <v>48612096</v>
      </c>
      <c r="AK23" s="169">
        <f t="shared" si="26"/>
        <v>38613796</v>
      </c>
      <c r="AL23" s="169">
        <f t="shared" si="27"/>
        <v>35078030</v>
      </c>
      <c r="AM23" s="169">
        <f t="shared" si="28"/>
        <v>113256364</v>
      </c>
      <c r="AN23" s="169">
        <f t="shared" si="29"/>
        <v>87406124</v>
      </c>
      <c r="AO23" s="169">
        <f t="shared" si="30"/>
        <v>31866025</v>
      </c>
      <c r="AP23" s="169">
        <f t="shared" si="31"/>
        <v>102885770</v>
      </c>
      <c r="AQ23" s="169">
        <f t="shared" si="32"/>
        <v>79402570</v>
      </c>
      <c r="AR23" s="169">
        <f t="shared" si="33"/>
        <v>332187076</v>
      </c>
      <c r="AS23" s="169">
        <f t="shared" si="34"/>
        <v>256366916</v>
      </c>
      <c r="AT23" s="169">
        <f t="shared" si="35"/>
        <v>197852356</v>
      </c>
      <c r="AU23" s="169">
        <f t="shared" si="36"/>
        <v>153646.45799011533</v>
      </c>
      <c r="AV23" s="169">
        <f t="shared" si="37"/>
        <v>16435</v>
      </c>
      <c r="AW23" s="169">
        <f t="shared" si="38"/>
        <v>167998</v>
      </c>
      <c r="AX23" s="169">
        <f t="shared" si="39"/>
        <v>65664</v>
      </c>
      <c r="AY23" s="169">
        <f t="shared" si="40"/>
        <v>118066</v>
      </c>
      <c r="AZ23" s="169">
        <f t="shared" si="41"/>
        <v>107255</v>
      </c>
      <c r="BA23" s="169">
        <f t="shared" si="42"/>
        <v>346294</v>
      </c>
      <c r="BB23" s="169">
        <f t="shared" si="43"/>
        <v>267254</v>
      </c>
      <c r="BC23" s="169">
        <f t="shared" si="44"/>
        <v>361</v>
      </c>
    </row>
    <row r="24" spans="1:55" ht="15.75" x14ac:dyDescent="0.25">
      <c r="A24" s="197">
        <v>11847.2553699284</v>
      </c>
      <c r="B24" s="198">
        <v>1411</v>
      </c>
      <c r="C24" s="199">
        <v>8416</v>
      </c>
      <c r="D24" s="199">
        <v>4768</v>
      </c>
      <c r="E24" s="199">
        <v>6586</v>
      </c>
      <c r="F24" s="199">
        <v>6477</v>
      </c>
      <c r="G24" s="199">
        <v>17582</v>
      </c>
      <c r="H24" s="199">
        <v>11203</v>
      </c>
      <c r="I24" s="168">
        <v>15</v>
      </c>
      <c r="K24" s="169">
        <f t="shared" si="0"/>
        <v>140357459.80029732</v>
      </c>
      <c r="L24" s="169">
        <f t="shared" si="1"/>
        <v>16716477.326968972</v>
      </c>
      <c r="M24" s="169">
        <f t="shared" si="2"/>
        <v>99706501.193317413</v>
      </c>
      <c r="N24" s="169">
        <f t="shared" si="3"/>
        <v>56487713.60381861</v>
      </c>
      <c r="O24" s="169">
        <f t="shared" si="4"/>
        <v>78026023.866348445</v>
      </c>
      <c r="P24" s="169">
        <f t="shared" si="5"/>
        <v>76734673.031026244</v>
      </c>
      <c r="Q24" s="169">
        <f t="shared" si="6"/>
        <v>208298443.91408113</v>
      </c>
      <c r="R24" s="169">
        <f t="shared" si="7"/>
        <v>132724801.90930787</v>
      </c>
      <c r="S24" s="169">
        <f t="shared" si="8"/>
        <v>1990921</v>
      </c>
      <c r="T24" s="169">
        <f t="shared" si="9"/>
        <v>11874976</v>
      </c>
      <c r="U24" s="169">
        <f t="shared" si="10"/>
        <v>6727648</v>
      </c>
      <c r="V24" s="169">
        <f t="shared" si="11"/>
        <v>9292846</v>
      </c>
      <c r="W24" s="169">
        <f t="shared" si="12"/>
        <v>9139047</v>
      </c>
      <c r="X24" s="169">
        <f t="shared" si="13"/>
        <v>24808202</v>
      </c>
      <c r="Y24" s="169">
        <f t="shared" si="14"/>
        <v>15807433</v>
      </c>
      <c r="Z24" s="169">
        <f t="shared" si="15"/>
        <v>70829056</v>
      </c>
      <c r="AA24" s="169">
        <f t="shared" si="16"/>
        <v>40127488</v>
      </c>
      <c r="AB24" s="169">
        <f t="shared" si="17"/>
        <v>55427776</v>
      </c>
      <c r="AC24" s="169">
        <f t="shared" si="18"/>
        <v>54510432</v>
      </c>
      <c r="AD24" s="169">
        <f t="shared" si="19"/>
        <v>147970112</v>
      </c>
      <c r="AE24" s="169">
        <f t="shared" si="20"/>
        <v>94284448</v>
      </c>
      <c r="AF24" s="169">
        <f t="shared" si="21"/>
        <v>22733824</v>
      </c>
      <c r="AG24" s="169">
        <f t="shared" si="22"/>
        <v>31402048</v>
      </c>
      <c r="AH24" s="169">
        <f t="shared" si="23"/>
        <v>30882336</v>
      </c>
      <c r="AI24" s="169">
        <f t="shared" si="24"/>
        <v>83830976</v>
      </c>
      <c r="AJ24" s="169">
        <f t="shared" si="25"/>
        <v>53415904</v>
      </c>
      <c r="AK24" s="169">
        <f t="shared" si="26"/>
        <v>43375396</v>
      </c>
      <c r="AL24" s="169">
        <f t="shared" si="27"/>
        <v>42657522</v>
      </c>
      <c r="AM24" s="169">
        <f t="shared" si="28"/>
        <v>115795052</v>
      </c>
      <c r="AN24" s="169">
        <f t="shared" si="29"/>
        <v>73782958</v>
      </c>
      <c r="AO24" s="169">
        <f t="shared" si="30"/>
        <v>41951529</v>
      </c>
      <c r="AP24" s="169">
        <f t="shared" si="31"/>
        <v>113878614</v>
      </c>
      <c r="AQ24" s="169">
        <f t="shared" si="32"/>
        <v>72561831</v>
      </c>
      <c r="AR24" s="169">
        <f t="shared" si="33"/>
        <v>309126724</v>
      </c>
      <c r="AS24" s="169">
        <f t="shared" si="34"/>
        <v>196971146</v>
      </c>
      <c r="AT24" s="169">
        <f t="shared" si="35"/>
        <v>125507209</v>
      </c>
      <c r="AU24" s="169">
        <f t="shared" si="36"/>
        <v>177708.83054892599</v>
      </c>
      <c r="AV24" s="169">
        <f t="shared" si="37"/>
        <v>21165</v>
      </c>
      <c r="AW24" s="169">
        <f t="shared" si="38"/>
        <v>126240</v>
      </c>
      <c r="AX24" s="169">
        <f t="shared" si="39"/>
        <v>71520</v>
      </c>
      <c r="AY24" s="169">
        <f t="shared" si="40"/>
        <v>98790</v>
      </c>
      <c r="AZ24" s="169">
        <f t="shared" si="41"/>
        <v>97155</v>
      </c>
      <c r="BA24" s="169">
        <f t="shared" si="42"/>
        <v>263730</v>
      </c>
      <c r="BB24" s="169">
        <f t="shared" si="43"/>
        <v>168045</v>
      </c>
      <c r="BC24" s="169">
        <f t="shared" si="44"/>
        <v>225</v>
      </c>
    </row>
    <row r="25" spans="1:55" ht="15.75" x14ac:dyDescent="0.25">
      <c r="A25" s="197">
        <v>10403.260869565218</v>
      </c>
      <c r="B25" s="198">
        <v>859</v>
      </c>
      <c r="C25" s="199">
        <v>9806</v>
      </c>
      <c r="D25" s="199">
        <v>4977</v>
      </c>
      <c r="E25" s="199">
        <v>8063</v>
      </c>
      <c r="F25" s="199">
        <v>8263</v>
      </c>
      <c r="G25" s="199">
        <v>19574</v>
      </c>
      <c r="H25" s="199">
        <v>12392</v>
      </c>
      <c r="I25" s="168">
        <v>23</v>
      </c>
      <c r="K25" s="169">
        <f t="shared" si="0"/>
        <v>108227836.72022685</v>
      </c>
      <c r="L25" s="169">
        <f t="shared" si="1"/>
        <v>8936401.0869565215</v>
      </c>
      <c r="M25" s="169">
        <f t="shared" si="2"/>
        <v>102014376.08695653</v>
      </c>
      <c r="N25" s="169">
        <f t="shared" si="3"/>
        <v>51777029.347826093</v>
      </c>
      <c r="O25" s="169">
        <f t="shared" si="4"/>
        <v>83881492.391304359</v>
      </c>
      <c r="P25" s="169">
        <f t="shared" si="5"/>
        <v>85962144.565217391</v>
      </c>
      <c r="Q25" s="169">
        <f t="shared" si="6"/>
        <v>203633428.26086956</v>
      </c>
      <c r="R25" s="169">
        <f t="shared" si="7"/>
        <v>128917208.69565219</v>
      </c>
      <c r="S25" s="169">
        <f t="shared" si="8"/>
        <v>737881</v>
      </c>
      <c r="T25" s="169">
        <f t="shared" si="9"/>
        <v>8423354</v>
      </c>
      <c r="U25" s="169">
        <f t="shared" si="10"/>
        <v>4275243</v>
      </c>
      <c r="V25" s="169">
        <f t="shared" si="11"/>
        <v>6926117</v>
      </c>
      <c r="W25" s="169">
        <f t="shared" si="12"/>
        <v>7097917</v>
      </c>
      <c r="X25" s="169">
        <f t="shared" si="13"/>
        <v>16814066</v>
      </c>
      <c r="Y25" s="169">
        <f t="shared" si="14"/>
        <v>10644728</v>
      </c>
      <c r="Z25" s="169">
        <f t="shared" si="15"/>
        <v>96157636</v>
      </c>
      <c r="AA25" s="169">
        <f t="shared" si="16"/>
        <v>48804462</v>
      </c>
      <c r="AB25" s="169">
        <f t="shared" si="17"/>
        <v>79065778</v>
      </c>
      <c r="AC25" s="169">
        <f t="shared" si="18"/>
        <v>81026978</v>
      </c>
      <c r="AD25" s="169">
        <f t="shared" si="19"/>
        <v>191942644</v>
      </c>
      <c r="AE25" s="169">
        <f t="shared" si="20"/>
        <v>121515952</v>
      </c>
      <c r="AF25" s="169">
        <f t="shared" si="21"/>
        <v>24770529</v>
      </c>
      <c r="AG25" s="169">
        <f t="shared" si="22"/>
        <v>40129551</v>
      </c>
      <c r="AH25" s="169">
        <f t="shared" si="23"/>
        <v>41124951</v>
      </c>
      <c r="AI25" s="169">
        <f t="shared" si="24"/>
        <v>97419798</v>
      </c>
      <c r="AJ25" s="169">
        <f t="shared" si="25"/>
        <v>61674984</v>
      </c>
      <c r="AK25" s="169">
        <f t="shared" si="26"/>
        <v>65011969</v>
      </c>
      <c r="AL25" s="169">
        <f t="shared" si="27"/>
        <v>66624569</v>
      </c>
      <c r="AM25" s="169">
        <f t="shared" si="28"/>
        <v>157825162</v>
      </c>
      <c r="AN25" s="169">
        <f t="shared" si="29"/>
        <v>99916696</v>
      </c>
      <c r="AO25" s="169">
        <f t="shared" si="30"/>
        <v>68277169</v>
      </c>
      <c r="AP25" s="169">
        <f t="shared" si="31"/>
        <v>161739962</v>
      </c>
      <c r="AQ25" s="169">
        <f t="shared" si="32"/>
        <v>102395096</v>
      </c>
      <c r="AR25" s="169">
        <f t="shared" si="33"/>
        <v>383141476</v>
      </c>
      <c r="AS25" s="169">
        <f t="shared" si="34"/>
        <v>242561008</v>
      </c>
      <c r="AT25" s="169">
        <f t="shared" si="35"/>
        <v>153561664</v>
      </c>
      <c r="AU25" s="169">
        <f t="shared" si="36"/>
        <v>239275</v>
      </c>
      <c r="AV25" s="169">
        <f t="shared" si="37"/>
        <v>19757</v>
      </c>
      <c r="AW25" s="169">
        <f t="shared" si="38"/>
        <v>225538</v>
      </c>
      <c r="AX25" s="169">
        <f t="shared" si="39"/>
        <v>114471</v>
      </c>
      <c r="AY25" s="169">
        <f t="shared" si="40"/>
        <v>185449</v>
      </c>
      <c r="AZ25" s="169">
        <f t="shared" si="41"/>
        <v>190049</v>
      </c>
      <c r="BA25" s="169">
        <f t="shared" si="42"/>
        <v>450202</v>
      </c>
      <c r="BB25" s="169">
        <f t="shared" si="43"/>
        <v>285016</v>
      </c>
      <c r="BC25" s="169">
        <f t="shared" si="44"/>
        <v>529</v>
      </c>
    </row>
    <row r="26" spans="1:55" ht="15.75" x14ac:dyDescent="0.25">
      <c r="A26" s="197">
        <v>5519.2584963954678</v>
      </c>
      <c r="B26" s="198">
        <v>1590</v>
      </c>
      <c r="C26" s="199">
        <v>9030</v>
      </c>
      <c r="D26" s="199">
        <v>5051</v>
      </c>
      <c r="E26" s="199">
        <v>7168</v>
      </c>
      <c r="F26" s="199">
        <v>7091</v>
      </c>
      <c r="G26" s="199">
        <v>17403</v>
      </c>
      <c r="H26" s="199">
        <v>13700</v>
      </c>
      <c r="I26" s="168">
        <v>22</v>
      </c>
      <c r="K26" s="169">
        <f t="shared" si="0"/>
        <v>30462214.350033559</v>
      </c>
      <c r="L26" s="169">
        <f t="shared" si="1"/>
        <v>8775621.0092687942</v>
      </c>
      <c r="M26" s="169">
        <f t="shared" si="2"/>
        <v>49838904.222451076</v>
      </c>
      <c r="N26" s="169">
        <f t="shared" si="3"/>
        <v>27877774.665293507</v>
      </c>
      <c r="O26" s="169">
        <f t="shared" si="4"/>
        <v>39562044.902162716</v>
      </c>
      <c r="P26" s="169">
        <f t="shared" si="5"/>
        <v>39137061.997940265</v>
      </c>
      <c r="Q26" s="169">
        <f t="shared" si="6"/>
        <v>96051655.612770319</v>
      </c>
      <c r="R26" s="169">
        <f t="shared" si="7"/>
        <v>75613841.400617912</v>
      </c>
      <c r="S26" s="169">
        <f t="shared" si="8"/>
        <v>2528100</v>
      </c>
      <c r="T26" s="169">
        <f t="shared" si="9"/>
        <v>14357700</v>
      </c>
      <c r="U26" s="169">
        <f t="shared" si="10"/>
        <v>8031090</v>
      </c>
      <c r="V26" s="169">
        <f t="shared" si="11"/>
        <v>11397120</v>
      </c>
      <c r="W26" s="169">
        <f t="shared" si="12"/>
        <v>11274690</v>
      </c>
      <c r="X26" s="169">
        <f t="shared" si="13"/>
        <v>27670770</v>
      </c>
      <c r="Y26" s="169">
        <f t="shared" si="14"/>
        <v>21783000</v>
      </c>
      <c r="Z26" s="169">
        <f t="shared" si="15"/>
        <v>81540900</v>
      </c>
      <c r="AA26" s="169">
        <f t="shared" si="16"/>
        <v>45610530</v>
      </c>
      <c r="AB26" s="169">
        <f t="shared" si="17"/>
        <v>64727040</v>
      </c>
      <c r="AC26" s="169">
        <f t="shared" si="18"/>
        <v>64031730</v>
      </c>
      <c r="AD26" s="169">
        <f t="shared" si="19"/>
        <v>157149090</v>
      </c>
      <c r="AE26" s="169">
        <f t="shared" si="20"/>
        <v>123711000</v>
      </c>
      <c r="AF26" s="169">
        <f t="shared" si="21"/>
        <v>25512601</v>
      </c>
      <c r="AG26" s="169">
        <f t="shared" si="22"/>
        <v>36205568</v>
      </c>
      <c r="AH26" s="169">
        <f t="shared" si="23"/>
        <v>35816641</v>
      </c>
      <c r="AI26" s="169">
        <f t="shared" si="24"/>
        <v>87902553</v>
      </c>
      <c r="AJ26" s="169">
        <f t="shared" si="25"/>
        <v>69198700</v>
      </c>
      <c r="AK26" s="169">
        <f t="shared" si="26"/>
        <v>51380224</v>
      </c>
      <c r="AL26" s="169">
        <f t="shared" si="27"/>
        <v>50828288</v>
      </c>
      <c r="AM26" s="169">
        <f t="shared" si="28"/>
        <v>124744704</v>
      </c>
      <c r="AN26" s="169">
        <f t="shared" si="29"/>
        <v>98201600</v>
      </c>
      <c r="AO26" s="169">
        <f t="shared" si="30"/>
        <v>50282281</v>
      </c>
      <c r="AP26" s="169">
        <f t="shared" si="31"/>
        <v>123404673</v>
      </c>
      <c r="AQ26" s="169">
        <f t="shared" si="32"/>
        <v>97146700</v>
      </c>
      <c r="AR26" s="169">
        <f t="shared" si="33"/>
        <v>302864409</v>
      </c>
      <c r="AS26" s="169">
        <f t="shared" si="34"/>
        <v>238421100</v>
      </c>
      <c r="AT26" s="169">
        <f t="shared" si="35"/>
        <v>187690000</v>
      </c>
      <c r="AU26" s="169">
        <f t="shared" si="36"/>
        <v>121423.68692070029</v>
      </c>
      <c r="AV26" s="169">
        <f t="shared" si="37"/>
        <v>34980</v>
      </c>
      <c r="AW26" s="169">
        <f t="shared" si="38"/>
        <v>198660</v>
      </c>
      <c r="AX26" s="169">
        <f t="shared" si="39"/>
        <v>111122</v>
      </c>
      <c r="AY26" s="169">
        <f t="shared" si="40"/>
        <v>157696</v>
      </c>
      <c r="AZ26" s="169">
        <f t="shared" si="41"/>
        <v>156002</v>
      </c>
      <c r="BA26" s="169">
        <f t="shared" si="42"/>
        <v>382866</v>
      </c>
      <c r="BB26" s="169">
        <f t="shared" si="43"/>
        <v>301400</v>
      </c>
      <c r="BC26" s="169">
        <f t="shared" si="44"/>
        <v>484</v>
      </c>
    </row>
    <row r="27" spans="1:55" ht="15.75" x14ac:dyDescent="0.25">
      <c r="A27" s="197">
        <v>6201.4778325123152</v>
      </c>
      <c r="B27" s="198">
        <v>1971</v>
      </c>
      <c r="C27" s="199">
        <v>18531</v>
      </c>
      <c r="D27" s="199">
        <v>4740</v>
      </c>
      <c r="E27" s="199">
        <v>13591</v>
      </c>
      <c r="F27" s="199">
        <v>10842</v>
      </c>
      <c r="G27" s="199">
        <v>27688</v>
      </c>
      <c r="H27" s="199">
        <v>23004</v>
      </c>
      <c r="I27" s="168">
        <v>15</v>
      </c>
      <c r="K27" s="169">
        <f t="shared" si="0"/>
        <v>38458327.307141647</v>
      </c>
      <c r="L27" s="169">
        <f t="shared" si="1"/>
        <v>12223112.807881773</v>
      </c>
      <c r="M27" s="169">
        <f t="shared" si="2"/>
        <v>114919585.71428572</v>
      </c>
      <c r="N27" s="169">
        <f t="shared" si="3"/>
        <v>29395004.926108375</v>
      </c>
      <c r="O27" s="169">
        <f t="shared" si="4"/>
        <v>84284285.221674874</v>
      </c>
      <c r="P27" s="169">
        <f t="shared" si="5"/>
        <v>67236422.660098523</v>
      </c>
      <c r="Q27" s="169">
        <f t="shared" si="6"/>
        <v>171706518.22660097</v>
      </c>
      <c r="R27" s="169">
        <f t="shared" si="7"/>
        <v>142658796.05911329</v>
      </c>
      <c r="S27" s="169">
        <f t="shared" si="8"/>
        <v>3884841</v>
      </c>
      <c r="T27" s="169">
        <f t="shared" si="9"/>
        <v>36524601</v>
      </c>
      <c r="U27" s="169">
        <f t="shared" si="10"/>
        <v>9342540</v>
      </c>
      <c r="V27" s="169">
        <f t="shared" si="11"/>
        <v>26787861</v>
      </c>
      <c r="W27" s="169">
        <f t="shared" si="12"/>
        <v>21369582</v>
      </c>
      <c r="X27" s="169">
        <f t="shared" si="13"/>
        <v>54573048</v>
      </c>
      <c r="Y27" s="169">
        <f t="shared" si="14"/>
        <v>45340884</v>
      </c>
      <c r="Z27" s="169">
        <f t="shared" si="15"/>
        <v>343397961</v>
      </c>
      <c r="AA27" s="169">
        <f t="shared" si="16"/>
        <v>87836940</v>
      </c>
      <c r="AB27" s="169">
        <f t="shared" si="17"/>
        <v>251854821</v>
      </c>
      <c r="AC27" s="169">
        <f t="shared" si="18"/>
        <v>200913102</v>
      </c>
      <c r="AD27" s="169">
        <f t="shared" si="19"/>
        <v>513086328</v>
      </c>
      <c r="AE27" s="169">
        <f t="shared" si="20"/>
        <v>426287124</v>
      </c>
      <c r="AF27" s="169">
        <f t="shared" si="21"/>
        <v>22467600</v>
      </c>
      <c r="AG27" s="169">
        <f t="shared" si="22"/>
        <v>64421340</v>
      </c>
      <c r="AH27" s="169">
        <f t="shared" si="23"/>
        <v>51391080</v>
      </c>
      <c r="AI27" s="169">
        <f t="shared" si="24"/>
        <v>131241120</v>
      </c>
      <c r="AJ27" s="169">
        <f t="shared" si="25"/>
        <v>109038960</v>
      </c>
      <c r="AK27" s="169">
        <f t="shared" si="26"/>
        <v>184715281</v>
      </c>
      <c r="AL27" s="169">
        <f t="shared" si="27"/>
        <v>147353622</v>
      </c>
      <c r="AM27" s="169">
        <f t="shared" si="28"/>
        <v>376307608</v>
      </c>
      <c r="AN27" s="169">
        <f t="shared" si="29"/>
        <v>312647364</v>
      </c>
      <c r="AO27" s="169">
        <f t="shared" si="30"/>
        <v>117548964</v>
      </c>
      <c r="AP27" s="169">
        <f t="shared" si="31"/>
        <v>300193296</v>
      </c>
      <c r="AQ27" s="169">
        <f t="shared" si="32"/>
        <v>249409368</v>
      </c>
      <c r="AR27" s="169">
        <f t="shared" si="33"/>
        <v>766625344</v>
      </c>
      <c r="AS27" s="169">
        <f t="shared" si="34"/>
        <v>636934752</v>
      </c>
      <c r="AT27" s="169">
        <f t="shared" si="35"/>
        <v>529184016</v>
      </c>
      <c r="AU27" s="169">
        <f t="shared" si="36"/>
        <v>93022.167487684725</v>
      </c>
      <c r="AV27" s="169">
        <f t="shared" si="37"/>
        <v>29565</v>
      </c>
      <c r="AW27" s="169">
        <f t="shared" si="38"/>
        <v>277965</v>
      </c>
      <c r="AX27" s="169">
        <f t="shared" si="39"/>
        <v>71100</v>
      </c>
      <c r="AY27" s="169">
        <f t="shared" si="40"/>
        <v>203865</v>
      </c>
      <c r="AZ27" s="169">
        <f t="shared" si="41"/>
        <v>162630</v>
      </c>
      <c r="BA27" s="169">
        <f t="shared" si="42"/>
        <v>415320</v>
      </c>
      <c r="BB27" s="169">
        <f t="shared" si="43"/>
        <v>345060</v>
      </c>
      <c r="BC27" s="169">
        <f t="shared" si="44"/>
        <v>225</v>
      </c>
    </row>
    <row r="28" spans="1:55" ht="15.75" x14ac:dyDescent="0.25">
      <c r="A28" s="197">
        <v>11422.426868905741</v>
      </c>
      <c r="B28" s="198">
        <v>2170</v>
      </c>
      <c r="C28" s="199">
        <v>19857</v>
      </c>
      <c r="D28" s="199">
        <v>8128</v>
      </c>
      <c r="E28" s="199">
        <v>20664</v>
      </c>
      <c r="F28" s="199">
        <v>16312</v>
      </c>
      <c r="G28" s="199">
        <v>39302</v>
      </c>
      <c r="H28" s="199">
        <v>14786</v>
      </c>
      <c r="I28" s="168">
        <v>53</v>
      </c>
      <c r="K28" s="169">
        <f t="shared" si="0"/>
        <v>130471835.5754998</v>
      </c>
      <c r="L28" s="169">
        <f t="shared" si="1"/>
        <v>24786666.305525456</v>
      </c>
      <c r="M28" s="169">
        <f t="shared" si="2"/>
        <v>226815130.3358613</v>
      </c>
      <c r="N28" s="169">
        <f t="shared" si="3"/>
        <v>92841485.590465859</v>
      </c>
      <c r="O28" s="169">
        <f t="shared" si="4"/>
        <v>236033028.81906822</v>
      </c>
      <c r="P28" s="169">
        <f t="shared" si="5"/>
        <v>186322627.08559045</v>
      </c>
      <c r="Q28" s="169">
        <f t="shared" si="6"/>
        <v>448924220.80173343</v>
      </c>
      <c r="R28" s="169">
        <f t="shared" si="7"/>
        <v>168892003.68364027</v>
      </c>
      <c r="S28" s="169">
        <f t="shared" si="8"/>
        <v>4708900</v>
      </c>
      <c r="T28" s="169">
        <f t="shared" si="9"/>
        <v>43089690</v>
      </c>
      <c r="U28" s="169">
        <f t="shared" si="10"/>
        <v>17637760</v>
      </c>
      <c r="V28" s="169">
        <f t="shared" si="11"/>
        <v>44840880</v>
      </c>
      <c r="W28" s="169">
        <f t="shared" si="12"/>
        <v>35397040</v>
      </c>
      <c r="X28" s="169">
        <f t="shared" si="13"/>
        <v>85285340</v>
      </c>
      <c r="Y28" s="169">
        <f t="shared" si="14"/>
        <v>32085620</v>
      </c>
      <c r="Z28" s="169">
        <f t="shared" si="15"/>
        <v>394300449</v>
      </c>
      <c r="AA28" s="169">
        <f t="shared" si="16"/>
        <v>161397696</v>
      </c>
      <c r="AB28" s="169">
        <f t="shared" si="17"/>
        <v>410325048</v>
      </c>
      <c r="AC28" s="169">
        <f t="shared" si="18"/>
        <v>323907384</v>
      </c>
      <c r="AD28" s="169">
        <f t="shared" si="19"/>
        <v>780419814</v>
      </c>
      <c r="AE28" s="169">
        <f t="shared" si="20"/>
        <v>293605602</v>
      </c>
      <c r="AF28" s="169">
        <f t="shared" si="21"/>
        <v>66064384</v>
      </c>
      <c r="AG28" s="169">
        <f t="shared" si="22"/>
        <v>167956992</v>
      </c>
      <c r="AH28" s="169">
        <f t="shared" si="23"/>
        <v>132583936</v>
      </c>
      <c r="AI28" s="169">
        <f t="shared" si="24"/>
        <v>319446656</v>
      </c>
      <c r="AJ28" s="169">
        <f t="shared" si="25"/>
        <v>120180608</v>
      </c>
      <c r="AK28" s="169">
        <f t="shared" si="26"/>
        <v>427000896</v>
      </c>
      <c r="AL28" s="169">
        <f t="shared" si="27"/>
        <v>337071168</v>
      </c>
      <c r="AM28" s="169">
        <f t="shared" si="28"/>
        <v>812136528</v>
      </c>
      <c r="AN28" s="169">
        <f t="shared" si="29"/>
        <v>305537904</v>
      </c>
      <c r="AO28" s="169">
        <f t="shared" si="30"/>
        <v>266081344</v>
      </c>
      <c r="AP28" s="169">
        <f t="shared" si="31"/>
        <v>641094224</v>
      </c>
      <c r="AQ28" s="169">
        <f t="shared" si="32"/>
        <v>241189232</v>
      </c>
      <c r="AR28" s="169">
        <f t="shared" si="33"/>
        <v>1544647204</v>
      </c>
      <c r="AS28" s="169">
        <f t="shared" si="34"/>
        <v>581119372</v>
      </c>
      <c r="AT28" s="169">
        <f t="shared" si="35"/>
        <v>218625796</v>
      </c>
      <c r="AU28" s="169">
        <f t="shared" si="36"/>
        <v>605388.62405200431</v>
      </c>
      <c r="AV28" s="169">
        <f t="shared" si="37"/>
        <v>115010</v>
      </c>
      <c r="AW28" s="169">
        <f t="shared" si="38"/>
        <v>1052421</v>
      </c>
      <c r="AX28" s="169">
        <f t="shared" si="39"/>
        <v>430784</v>
      </c>
      <c r="AY28" s="169">
        <f t="shared" si="40"/>
        <v>1095192</v>
      </c>
      <c r="AZ28" s="169">
        <f t="shared" si="41"/>
        <v>864536</v>
      </c>
      <c r="BA28" s="169">
        <f t="shared" si="42"/>
        <v>2083006</v>
      </c>
      <c r="BB28" s="169">
        <f t="shared" si="43"/>
        <v>783658</v>
      </c>
      <c r="BC28" s="169">
        <f t="shared" si="44"/>
        <v>2809</v>
      </c>
    </row>
    <row r="29" spans="1:55" ht="15.75" x14ac:dyDescent="0.25">
      <c r="A29" s="197">
        <v>2954.7927461139898</v>
      </c>
      <c r="B29" s="198">
        <v>1189</v>
      </c>
      <c r="C29" s="199">
        <v>12020</v>
      </c>
      <c r="D29" s="199">
        <v>1760</v>
      </c>
      <c r="E29" s="199">
        <v>16619</v>
      </c>
      <c r="F29" s="199">
        <v>7319</v>
      </c>
      <c r="G29" s="199">
        <v>10303</v>
      </c>
      <c r="H29" s="199">
        <v>2434</v>
      </c>
      <c r="I29" s="168">
        <v>16</v>
      </c>
      <c r="K29" s="169">
        <f t="shared" si="0"/>
        <v>8730800.1724878531</v>
      </c>
      <c r="L29" s="169">
        <f t="shared" si="1"/>
        <v>3513248.5751295337</v>
      </c>
      <c r="M29" s="169">
        <f t="shared" si="2"/>
        <v>35516608.808290154</v>
      </c>
      <c r="N29" s="169">
        <f t="shared" si="3"/>
        <v>5200435.2331606224</v>
      </c>
      <c r="O29" s="169">
        <f t="shared" si="4"/>
        <v>49105700.647668399</v>
      </c>
      <c r="P29" s="169">
        <f t="shared" si="5"/>
        <v>21626128.10880829</v>
      </c>
      <c r="Q29" s="169">
        <f t="shared" si="6"/>
        <v>30443229.663212437</v>
      </c>
      <c r="R29" s="169">
        <f t="shared" si="7"/>
        <v>7191965.5440414511</v>
      </c>
      <c r="S29" s="169">
        <f t="shared" si="8"/>
        <v>1413721</v>
      </c>
      <c r="T29" s="169">
        <f t="shared" si="9"/>
        <v>14291780</v>
      </c>
      <c r="U29" s="169">
        <f t="shared" si="10"/>
        <v>2092640</v>
      </c>
      <c r="V29" s="169">
        <f t="shared" si="11"/>
        <v>19759991</v>
      </c>
      <c r="W29" s="169">
        <f t="shared" si="12"/>
        <v>8702291</v>
      </c>
      <c r="X29" s="169">
        <f t="shared" si="13"/>
        <v>12250267</v>
      </c>
      <c r="Y29" s="169">
        <f t="shared" si="14"/>
        <v>2894026</v>
      </c>
      <c r="Z29" s="169">
        <f t="shared" si="15"/>
        <v>144480400</v>
      </c>
      <c r="AA29" s="169">
        <f t="shared" si="16"/>
        <v>21155200</v>
      </c>
      <c r="AB29" s="169">
        <f t="shared" si="17"/>
        <v>199760380</v>
      </c>
      <c r="AC29" s="169">
        <f t="shared" si="18"/>
        <v>87974380</v>
      </c>
      <c r="AD29" s="169">
        <f t="shared" si="19"/>
        <v>123842060</v>
      </c>
      <c r="AE29" s="169">
        <f t="shared" si="20"/>
        <v>29256680</v>
      </c>
      <c r="AF29" s="169">
        <f t="shared" si="21"/>
        <v>3097600</v>
      </c>
      <c r="AG29" s="169">
        <f t="shared" si="22"/>
        <v>29249440</v>
      </c>
      <c r="AH29" s="169">
        <f t="shared" si="23"/>
        <v>12881440</v>
      </c>
      <c r="AI29" s="169">
        <f t="shared" si="24"/>
        <v>18133280</v>
      </c>
      <c r="AJ29" s="169">
        <f t="shared" si="25"/>
        <v>4283840</v>
      </c>
      <c r="AK29" s="169">
        <f t="shared" si="26"/>
        <v>276191161</v>
      </c>
      <c r="AL29" s="169">
        <f t="shared" si="27"/>
        <v>121634461</v>
      </c>
      <c r="AM29" s="169">
        <f t="shared" si="28"/>
        <v>171225557</v>
      </c>
      <c r="AN29" s="169">
        <f t="shared" si="29"/>
        <v>40450646</v>
      </c>
      <c r="AO29" s="169">
        <f t="shared" si="30"/>
        <v>53567761</v>
      </c>
      <c r="AP29" s="169">
        <f t="shared" si="31"/>
        <v>75407657</v>
      </c>
      <c r="AQ29" s="169">
        <f t="shared" si="32"/>
        <v>17814446</v>
      </c>
      <c r="AR29" s="169">
        <f t="shared" si="33"/>
        <v>106151809</v>
      </c>
      <c r="AS29" s="169">
        <f t="shared" si="34"/>
        <v>25077502</v>
      </c>
      <c r="AT29" s="169">
        <f t="shared" si="35"/>
        <v>5924356</v>
      </c>
      <c r="AU29" s="169">
        <f t="shared" si="36"/>
        <v>47276.683937823836</v>
      </c>
      <c r="AV29" s="169">
        <f t="shared" si="37"/>
        <v>19024</v>
      </c>
      <c r="AW29" s="169">
        <f t="shared" si="38"/>
        <v>192320</v>
      </c>
      <c r="AX29" s="169">
        <f t="shared" si="39"/>
        <v>28160</v>
      </c>
      <c r="AY29" s="169">
        <f t="shared" si="40"/>
        <v>265904</v>
      </c>
      <c r="AZ29" s="169">
        <f t="shared" si="41"/>
        <v>117104</v>
      </c>
      <c r="BA29" s="169">
        <f t="shared" si="42"/>
        <v>164848</v>
      </c>
      <c r="BB29" s="169">
        <f t="shared" si="43"/>
        <v>38944</v>
      </c>
      <c r="BC29" s="169">
        <f t="shared" si="44"/>
        <v>256</v>
      </c>
    </row>
    <row r="30" spans="1:55" ht="15.75" x14ac:dyDescent="0.25">
      <c r="A30" s="197">
        <v>6211.6071428571431</v>
      </c>
      <c r="B30" s="198">
        <v>1053</v>
      </c>
      <c r="C30" s="199">
        <v>9774</v>
      </c>
      <c r="D30" s="199">
        <v>2781</v>
      </c>
      <c r="E30" s="199">
        <v>10179</v>
      </c>
      <c r="F30" s="199">
        <v>6053</v>
      </c>
      <c r="G30" s="199">
        <v>12076</v>
      </c>
      <c r="H30" s="199">
        <v>4755</v>
      </c>
      <c r="I30" s="168">
        <v>7</v>
      </c>
      <c r="K30" s="169">
        <f t="shared" si="0"/>
        <v>38584063.297193877</v>
      </c>
      <c r="L30" s="169">
        <f t="shared" si="1"/>
        <v>6540822.3214285718</v>
      </c>
      <c r="M30" s="169">
        <f t="shared" si="2"/>
        <v>60712248.214285716</v>
      </c>
      <c r="N30" s="169">
        <f t="shared" si="3"/>
        <v>17274479.464285716</v>
      </c>
      <c r="O30" s="169">
        <f t="shared" si="4"/>
        <v>63227949.107142858</v>
      </c>
      <c r="P30" s="169">
        <f t="shared" si="5"/>
        <v>37598858.035714284</v>
      </c>
      <c r="Q30" s="169">
        <f t="shared" si="6"/>
        <v>75011367.857142866</v>
      </c>
      <c r="R30" s="169">
        <f t="shared" si="7"/>
        <v>29536191.964285716</v>
      </c>
      <c r="S30" s="169">
        <f t="shared" si="8"/>
        <v>1108809</v>
      </c>
      <c r="T30" s="169">
        <f t="shared" si="9"/>
        <v>10292022</v>
      </c>
      <c r="U30" s="169">
        <f t="shared" si="10"/>
        <v>2928393</v>
      </c>
      <c r="V30" s="169">
        <f t="shared" si="11"/>
        <v>10718487</v>
      </c>
      <c r="W30" s="169">
        <f t="shared" si="12"/>
        <v>6373809</v>
      </c>
      <c r="X30" s="169">
        <f t="shared" si="13"/>
        <v>12716028</v>
      </c>
      <c r="Y30" s="169">
        <f t="shared" si="14"/>
        <v>5007015</v>
      </c>
      <c r="Z30" s="169">
        <f t="shared" si="15"/>
        <v>95531076</v>
      </c>
      <c r="AA30" s="169">
        <f t="shared" si="16"/>
        <v>27181494</v>
      </c>
      <c r="AB30" s="169">
        <f t="shared" si="17"/>
        <v>99489546</v>
      </c>
      <c r="AC30" s="169">
        <f t="shared" si="18"/>
        <v>59162022</v>
      </c>
      <c r="AD30" s="169">
        <f t="shared" si="19"/>
        <v>118030824</v>
      </c>
      <c r="AE30" s="169">
        <f t="shared" si="20"/>
        <v>46475370</v>
      </c>
      <c r="AF30" s="169">
        <f t="shared" si="21"/>
        <v>7733961</v>
      </c>
      <c r="AG30" s="169">
        <f t="shared" si="22"/>
        <v>28307799</v>
      </c>
      <c r="AH30" s="169">
        <f t="shared" si="23"/>
        <v>16833393</v>
      </c>
      <c r="AI30" s="169">
        <f t="shared" si="24"/>
        <v>33583356</v>
      </c>
      <c r="AJ30" s="169">
        <f t="shared" si="25"/>
        <v>13223655</v>
      </c>
      <c r="AK30" s="169">
        <f t="shared" si="26"/>
        <v>103612041</v>
      </c>
      <c r="AL30" s="169">
        <f t="shared" si="27"/>
        <v>61613487</v>
      </c>
      <c r="AM30" s="169">
        <f t="shared" si="28"/>
        <v>122921604</v>
      </c>
      <c r="AN30" s="169">
        <f t="shared" si="29"/>
        <v>48401145</v>
      </c>
      <c r="AO30" s="169">
        <f t="shared" si="30"/>
        <v>36638809</v>
      </c>
      <c r="AP30" s="169">
        <f t="shared" si="31"/>
        <v>73096028</v>
      </c>
      <c r="AQ30" s="169">
        <f t="shared" si="32"/>
        <v>28782015</v>
      </c>
      <c r="AR30" s="169">
        <f t="shared" si="33"/>
        <v>145829776</v>
      </c>
      <c r="AS30" s="169">
        <f t="shared" si="34"/>
        <v>57421380</v>
      </c>
      <c r="AT30" s="169">
        <f t="shared" si="35"/>
        <v>22610025</v>
      </c>
      <c r="AU30" s="169">
        <f t="shared" si="36"/>
        <v>43481.25</v>
      </c>
      <c r="AV30" s="169">
        <f t="shared" si="37"/>
        <v>7371</v>
      </c>
      <c r="AW30" s="169">
        <f t="shared" si="38"/>
        <v>68418</v>
      </c>
      <c r="AX30" s="169">
        <f t="shared" si="39"/>
        <v>19467</v>
      </c>
      <c r="AY30" s="169">
        <f t="shared" si="40"/>
        <v>71253</v>
      </c>
      <c r="AZ30" s="169">
        <f t="shared" si="41"/>
        <v>42371</v>
      </c>
      <c r="BA30" s="169">
        <f t="shared" si="42"/>
        <v>84532</v>
      </c>
      <c r="BB30" s="169">
        <f t="shared" si="43"/>
        <v>33285</v>
      </c>
      <c r="BC30" s="169">
        <f t="shared" si="44"/>
        <v>49</v>
      </c>
    </row>
    <row r="31" spans="1:55" ht="15.75" x14ac:dyDescent="0.25">
      <c r="A31" s="197">
        <v>2191.1191662890801</v>
      </c>
      <c r="B31" s="198">
        <v>723</v>
      </c>
      <c r="C31" s="199">
        <v>9030</v>
      </c>
      <c r="D31" s="199">
        <v>4497</v>
      </c>
      <c r="E31" s="199">
        <v>10117</v>
      </c>
      <c r="F31" s="199">
        <v>7969</v>
      </c>
      <c r="G31" s="199">
        <v>16419</v>
      </c>
      <c r="H31" s="199">
        <v>4970</v>
      </c>
      <c r="I31" s="168">
        <v>23</v>
      </c>
      <c r="K31" s="169">
        <f t="shared" si="0"/>
        <v>4801003.2008793531</v>
      </c>
      <c r="L31" s="169">
        <f t="shared" si="1"/>
        <v>1584179.1572270049</v>
      </c>
      <c r="M31" s="169">
        <f t="shared" si="2"/>
        <v>19785806.071590394</v>
      </c>
      <c r="N31" s="169">
        <f t="shared" si="3"/>
        <v>9853462.8908019941</v>
      </c>
      <c r="O31" s="169">
        <f t="shared" si="4"/>
        <v>22167552.605346624</v>
      </c>
      <c r="P31" s="169">
        <f t="shared" si="5"/>
        <v>17461028.63615768</v>
      </c>
      <c r="Q31" s="169">
        <f t="shared" si="6"/>
        <v>35975985.591300406</v>
      </c>
      <c r="R31" s="169">
        <f t="shared" si="7"/>
        <v>10889862.256456729</v>
      </c>
      <c r="S31" s="169">
        <f t="shared" si="8"/>
        <v>522729</v>
      </c>
      <c r="T31" s="169">
        <f t="shared" si="9"/>
        <v>6528690</v>
      </c>
      <c r="U31" s="169">
        <f t="shared" si="10"/>
        <v>3251331</v>
      </c>
      <c r="V31" s="169">
        <f t="shared" si="11"/>
        <v>7314591</v>
      </c>
      <c r="W31" s="169">
        <f t="shared" si="12"/>
        <v>5761587</v>
      </c>
      <c r="X31" s="169">
        <f t="shared" si="13"/>
        <v>11870937</v>
      </c>
      <c r="Y31" s="169">
        <f t="shared" si="14"/>
        <v>3593310</v>
      </c>
      <c r="Z31" s="169">
        <f t="shared" si="15"/>
        <v>81540900</v>
      </c>
      <c r="AA31" s="169">
        <f t="shared" si="16"/>
        <v>40607910</v>
      </c>
      <c r="AB31" s="169">
        <f t="shared" si="17"/>
        <v>91356510</v>
      </c>
      <c r="AC31" s="169">
        <f t="shared" si="18"/>
        <v>71960070</v>
      </c>
      <c r="AD31" s="169">
        <f t="shared" si="19"/>
        <v>148263570</v>
      </c>
      <c r="AE31" s="169">
        <f t="shared" si="20"/>
        <v>44879100</v>
      </c>
      <c r="AF31" s="169">
        <f t="shared" si="21"/>
        <v>20223009</v>
      </c>
      <c r="AG31" s="169">
        <f t="shared" si="22"/>
        <v>45496149</v>
      </c>
      <c r="AH31" s="169">
        <f t="shared" si="23"/>
        <v>35836593</v>
      </c>
      <c r="AI31" s="169">
        <f t="shared" si="24"/>
        <v>73836243</v>
      </c>
      <c r="AJ31" s="169">
        <f t="shared" si="25"/>
        <v>22350090</v>
      </c>
      <c r="AK31" s="169">
        <f t="shared" si="26"/>
        <v>102353689</v>
      </c>
      <c r="AL31" s="169">
        <f t="shared" si="27"/>
        <v>80622373</v>
      </c>
      <c r="AM31" s="169">
        <f t="shared" si="28"/>
        <v>166111023</v>
      </c>
      <c r="AN31" s="169">
        <f t="shared" si="29"/>
        <v>50281490</v>
      </c>
      <c r="AO31" s="169">
        <f t="shared" si="30"/>
        <v>63504961</v>
      </c>
      <c r="AP31" s="169">
        <f t="shared" si="31"/>
        <v>130843011</v>
      </c>
      <c r="AQ31" s="169">
        <f t="shared" si="32"/>
        <v>39605930</v>
      </c>
      <c r="AR31" s="169">
        <f t="shared" si="33"/>
        <v>269583561</v>
      </c>
      <c r="AS31" s="169">
        <f t="shared" si="34"/>
        <v>81602430</v>
      </c>
      <c r="AT31" s="169">
        <f t="shared" si="35"/>
        <v>24700900</v>
      </c>
      <c r="AU31" s="169">
        <f t="shared" si="36"/>
        <v>50395.740824648841</v>
      </c>
      <c r="AV31" s="169">
        <f t="shared" si="37"/>
        <v>16629</v>
      </c>
      <c r="AW31" s="169">
        <f t="shared" si="38"/>
        <v>207690</v>
      </c>
      <c r="AX31" s="169">
        <f t="shared" si="39"/>
        <v>103431</v>
      </c>
      <c r="AY31" s="169">
        <f t="shared" si="40"/>
        <v>232691</v>
      </c>
      <c r="AZ31" s="169">
        <f t="shared" si="41"/>
        <v>183287</v>
      </c>
      <c r="BA31" s="169">
        <f t="shared" si="42"/>
        <v>377637</v>
      </c>
      <c r="BB31" s="169">
        <f t="shared" si="43"/>
        <v>114310</v>
      </c>
      <c r="BC31" s="169">
        <f t="shared" si="44"/>
        <v>529</v>
      </c>
    </row>
    <row r="32" spans="1:55" ht="15.75" x14ac:dyDescent="0.25">
      <c r="A32" s="197">
        <v>2523.0574324324325</v>
      </c>
      <c r="B32" s="198">
        <v>1617</v>
      </c>
      <c r="C32" s="199">
        <v>11505</v>
      </c>
      <c r="D32" s="199">
        <v>5122</v>
      </c>
      <c r="E32" s="199">
        <v>11513</v>
      </c>
      <c r="F32" s="199">
        <v>8808</v>
      </c>
      <c r="G32" s="199">
        <v>19399</v>
      </c>
      <c r="H32" s="199">
        <v>8223</v>
      </c>
      <c r="I32" s="168">
        <v>29</v>
      </c>
      <c r="K32" s="169">
        <f t="shared" si="0"/>
        <v>6365818.8073525392</v>
      </c>
      <c r="L32" s="169">
        <f t="shared" si="1"/>
        <v>4079783.8682432435</v>
      </c>
      <c r="M32" s="169">
        <f t="shared" si="2"/>
        <v>29027775.760135137</v>
      </c>
      <c r="N32" s="169">
        <f t="shared" si="3"/>
        <v>12923100.168918919</v>
      </c>
      <c r="O32" s="169">
        <f t="shared" si="4"/>
        <v>29047960.219594594</v>
      </c>
      <c r="P32" s="169">
        <f t="shared" si="5"/>
        <v>22223089.864864867</v>
      </c>
      <c r="Q32" s="169">
        <f t="shared" si="6"/>
        <v>48944791.13175676</v>
      </c>
      <c r="R32" s="169">
        <f t="shared" si="7"/>
        <v>20747101.266891893</v>
      </c>
      <c r="S32" s="169">
        <f t="shared" si="8"/>
        <v>2614689</v>
      </c>
      <c r="T32" s="169">
        <f t="shared" si="9"/>
        <v>18603585</v>
      </c>
      <c r="U32" s="169">
        <f t="shared" si="10"/>
        <v>8282274</v>
      </c>
      <c r="V32" s="169">
        <f t="shared" si="11"/>
        <v>18616521</v>
      </c>
      <c r="W32" s="169">
        <f t="shared" si="12"/>
        <v>14242536</v>
      </c>
      <c r="X32" s="169">
        <f t="shared" si="13"/>
        <v>31368183</v>
      </c>
      <c r="Y32" s="169">
        <f t="shared" si="14"/>
        <v>13296591</v>
      </c>
      <c r="Z32" s="169">
        <f t="shared" si="15"/>
        <v>132365025</v>
      </c>
      <c r="AA32" s="169">
        <f t="shared" si="16"/>
        <v>58928610</v>
      </c>
      <c r="AB32" s="169">
        <f t="shared" si="17"/>
        <v>132457065</v>
      </c>
      <c r="AC32" s="169">
        <f t="shared" si="18"/>
        <v>101336040</v>
      </c>
      <c r="AD32" s="169">
        <f t="shared" si="19"/>
        <v>223185495</v>
      </c>
      <c r="AE32" s="169">
        <f t="shared" si="20"/>
        <v>94605615</v>
      </c>
      <c r="AF32" s="169">
        <f t="shared" si="21"/>
        <v>26234884</v>
      </c>
      <c r="AG32" s="169">
        <f t="shared" si="22"/>
        <v>58969586</v>
      </c>
      <c r="AH32" s="169">
        <f t="shared" si="23"/>
        <v>45114576</v>
      </c>
      <c r="AI32" s="169">
        <f t="shared" si="24"/>
        <v>99361678</v>
      </c>
      <c r="AJ32" s="169">
        <f t="shared" si="25"/>
        <v>42118206</v>
      </c>
      <c r="AK32" s="169">
        <f t="shared" si="26"/>
        <v>132549169</v>
      </c>
      <c r="AL32" s="169">
        <f t="shared" si="27"/>
        <v>101406504</v>
      </c>
      <c r="AM32" s="169">
        <f t="shared" si="28"/>
        <v>223340687</v>
      </c>
      <c r="AN32" s="169">
        <f t="shared" si="29"/>
        <v>94671399</v>
      </c>
      <c r="AO32" s="169">
        <f t="shared" si="30"/>
        <v>77580864</v>
      </c>
      <c r="AP32" s="169">
        <f t="shared" si="31"/>
        <v>170866392</v>
      </c>
      <c r="AQ32" s="169">
        <f t="shared" si="32"/>
        <v>72428184</v>
      </c>
      <c r="AR32" s="169">
        <f t="shared" si="33"/>
        <v>376321201</v>
      </c>
      <c r="AS32" s="169">
        <f t="shared" si="34"/>
        <v>159517977</v>
      </c>
      <c r="AT32" s="169">
        <f t="shared" si="35"/>
        <v>67617729</v>
      </c>
      <c r="AU32" s="169">
        <f t="shared" si="36"/>
        <v>73168.665540540547</v>
      </c>
      <c r="AV32" s="169">
        <f t="shared" si="37"/>
        <v>46893</v>
      </c>
      <c r="AW32" s="169">
        <f t="shared" si="38"/>
        <v>333645</v>
      </c>
      <c r="AX32" s="169">
        <f t="shared" si="39"/>
        <v>148538</v>
      </c>
      <c r="AY32" s="169">
        <f t="shared" si="40"/>
        <v>333877</v>
      </c>
      <c r="AZ32" s="169">
        <f t="shared" si="41"/>
        <v>255432</v>
      </c>
      <c r="BA32" s="169">
        <f t="shared" si="42"/>
        <v>562571</v>
      </c>
      <c r="BB32" s="169">
        <f t="shared" si="43"/>
        <v>238467</v>
      </c>
      <c r="BC32" s="169">
        <f t="shared" si="44"/>
        <v>841</v>
      </c>
    </row>
    <row r="33" spans="1:55" ht="15.75" x14ac:dyDescent="0.25">
      <c r="A33" s="200">
        <v>8542.6868905742103</v>
      </c>
      <c r="B33" s="198">
        <v>1721</v>
      </c>
      <c r="C33" s="199">
        <v>12006</v>
      </c>
      <c r="D33" s="199">
        <v>6026</v>
      </c>
      <c r="E33" s="199">
        <v>10790</v>
      </c>
      <c r="F33" s="199">
        <v>9842</v>
      </c>
      <c r="G33" s="199">
        <v>27853</v>
      </c>
      <c r="H33" s="199">
        <v>12336</v>
      </c>
      <c r="I33" s="168">
        <v>50</v>
      </c>
      <c r="K33" s="169">
        <f t="shared" si="0"/>
        <v>72977499.310388476</v>
      </c>
      <c r="L33" s="169">
        <f t="shared" si="1"/>
        <v>14701964.138678215</v>
      </c>
      <c r="M33" s="169">
        <f t="shared" si="2"/>
        <v>102563498.80823398</v>
      </c>
      <c r="N33" s="169">
        <f t="shared" si="3"/>
        <v>51478231.202600189</v>
      </c>
      <c r="O33" s="169">
        <f t="shared" si="4"/>
        <v>92175591.549295723</v>
      </c>
      <c r="P33" s="169">
        <f t="shared" si="5"/>
        <v>84077124.377031371</v>
      </c>
      <c r="Q33" s="169">
        <f t="shared" si="6"/>
        <v>237939457.9631635</v>
      </c>
      <c r="R33" s="169">
        <f t="shared" si="7"/>
        <v>105382585.48212346</v>
      </c>
      <c r="S33" s="169">
        <f t="shared" si="8"/>
        <v>2961841</v>
      </c>
      <c r="T33" s="169">
        <f t="shared" si="9"/>
        <v>20662326</v>
      </c>
      <c r="U33" s="169">
        <f t="shared" si="10"/>
        <v>10370746</v>
      </c>
      <c r="V33" s="169">
        <f t="shared" si="11"/>
        <v>18569590</v>
      </c>
      <c r="W33" s="169">
        <f t="shared" si="12"/>
        <v>16938082</v>
      </c>
      <c r="X33" s="169">
        <f t="shared" si="13"/>
        <v>47935013</v>
      </c>
      <c r="Y33" s="169">
        <f t="shared" si="14"/>
        <v>21230256</v>
      </c>
      <c r="Z33" s="169">
        <f t="shared" si="15"/>
        <v>144144036</v>
      </c>
      <c r="AA33" s="169">
        <f t="shared" si="16"/>
        <v>72348156</v>
      </c>
      <c r="AB33" s="169">
        <f t="shared" si="17"/>
        <v>129544740</v>
      </c>
      <c r="AC33" s="169">
        <f t="shared" si="18"/>
        <v>118163052</v>
      </c>
      <c r="AD33" s="169">
        <f t="shared" si="19"/>
        <v>334403118</v>
      </c>
      <c r="AE33" s="169">
        <f t="shared" si="20"/>
        <v>148106016</v>
      </c>
      <c r="AF33" s="169">
        <f t="shared" si="21"/>
        <v>36312676</v>
      </c>
      <c r="AG33" s="169">
        <f t="shared" si="22"/>
        <v>65020540</v>
      </c>
      <c r="AH33" s="169">
        <f t="shared" si="23"/>
        <v>59307892</v>
      </c>
      <c r="AI33" s="169">
        <f t="shared" si="24"/>
        <v>167842178</v>
      </c>
      <c r="AJ33" s="169">
        <f t="shared" si="25"/>
        <v>74336736</v>
      </c>
      <c r="AK33" s="169">
        <f t="shared" si="26"/>
        <v>116424100</v>
      </c>
      <c r="AL33" s="169">
        <f t="shared" si="27"/>
        <v>106195180</v>
      </c>
      <c r="AM33" s="169">
        <f t="shared" si="28"/>
        <v>300533870</v>
      </c>
      <c r="AN33" s="169">
        <f t="shared" si="29"/>
        <v>133105440</v>
      </c>
      <c r="AO33" s="169">
        <f t="shared" si="30"/>
        <v>96864964</v>
      </c>
      <c r="AP33" s="169">
        <f t="shared" si="31"/>
        <v>274129226</v>
      </c>
      <c r="AQ33" s="169">
        <f t="shared" si="32"/>
        <v>121410912</v>
      </c>
      <c r="AR33" s="169">
        <f t="shared" si="33"/>
        <v>775789609</v>
      </c>
      <c r="AS33" s="169">
        <f t="shared" si="34"/>
        <v>343594608</v>
      </c>
      <c r="AT33" s="169">
        <f t="shared" si="35"/>
        <v>152176896</v>
      </c>
      <c r="AU33" s="169">
        <f t="shared" si="36"/>
        <v>427134.34452871053</v>
      </c>
      <c r="AV33" s="169">
        <f t="shared" si="37"/>
        <v>86050</v>
      </c>
      <c r="AW33" s="169">
        <f t="shared" si="38"/>
        <v>600300</v>
      </c>
      <c r="AX33" s="169">
        <f t="shared" si="39"/>
        <v>301300</v>
      </c>
      <c r="AY33" s="169">
        <f t="shared" si="40"/>
        <v>539500</v>
      </c>
      <c r="AZ33" s="169">
        <f t="shared" si="41"/>
        <v>492100</v>
      </c>
      <c r="BA33" s="169">
        <f t="shared" si="42"/>
        <v>1392650</v>
      </c>
      <c r="BB33" s="169">
        <f t="shared" si="43"/>
        <v>616800</v>
      </c>
      <c r="BC33" s="169">
        <f t="shared" si="44"/>
        <v>2500</v>
      </c>
    </row>
    <row r="34" spans="1:55" ht="15.75" x14ac:dyDescent="0.25">
      <c r="A34" s="200">
        <v>12822.747415066471</v>
      </c>
      <c r="B34" s="198">
        <v>2024</v>
      </c>
      <c r="C34" s="199">
        <v>13666</v>
      </c>
      <c r="D34" s="199">
        <v>6052</v>
      </c>
      <c r="E34" s="199">
        <v>11329</v>
      </c>
      <c r="F34" s="199">
        <v>11209</v>
      </c>
      <c r="G34" s="199">
        <v>27541</v>
      </c>
      <c r="H34" s="199">
        <v>17018</v>
      </c>
      <c r="I34" s="168">
        <v>65</v>
      </c>
      <c r="K34" s="169">
        <f t="shared" si="0"/>
        <v>164422851.27059388</v>
      </c>
      <c r="L34" s="169">
        <f t="shared" si="1"/>
        <v>25953240.768094536</v>
      </c>
      <c r="M34" s="169">
        <f t="shared" si="2"/>
        <v>175235666.17429841</v>
      </c>
      <c r="N34" s="169">
        <f t="shared" si="3"/>
        <v>77603267.355982289</v>
      </c>
      <c r="O34" s="169">
        <f t="shared" si="4"/>
        <v>145268905.46528804</v>
      </c>
      <c r="P34" s="169">
        <f t="shared" si="5"/>
        <v>143730175.77548006</v>
      </c>
      <c r="Q34" s="169">
        <f t="shared" si="6"/>
        <v>353151286.55834568</v>
      </c>
      <c r="R34" s="169">
        <f t="shared" si="7"/>
        <v>218217515.50960121</v>
      </c>
      <c r="S34" s="169">
        <f t="shared" si="8"/>
        <v>4096576</v>
      </c>
      <c r="T34" s="169">
        <f t="shared" si="9"/>
        <v>27659984</v>
      </c>
      <c r="U34" s="169">
        <f t="shared" si="10"/>
        <v>12249248</v>
      </c>
      <c r="V34" s="169">
        <f t="shared" si="11"/>
        <v>22929896</v>
      </c>
      <c r="W34" s="169">
        <f t="shared" si="12"/>
        <v>22687016</v>
      </c>
      <c r="X34" s="169">
        <f t="shared" si="13"/>
        <v>55742984</v>
      </c>
      <c r="Y34" s="169">
        <f t="shared" si="14"/>
        <v>34444432</v>
      </c>
      <c r="Z34" s="169">
        <f t="shared" si="15"/>
        <v>186759556</v>
      </c>
      <c r="AA34" s="169">
        <f t="shared" si="16"/>
        <v>82706632</v>
      </c>
      <c r="AB34" s="169">
        <f t="shared" si="17"/>
        <v>154822114</v>
      </c>
      <c r="AC34" s="169">
        <f t="shared" si="18"/>
        <v>153182194</v>
      </c>
      <c r="AD34" s="169">
        <f t="shared" si="19"/>
        <v>376375306</v>
      </c>
      <c r="AE34" s="169">
        <f t="shared" si="20"/>
        <v>232567988</v>
      </c>
      <c r="AF34" s="169">
        <f t="shared" si="21"/>
        <v>36626704</v>
      </c>
      <c r="AG34" s="169">
        <f t="shared" si="22"/>
        <v>68563108</v>
      </c>
      <c r="AH34" s="169">
        <f t="shared" si="23"/>
        <v>67836868</v>
      </c>
      <c r="AI34" s="169">
        <f t="shared" si="24"/>
        <v>166678132</v>
      </c>
      <c r="AJ34" s="169">
        <f t="shared" si="25"/>
        <v>102992936</v>
      </c>
      <c r="AK34" s="169">
        <f t="shared" si="26"/>
        <v>128346241</v>
      </c>
      <c r="AL34" s="169">
        <f t="shared" si="27"/>
        <v>126986761</v>
      </c>
      <c r="AM34" s="169">
        <f t="shared" si="28"/>
        <v>312011989</v>
      </c>
      <c r="AN34" s="169">
        <f t="shared" si="29"/>
        <v>192796922</v>
      </c>
      <c r="AO34" s="169">
        <f t="shared" si="30"/>
        <v>125641681</v>
      </c>
      <c r="AP34" s="169">
        <f t="shared" si="31"/>
        <v>308707069</v>
      </c>
      <c r="AQ34" s="169">
        <f t="shared" si="32"/>
        <v>190754762</v>
      </c>
      <c r="AR34" s="169">
        <f t="shared" si="33"/>
        <v>758506681</v>
      </c>
      <c r="AS34" s="169">
        <f t="shared" si="34"/>
        <v>468692738</v>
      </c>
      <c r="AT34" s="169">
        <f t="shared" si="35"/>
        <v>289612324</v>
      </c>
      <c r="AU34" s="169">
        <f t="shared" si="36"/>
        <v>833478.58197932062</v>
      </c>
      <c r="AV34" s="169">
        <f t="shared" si="37"/>
        <v>131560</v>
      </c>
      <c r="AW34" s="169">
        <f t="shared" si="38"/>
        <v>888290</v>
      </c>
      <c r="AX34" s="169">
        <f t="shared" si="39"/>
        <v>393380</v>
      </c>
      <c r="AY34" s="169">
        <f t="shared" si="40"/>
        <v>736385</v>
      </c>
      <c r="AZ34" s="169">
        <f t="shared" si="41"/>
        <v>728585</v>
      </c>
      <c r="BA34" s="169">
        <f t="shared" si="42"/>
        <v>1790165</v>
      </c>
      <c r="BB34" s="169">
        <f t="shared" si="43"/>
        <v>1106170</v>
      </c>
      <c r="BC34" s="169">
        <f t="shared" si="44"/>
        <v>4225</v>
      </c>
    </row>
    <row r="35" spans="1:55" ht="15.75" x14ac:dyDescent="0.25">
      <c r="A35" s="200">
        <v>5322.2011385199248</v>
      </c>
      <c r="B35" s="198">
        <v>2811</v>
      </c>
      <c r="C35" s="199">
        <v>17596</v>
      </c>
      <c r="D35" s="199">
        <v>8023</v>
      </c>
      <c r="E35" s="199">
        <v>13675</v>
      </c>
      <c r="F35" s="199">
        <v>13398</v>
      </c>
      <c r="G35" s="199">
        <v>33896</v>
      </c>
      <c r="H35" s="199">
        <v>25612</v>
      </c>
      <c r="I35" s="168">
        <v>102</v>
      </c>
      <c r="K35" s="169">
        <f t="shared" si="0"/>
        <v>28325824.958862785</v>
      </c>
      <c r="L35" s="169">
        <f t="shared" si="1"/>
        <v>14960707.400379509</v>
      </c>
      <c r="M35" s="169">
        <f t="shared" si="2"/>
        <v>93649451.233396605</v>
      </c>
      <c r="N35" s="169">
        <f t="shared" si="3"/>
        <v>42700019.734345354</v>
      </c>
      <c r="O35" s="169">
        <f t="shared" si="4"/>
        <v>72781100.569259971</v>
      </c>
      <c r="P35" s="169">
        <f t="shared" si="5"/>
        <v>71306850.853889957</v>
      </c>
      <c r="Q35" s="169">
        <f t="shared" si="6"/>
        <v>180401329.79127136</v>
      </c>
      <c r="R35" s="169">
        <f t="shared" si="7"/>
        <v>136312215.55977231</v>
      </c>
      <c r="S35" s="169">
        <f t="shared" si="8"/>
        <v>7901721</v>
      </c>
      <c r="T35" s="169">
        <f t="shared" si="9"/>
        <v>49462356</v>
      </c>
      <c r="U35" s="169">
        <f t="shared" si="10"/>
        <v>22552653</v>
      </c>
      <c r="V35" s="169">
        <f t="shared" si="11"/>
        <v>38440425</v>
      </c>
      <c r="W35" s="169">
        <f t="shared" si="12"/>
        <v>37661778</v>
      </c>
      <c r="X35" s="169">
        <f t="shared" si="13"/>
        <v>95281656</v>
      </c>
      <c r="Y35" s="169">
        <f t="shared" si="14"/>
        <v>71995332</v>
      </c>
      <c r="Z35" s="169">
        <f t="shared" si="15"/>
        <v>309619216</v>
      </c>
      <c r="AA35" s="169">
        <f t="shared" si="16"/>
        <v>141172708</v>
      </c>
      <c r="AB35" s="169">
        <f t="shared" si="17"/>
        <v>240625300</v>
      </c>
      <c r="AC35" s="169">
        <f t="shared" si="18"/>
        <v>235751208</v>
      </c>
      <c r="AD35" s="169">
        <f t="shared" si="19"/>
        <v>596434016</v>
      </c>
      <c r="AE35" s="169">
        <f t="shared" si="20"/>
        <v>450668752</v>
      </c>
      <c r="AF35" s="169">
        <f t="shared" si="21"/>
        <v>64368529</v>
      </c>
      <c r="AG35" s="169">
        <f t="shared" si="22"/>
        <v>109714525</v>
      </c>
      <c r="AH35" s="169">
        <f t="shared" si="23"/>
        <v>107492154</v>
      </c>
      <c r="AI35" s="169">
        <f t="shared" si="24"/>
        <v>271947608</v>
      </c>
      <c r="AJ35" s="169">
        <f t="shared" si="25"/>
        <v>205485076</v>
      </c>
      <c r="AK35" s="169">
        <f t="shared" si="26"/>
        <v>187005625</v>
      </c>
      <c r="AL35" s="169">
        <f t="shared" si="27"/>
        <v>183217650</v>
      </c>
      <c r="AM35" s="169">
        <f t="shared" si="28"/>
        <v>463527800</v>
      </c>
      <c r="AN35" s="169">
        <f t="shared" si="29"/>
        <v>350244100</v>
      </c>
      <c r="AO35" s="169">
        <f t="shared" si="30"/>
        <v>179506404</v>
      </c>
      <c r="AP35" s="169">
        <f t="shared" si="31"/>
        <v>454138608</v>
      </c>
      <c r="AQ35" s="169">
        <f t="shared" si="32"/>
        <v>343149576</v>
      </c>
      <c r="AR35" s="169">
        <f t="shared" si="33"/>
        <v>1148938816</v>
      </c>
      <c r="AS35" s="169">
        <f t="shared" si="34"/>
        <v>868144352</v>
      </c>
      <c r="AT35" s="169">
        <f t="shared" si="35"/>
        <v>655974544</v>
      </c>
      <c r="AU35" s="169">
        <f t="shared" si="36"/>
        <v>542864.51612903236</v>
      </c>
      <c r="AV35" s="169">
        <f t="shared" si="37"/>
        <v>286722</v>
      </c>
      <c r="AW35" s="169">
        <f t="shared" si="38"/>
        <v>1794792</v>
      </c>
      <c r="AX35" s="169">
        <f t="shared" si="39"/>
        <v>818346</v>
      </c>
      <c r="AY35" s="169">
        <f t="shared" si="40"/>
        <v>1394850</v>
      </c>
      <c r="AZ35" s="169">
        <f t="shared" si="41"/>
        <v>1366596</v>
      </c>
      <c r="BA35" s="169">
        <f t="shared" si="42"/>
        <v>3457392</v>
      </c>
      <c r="BB35" s="169">
        <f t="shared" si="43"/>
        <v>2612424</v>
      </c>
      <c r="BC35" s="169">
        <f t="shared" si="44"/>
        <v>10404</v>
      </c>
    </row>
    <row r="36" spans="1:55" ht="15.75" x14ac:dyDescent="0.25">
      <c r="A36" s="200">
        <v>22996.694214876032</v>
      </c>
      <c r="B36" s="198">
        <v>5554</v>
      </c>
      <c r="C36" s="199">
        <v>31384</v>
      </c>
      <c r="D36" s="199">
        <v>12988</v>
      </c>
      <c r="E36" s="199">
        <v>28739</v>
      </c>
      <c r="F36" s="199">
        <v>26173</v>
      </c>
      <c r="G36" s="199">
        <v>67181</v>
      </c>
      <c r="H36" s="199">
        <v>28338</v>
      </c>
      <c r="I36" s="168">
        <v>114</v>
      </c>
      <c r="K36" s="169">
        <f t="shared" si="0"/>
        <v>528847944.81251276</v>
      </c>
      <c r="L36" s="169">
        <f t="shared" si="1"/>
        <v>127723639.66942148</v>
      </c>
      <c r="M36" s="169">
        <f t="shared" si="2"/>
        <v>721728251.23966932</v>
      </c>
      <c r="N36" s="169">
        <f t="shared" si="3"/>
        <v>298681064.46280992</v>
      </c>
      <c r="O36" s="169">
        <f t="shared" si="4"/>
        <v>660901995.04132223</v>
      </c>
      <c r="P36" s="169">
        <f t="shared" si="5"/>
        <v>601892477.6859504</v>
      </c>
      <c r="Q36" s="169">
        <f t="shared" si="6"/>
        <v>1544940914.0495868</v>
      </c>
      <c r="R36" s="169">
        <f t="shared" si="7"/>
        <v>651680320.66115701</v>
      </c>
      <c r="S36" s="169">
        <f t="shared" si="8"/>
        <v>30846916</v>
      </c>
      <c r="T36" s="169">
        <f t="shared" si="9"/>
        <v>174306736</v>
      </c>
      <c r="U36" s="169">
        <f t="shared" si="10"/>
        <v>72135352</v>
      </c>
      <c r="V36" s="169">
        <f t="shared" si="11"/>
        <v>159616406</v>
      </c>
      <c r="W36" s="169">
        <f t="shared" si="12"/>
        <v>145364842</v>
      </c>
      <c r="X36" s="169">
        <f t="shared" si="13"/>
        <v>373123274</v>
      </c>
      <c r="Y36" s="169">
        <f t="shared" si="14"/>
        <v>157389252</v>
      </c>
      <c r="Z36" s="169">
        <f t="shared" si="15"/>
        <v>984955456</v>
      </c>
      <c r="AA36" s="169">
        <f t="shared" si="16"/>
        <v>407615392</v>
      </c>
      <c r="AB36" s="169">
        <f t="shared" si="17"/>
        <v>901944776</v>
      </c>
      <c r="AC36" s="169">
        <f t="shared" si="18"/>
        <v>821413432</v>
      </c>
      <c r="AD36" s="169">
        <f t="shared" si="19"/>
        <v>2108408504</v>
      </c>
      <c r="AE36" s="169">
        <f t="shared" si="20"/>
        <v>889359792</v>
      </c>
      <c r="AF36" s="169">
        <f t="shared" si="21"/>
        <v>168688144</v>
      </c>
      <c r="AG36" s="169">
        <f t="shared" si="22"/>
        <v>373262132</v>
      </c>
      <c r="AH36" s="169">
        <f t="shared" si="23"/>
        <v>339934924</v>
      </c>
      <c r="AI36" s="169">
        <f t="shared" si="24"/>
        <v>872546828</v>
      </c>
      <c r="AJ36" s="169">
        <f t="shared" si="25"/>
        <v>368053944</v>
      </c>
      <c r="AK36" s="169">
        <f t="shared" si="26"/>
        <v>825930121</v>
      </c>
      <c r="AL36" s="169">
        <f t="shared" si="27"/>
        <v>752185847</v>
      </c>
      <c r="AM36" s="169">
        <f t="shared" si="28"/>
        <v>1930714759</v>
      </c>
      <c r="AN36" s="169">
        <f t="shared" si="29"/>
        <v>814405782</v>
      </c>
      <c r="AO36" s="169">
        <f t="shared" si="30"/>
        <v>685025929</v>
      </c>
      <c r="AP36" s="169">
        <f t="shared" si="31"/>
        <v>1758328313</v>
      </c>
      <c r="AQ36" s="169">
        <f t="shared" si="32"/>
        <v>741690474</v>
      </c>
      <c r="AR36" s="169">
        <f t="shared" si="33"/>
        <v>4513286761</v>
      </c>
      <c r="AS36" s="169">
        <f t="shared" si="34"/>
        <v>1903775178</v>
      </c>
      <c r="AT36" s="169">
        <f t="shared" si="35"/>
        <v>803042244</v>
      </c>
      <c r="AU36" s="169">
        <f t="shared" si="36"/>
        <v>2621623.1404958675</v>
      </c>
      <c r="AV36" s="169">
        <f t="shared" si="37"/>
        <v>633156</v>
      </c>
      <c r="AW36" s="169">
        <f t="shared" si="38"/>
        <v>3577776</v>
      </c>
      <c r="AX36" s="169">
        <f t="shared" si="39"/>
        <v>1480632</v>
      </c>
      <c r="AY36" s="169">
        <f t="shared" si="40"/>
        <v>3276246</v>
      </c>
      <c r="AZ36" s="169">
        <f t="shared" si="41"/>
        <v>2983722</v>
      </c>
      <c r="BA36" s="169">
        <f t="shared" si="42"/>
        <v>7658634</v>
      </c>
      <c r="BB36" s="169">
        <f t="shared" si="43"/>
        <v>3230532</v>
      </c>
      <c r="BC36" s="169">
        <f t="shared" si="44"/>
        <v>12996</v>
      </c>
    </row>
    <row r="37" spans="1:55" ht="15.75" x14ac:dyDescent="0.25">
      <c r="A37" s="200">
        <v>27542.191142191143</v>
      </c>
      <c r="B37" s="198">
        <v>4366</v>
      </c>
      <c r="C37" s="199">
        <v>15136</v>
      </c>
      <c r="D37" s="199">
        <v>8930</v>
      </c>
      <c r="E37" s="199">
        <v>17367</v>
      </c>
      <c r="F37" s="199">
        <v>17297</v>
      </c>
      <c r="G37" s="199">
        <v>46381</v>
      </c>
      <c r="H37" s="199">
        <v>13074</v>
      </c>
      <c r="I37" s="168">
        <v>78</v>
      </c>
      <c r="K37" s="169">
        <f t="shared" si="0"/>
        <v>758572292.91299224</v>
      </c>
      <c r="L37" s="169">
        <f t="shared" si="1"/>
        <v>120249206.52680653</v>
      </c>
      <c r="M37" s="169">
        <f t="shared" si="2"/>
        <v>416878605.12820512</v>
      </c>
      <c r="N37" s="169">
        <f t="shared" si="3"/>
        <v>245951766.89976689</v>
      </c>
      <c r="O37" s="169">
        <f t="shared" si="4"/>
        <v>478325233.56643355</v>
      </c>
      <c r="P37" s="169">
        <f t="shared" si="5"/>
        <v>476397280.18648022</v>
      </c>
      <c r="Q37" s="169">
        <f t="shared" si="6"/>
        <v>1277434367.3659673</v>
      </c>
      <c r="R37" s="169">
        <f t="shared" si="7"/>
        <v>360086606.993007</v>
      </c>
      <c r="S37" s="169">
        <f t="shared" si="8"/>
        <v>19061956</v>
      </c>
      <c r="T37" s="169">
        <f t="shared" si="9"/>
        <v>66083776</v>
      </c>
      <c r="U37" s="169">
        <f t="shared" si="10"/>
        <v>38988380</v>
      </c>
      <c r="V37" s="169">
        <f t="shared" si="11"/>
        <v>75824322</v>
      </c>
      <c r="W37" s="169">
        <f t="shared" si="12"/>
        <v>75518702</v>
      </c>
      <c r="X37" s="169">
        <f t="shared" si="13"/>
        <v>202499446</v>
      </c>
      <c r="Y37" s="169">
        <f t="shared" si="14"/>
        <v>57081084</v>
      </c>
      <c r="Z37" s="169">
        <f t="shared" si="15"/>
        <v>229098496</v>
      </c>
      <c r="AA37" s="169">
        <f t="shared" si="16"/>
        <v>135164480</v>
      </c>
      <c r="AB37" s="169">
        <f t="shared" si="17"/>
        <v>262866912</v>
      </c>
      <c r="AC37" s="169">
        <f t="shared" si="18"/>
        <v>261807392</v>
      </c>
      <c r="AD37" s="169">
        <f t="shared" si="19"/>
        <v>702022816</v>
      </c>
      <c r="AE37" s="169">
        <f t="shared" si="20"/>
        <v>197888064</v>
      </c>
      <c r="AF37" s="169">
        <f t="shared" si="21"/>
        <v>79744900</v>
      </c>
      <c r="AG37" s="169">
        <f t="shared" si="22"/>
        <v>155087310</v>
      </c>
      <c r="AH37" s="169">
        <f t="shared" si="23"/>
        <v>154462210</v>
      </c>
      <c r="AI37" s="169">
        <f t="shared" si="24"/>
        <v>414182330</v>
      </c>
      <c r="AJ37" s="169">
        <f t="shared" si="25"/>
        <v>116750820</v>
      </c>
      <c r="AK37" s="169">
        <f t="shared" si="26"/>
        <v>301612689</v>
      </c>
      <c r="AL37" s="169">
        <f t="shared" si="27"/>
        <v>300396999</v>
      </c>
      <c r="AM37" s="169">
        <f t="shared" si="28"/>
        <v>805498827</v>
      </c>
      <c r="AN37" s="169">
        <f t="shared" si="29"/>
        <v>227056158</v>
      </c>
      <c r="AO37" s="169">
        <f t="shared" si="30"/>
        <v>299186209</v>
      </c>
      <c r="AP37" s="169">
        <f t="shared" si="31"/>
        <v>802252157</v>
      </c>
      <c r="AQ37" s="169">
        <f t="shared" si="32"/>
        <v>226140978</v>
      </c>
      <c r="AR37" s="169">
        <f t="shared" si="33"/>
        <v>2151197161</v>
      </c>
      <c r="AS37" s="169">
        <f t="shared" si="34"/>
        <v>606385194</v>
      </c>
      <c r="AT37" s="169">
        <f t="shared" si="35"/>
        <v>170929476</v>
      </c>
      <c r="AU37" s="169">
        <f t="shared" si="36"/>
        <v>2148290.9090909092</v>
      </c>
      <c r="AV37" s="169">
        <f t="shared" si="37"/>
        <v>340548</v>
      </c>
      <c r="AW37" s="169">
        <f t="shared" si="38"/>
        <v>1180608</v>
      </c>
      <c r="AX37" s="169">
        <f t="shared" si="39"/>
        <v>696540</v>
      </c>
      <c r="AY37" s="169">
        <f t="shared" si="40"/>
        <v>1354626</v>
      </c>
      <c r="AZ37" s="169">
        <f t="shared" si="41"/>
        <v>1349166</v>
      </c>
      <c r="BA37" s="169">
        <f t="shared" si="42"/>
        <v>3617718</v>
      </c>
      <c r="BB37" s="169">
        <f t="shared" si="43"/>
        <v>1019772</v>
      </c>
      <c r="BC37" s="169">
        <f t="shared" si="44"/>
        <v>6084</v>
      </c>
    </row>
    <row r="38" spans="1:55" ht="15.75" x14ac:dyDescent="0.25">
      <c r="A38" s="200">
        <v>33693.217893217894</v>
      </c>
      <c r="B38" s="198">
        <v>7437</v>
      </c>
      <c r="C38" s="199">
        <v>51666</v>
      </c>
      <c r="D38" s="199">
        <v>7950</v>
      </c>
      <c r="E38" s="199">
        <v>45489</v>
      </c>
      <c r="F38" s="199">
        <v>33536</v>
      </c>
      <c r="G38" s="199">
        <v>73455</v>
      </c>
      <c r="H38" s="199">
        <v>21649</v>
      </c>
      <c r="I38" s="168">
        <v>188</v>
      </c>
      <c r="K38" s="169">
        <f t="shared" si="0"/>
        <v>1135232931.9998584</v>
      </c>
      <c r="L38" s="169">
        <f t="shared" si="1"/>
        <v>250576461.47186148</v>
      </c>
      <c r="M38" s="169">
        <f t="shared" si="2"/>
        <v>1740793795.6709957</v>
      </c>
      <c r="N38" s="169">
        <f t="shared" si="3"/>
        <v>267861082.25108227</v>
      </c>
      <c r="O38" s="169">
        <f t="shared" si="4"/>
        <v>1532670788.7445889</v>
      </c>
      <c r="P38" s="169">
        <f t="shared" si="5"/>
        <v>1129935755.2669554</v>
      </c>
      <c r="Q38" s="169">
        <f t="shared" si="6"/>
        <v>2474935320.3463206</v>
      </c>
      <c r="R38" s="169">
        <f t="shared" si="7"/>
        <v>729424474.17027414</v>
      </c>
      <c r="S38" s="169">
        <f t="shared" si="8"/>
        <v>55308969</v>
      </c>
      <c r="T38" s="169">
        <f t="shared" si="9"/>
        <v>384240042</v>
      </c>
      <c r="U38" s="169">
        <f t="shared" si="10"/>
        <v>59124150</v>
      </c>
      <c r="V38" s="169">
        <f t="shared" si="11"/>
        <v>338301693</v>
      </c>
      <c r="W38" s="169">
        <f t="shared" si="12"/>
        <v>249407232</v>
      </c>
      <c r="X38" s="169">
        <f t="shared" si="13"/>
        <v>546284835</v>
      </c>
      <c r="Y38" s="169">
        <f t="shared" si="14"/>
        <v>161003613</v>
      </c>
      <c r="Z38" s="169">
        <f t="shared" si="15"/>
        <v>2669375556</v>
      </c>
      <c r="AA38" s="169">
        <f t="shared" si="16"/>
        <v>410744700</v>
      </c>
      <c r="AB38" s="169">
        <f t="shared" si="17"/>
        <v>2350234674</v>
      </c>
      <c r="AC38" s="169">
        <f t="shared" si="18"/>
        <v>1732670976</v>
      </c>
      <c r="AD38" s="169">
        <f t="shared" si="19"/>
        <v>3795126030</v>
      </c>
      <c r="AE38" s="169">
        <f t="shared" si="20"/>
        <v>1118517234</v>
      </c>
      <c r="AF38" s="169">
        <f t="shared" si="21"/>
        <v>63202500</v>
      </c>
      <c r="AG38" s="169">
        <f t="shared" si="22"/>
        <v>361637550</v>
      </c>
      <c r="AH38" s="169">
        <f t="shared" si="23"/>
        <v>266611200</v>
      </c>
      <c r="AI38" s="169">
        <f t="shared" si="24"/>
        <v>583967250</v>
      </c>
      <c r="AJ38" s="169">
        <f t="shared" si="25"/>
        <v>172109550</v>
      </c>
      <c r="AK38" s="169">
        <f t="shared" si="26"/>
        <v>2069249121</v>
      </c>
      <c r="AL38" s="169">
        <f t="shared" si="27"/>
        <v>1525519104</v>
      </c>
      <c r="AM38" s="169">
        <f t="shared" si="28"/>
        <v>3341394495</v>
      </c>
      <c r="AN38" s="169">
        <f t="shared" si="29"/>
        <v>984791361</v>
      </c>
      <c r="AO38" s="169">
        <f t="shared" si="30"/>
        <v>1124663296</v>
      </c>
      <c r="AP38" s="169">
        <f t="shared" si="31"/>
        <v>2463386880</v>
      </c>
      <c r="AQ38" s="169">
        <f t="shared" si="32"/>
        <v>726020864</v>
      </c>
      <c r="AR38" s="169">
        <f t="shared" si="33"/>
        <v>5395637025</v>
      </c>
      <c r="AS38" s="169">
        <f t="shared" si="34"/>
        <v>1590227295</v>
      </c>
      <c r="AT38" s="169">
        <f t="shared" si="35"/>
        <v>468679201</v>
      </c>
      <c r="AU38" s="169">
        <f t="shared" si="36"/>
        <v>6334324.963924964</v>
      </c>
      <c r="AV38" s="169">
        <f t="shared" si="37"/>
        <v>1398156</v>
      </c>
      <c r="AW38" s="169">
        <f t="shared" si="38"/>
        <v>9713208</v>
      </c>
      <c r="AX38" s="169">
        <f t="shared" si="39"/>
        <v>1494600</v>
      </c>
      <c r="AY38" s="169">
        <f t="shared" si="40"/>
        <v>8551932</v>
      </c>
      <c r="AZ38" s="169">
        <f t="shared" si="41"/>
        <v>6304768</v>
      </c>
      <c r="BA38" s="169">
        <f t="shared" si="42"/>
        <v>13809540</v>
      </c>
      <c r="BB38" s="169">
        <f t="shared" si="43"/>
        <v>4070012</v>
      </c>
      <c r="BC38" s="169">
        <f t="shared" si="44"/>
        <v>35344</v>
      </c>
    </row>
    <row r="39" spans="1:55" ht="15.75" x14ac:dyDescent="0.25">
      <c r="A39" s="200">
        <v>16911.851851851854</v>
      </c>
      <c r="B39" s="198">
        <v>2460</v>
      </c>
      <c r="C39" s="199">
        <v>9181</v>
      </c>
      <c r="D39" s="199">
        <v>4923</v>
      </c>
      <c r="E39" s="199">
        <v>12113</v>
      </c>
      <c r="F39" s="199">
        <v>10291</v>
      </c>
      <c r="G39" s="199">
        <v>23329</v>
      </c>
      <c r="H39" s="199">
        <v>8715</v>
      </c>
      <c r="I39" s="168">
        <v>43</v>
      </c>
      <c r="K39" s="169">
        <f t="shared" si="0"/>
        <v>286010733.05898499</v>
      </c>
      <c r="L39" s="169">
        <f t="shared" si="1"/>
        <v>41603155.55555556</v>
      </c>
      <c r="M39" s="169">
        <f t="shared" si="2"/>
        <v>155267711.85185188</v>
      </c>
      <c r="N39" s="169">
        <f t="shared" si="3"/>
        <v>83257046.666666672</v>
      </c>
      <c r="O39" s="169">
        <f t="shared" si="4"/>
        <v>204853261.48148152</v>
      </c>
      <c r="P39" s="169">
        <f t="shared" si="5"/>
        <v>174039867.40740743</v>
      </c>
      <c r="Q39" s="169">
        <f t="shared" si="6"/>
        <v>394536591.85185188</v>
      </c>
      <c r="R39" s="169">
        <f t="shared" si="7"/>
        <v>147386788.8888889</v>
      </c>
      <c r="S39" s="169">
        <f t="shared" si="8"/>
        <v>6051600</v>
      </c>
      <c r="T39" s="169">
        <f t="shared" si="9"/>
        <v>22585260</v>
      </c>
      <c r="U39" s="169">
        <f t="shared" si="10"/>
        <v>12110580</v>
      </c>
      <c r="V39" s="169">
        <f t="shared" si="11"/>
        <v>29797980</v>
      </c>
      <c r="W39" s="169">
        <f t="shared" si="12"/>
        <v>25315860</v>
      </c>
      <c r="X39" s="169">
        <f t="shared" si="13"/>
        <v>57389340</v>
      </c>
      <c r="Y39" s="169">
        <f t="shared" si="14"/>
        <v>21438900</v>
      </c>
      <c r="Z39" s="169">
        <f t="shared" si="15"/>
        <v>84290761</v>
      </c>
      <c r="AA39" s="169">
        <f t="shared" si="16"/>
        <v>45198063</v>
      </c>
      <c r="AB39" s="169">
        <f t="shared" si="17"/>
        <v>111209453</v>
      </c>
      <c r="AC39" s="169">
        <f t="shared" si="18"/>
        <v>94481671</v>
      </c>
      <c r="AD39" s="169">
        <f t="shared" si="19"/>
        <v>214183549</v>
      </c>
      <c r="AE39" s="169">
        <f t="shared" si="20"/>
        <v>80012415</v>
      </c>
      <c r="AF39" s="169">
        <f t="shared" si="21"/>
        <v>24235929</v>
      </c>
      <c r="AG39" s="169">
        <f t="shared" si="22"/>
        <v>59632299</v>
      </c>
      <c r="AH39" s="169">
        <f t="shared" si="23"/>
        <v>50662593</v>
      </c>
      <c r="AI39" s="169">
        <f t="shared" si="24"/>
        <v>114848667</v>
      </c>
      <c r="AJ39" s="169">
        <f t="shared" si="25"/>
        <v>42903945</v>
      </c>
      <c r="AK39" s="169">
        <f t="shared" si="26"/>
        <v>146724769</v>
      </c>
      <c r="AL39" s="169">
        <f t="shared" si="27"/>
        <v>124654883</v>
      </c>
      <c r="AM39" s="169">
        <f t="shared" si="28"/>
        <v>282584177</v>
      </c>
      <c r="AN39" s="169">
        <f t="shared" si="29"/>
        <v>105564795</v>
      </c>
      <c r="AO39" s="169">
        <f t="shared" si="30"/>
        <v>105904681</v>
      </c>
      <c r="AP39" s="169">
        <f t="shared" si="31"/>
        <v>240078739</v>
      </c>
      <c r="AQ39" s="169">
        <f t="shared" si="32"/>
        <v>89686065</v>
      </c>
      <c r="AR39" s="169">
        <f t="shared" si="33"/>
        <v>544242241</v>
      </c>
      <c r="AS39" s="169">
        <f t="shared" si="34"/>
        <v>203312235</v>
      </c>
      <c r="AT39" s="169">
        <f t="shared" si="35"/>
        <v>75951225</v>
      </c>
      <c r="AU39" s="169">
        <f t="shared" si="36"/>
        <v>727209.62962962966</v>
      </c>
      <c r="AV39" s="169">
        <f t="shared" si="37"/>
        <v>105780</v>
      </c>
      <c r="AW39" s="169">
        <f t="shared" si="38"/>
        <v>394783</v>
      </c>
      <c r="AX39" s="169">
        <f t="shared" si="39"/>
        <v>211689</v>
      </c>
      <c r="AY39" s="169">
        <f t="shared" si="40"/>
        <v>520859</v>
      </c>
      <c r="AZ39" s="169">
        <f t="shared" si="41"/>
        <v>442513</v>
      </c>
      <c r="BA39" s="169">
        <f t="shared" si="42"/>
        <v>1003147</v>
      </c>
      <c r="BB39" s="169">
        <f t="shared" si="43"/>
        <v>374745</v>
      </c>
      <c r="BC39" s="169">
        <f t="shared" si="44"/>
        <v>1849</v>
      </c>
    </row>
    <row r="40" spans="1:55" ht="15.75" x14ac:dyDescent="0.25">
      <c r="A40" s="200">
        <v>19550.688360450564</v>
      </c>
      <c r="B40" s="198">
        <v>4363</v>
      </c>
      <c r="C40" s="199">
        <v>22903</v>
      </c>
      <c r="D40" s="199">
        <v>11344</v>
      </c>
      <c r="E40" s="199">
        <v>18890</v>
      </c>
      <c r="F40" s="199">
        <v>19307</v>
      </c>
      <c r="G40" s="199">
        <v>53162</v>
      </c>
      <c r="H40" s="199">
        <v>30620</v>
      </c>
      <c r="I40" s="168">
        <v>85</v>
      </c>
      <c r="K40" s="169">
        <f t="shared" si="0"/>
        <v>382229415.36745715</v>
      </c>
      <c r="L40" s="169">
        <f t="shared" si="1"/>
        <v>85299653.316645816</v>
      </c>
      <c r="M40" s="169">
        <f t="shared" si="2"/>
        <v>447769415.51939929</v>
      </c>
      <c r="N40" s="169">
        <f t="shared" si="3"/>
        <v>221783008.76095119</v>
      </c>
      <c r="O40" s="169">
        <f t="shared" si="4"/>
        <v>369312503.12891114</v>
      </c>
      <c r="P40" s="169">
        <f t="shared" si="5"/>
        <v>377465140.17521906</v>
      </c>
      <c r="Q40" s="169">
        <f t="shared" si="6"/>
        <v>1039353694.6182729</v>
      </c>
      <c r="R40" s="169">
        <f t="shared" si="7"/>
        <v>598642077.59699631</v>
      </c>
      <c r="S40" s="169">
        <f t="shared" si="8"/>
        <v>19035769</v>
      </c>
      <c r="T40" s="169">
        <f t="shared" si="9"/>
        <v>99925789</v>
      </c>
      <c r="U40" s="169">
        <f t="shared" si="10"/>
        <v>49493872</v>
      </c>
      <c r="V40" s="169">
        <f t="shared" si="11"/>
        <v>82417070</v>
      </c>
      <c r="W40" s="169">
        <f t="shared" si="12"/>
        <v>84236441</v>
      </c>
      <c r="X40" s="169">
        <f t="shared" si="13"/>
        <v>231945806</v>
      </c>
      <c r="Y40" s="169">
        <f t="shared" si="14"/>
        <v>133595060</v>
      </c>
      <c r="Z40" s="169">
        <f t="shared" si="15"/>
        <v>524547409</v>
      </c>
      <c r="AA40" s="169">
        <f t="shared" si="16"/>
        <v>259811632</v>
      </c>
      <c r="AB40" s="169">
        <f t="shared" si="17"/>
        <v>432637670</v>
      </c>
      <c r="AC40" s="169">
        <f t="shared" si="18"/>
        <v>442188221</v>
      </c>
      <c r="AD40" s="169">
        <f t="shared" si="19"/>
        <v>1217569286</v>
      </c>
      <c r="AE40" s="169">
        <f t="shared" si="20"/>
        <v>701289860</v>
      </c>
      <c r="AF40" s="169">
        <f t="shared" si="21"/>
        <v>128686336</v>
      </c>
      <c r="AG40" s="169">
        <f t="shared" si="22"/>
        <v>214288160</v>
      </c>
      <c r="AH40" s="169">
        <f t="shared" si="23"/>
        <v>219018608</v>
      </c>
      <c r="AI40" s="169">
        <f t="shared" si="24"/>
        <v>603069728</v>
      </c>
      <c r="AJ40" s="169">
        <f t="shared" si="25"/>
        <v>347353280</v>
      </c>
      <c r="AK40" s="169">
        <f t="shared" si="26"/>
        <v>356832100</v>
      </c>
      <c r="AL40" s="169">
        <f t="shared" si="27"/>
        <v>364709230</v>
      </c>
      <c r="AM40" s="169">
        <f t="shared" si="28"/>
        <v>1004230180</v>
      </c>
      <c r="AN40" s="169">
        <f t="shared" si="29"/>
        <v>578411800</v>
      </c>
      <c r="AO40" s="169">
        <f t="shared" si="30"/>
        <v>372760249</v>
      </c>
      <c r="AP40" s="169">
        <f t="shared" si="31"/>
        <v>1026398734</v>
      </c>
      <c r="AQ40" s="169">
        <f t="shared" si="32"/>
        <v>591180340</v>
      </c>
      <c r="AR40" s="169">
        <f t="shared" si="33"/>
        <v>2826198244</v>
      </c>
      <c r="AS40" s="169">
        <f t="shared" si="34"/>
        <v>1627820440</v>
      </c>
      <c r="AT40" s="169">
        <f t="shared" si="35"/>
        <v>937584400</v>
      </c>
      <c r="AU40" s="169">
        <f t="shared" si="36"/>
        <v>1661808.510638298</v>
      </c>
      <c r="AV40" s="169">
        <f t="shared" si="37"/>
        <v>370855</v>
      </c>
      <c r="AW40" s="169">
        <f t="shared" si="38"/>
        <v>1946755</v>
      </c>
      <c r="AX40" s="169">
        <f t="shared" si="39"/>
        <v>964240</v>
      </c>
      <c r="AY40" s="169">
        <f t="shared" si="40"/>
        <v>1605650</v>
      </c>
      <c r="AZ40" s="169">
        <f t="shared" si="41"/>
        <v>1641095</v>
      </c>
      <c r="BA40" s="169">
        <f t="shared" si="42"/>
        <v>4518770</v>
      </c>
      <c r="BB40" s="169">
        <f t="shared" si="43"/>
        <v>2602700</v>
      </c>
      <c r="BC40" s="169">
        <f t="shared" si="44"/>
        <v>7225</v>
      </c>
    </row>
    <row r="41" spans="1:55" ht="15.75" x14ac:dyDescent="0.25">
      <c r="A41" s="200">
        <v>4840.66722972973</v>
      </c>
      <c r="B41" s="198">
        <v>3074</v>
      </c>
      <c r="C41" s="199">
        <v>21587</v>
      </c>
      <c r="D41" s="199">
        <v>5829</v>
      </c>
      <c r="E41" s="199">
        <v>18533</v>
      </c>
      <c r="F41" s="199">
        <v>13288</v>
      </c>
      <c r="G41" s="199">
        <v>30646</v>
      </c>
      <c r="H41" s="199">
        <v>24756</v>
      </c>
      <c r="I41" s="168">
        <v>97</v>
      </c>
      <c r="K41" s="169">
        <f t="shared" si="0"/>
        <v>23432059.228979301</v>
      </c>
      <c r="L41" s="169">
        <f t="shared" si="1"/>
        <v>14880211.06418919</v>
      </c>
      <c r="M41" s="169">
        <f t="shared" si="2"/>
        <v>104495483.48817568</v>
      </c>
      <c r="N41" s="169">
        <f t="shared" si="3"/>
        <v>28216249.282094598</v>
      </c>
      <c r="O41" s="169">
        <f t="shared" si="4"/>
        <v>89712085.768581092</v>
      </c>
      <c r="P41" s="169">
        <f t="shared" si="5"/>
        <v>64322786.148648649</v>
      </c>
      <c r="Q41" s="169">
        <f t="shared" si="6"/>
        <v>148347087.9222973</v>
      </c>
      <c r="R41" s="169">
        <f t="shared" si="7"/>
        <v>119835557.9391892</v>
      </c>
      <c r="S41" s="169">
        <f t="shared" si="8"/>
        <v>9449476</v>
      </c>
      <c r="T41" s="169">
        <f t="shared" si="9"/>
        <v>66358438</v>
      </c>
      <c r="U41" s="169">
        <f t="shared" si="10"/>
        <v>17918346</v>
      </c>
      <c r="V41" s="169">
        <f t="shared" si="11"/>
        <v>56970442</v>
      </c>
      <c r="W41" s="169">
        <f t="shared" si="12"/>
        <v>40847312</v>
      </c>
      <c r="X41" s="169">
        <f t="shared" si="13"/>
        <v>94205804</v>
      </c>
      <c r="Y41" s="169">
        <f t="shared" si="14"/>
        <v>76099944</v>
      </c>
      <c r="Z41" s="169">
        <f t="shared" si="15"/>
        <v>465998569</v>
      </c>
      <c r="AA41" s="169">
        <f t="shared" si="16"/>
        <v>125830623</v>
      </c>
      <c r="AB41" s="169">
        <f t="shared" si="17"/>
        <v>400071871</v>
      </c>
      <c r="AC41" s="169">
        <f t="shared" si="18"/>
        <v>286848056</v>
      </c>
      <c r="AD41" s="169">
        <f t="shared" si="19"/>
        <v>661555202</v>
      </c>
      <c r="AE41" s="169">
        <f t="shared" si="20"/>
        <v>534407772</v>
      </c>
      <c r="AF41" s="169">
        <f t="shared" si="21"/>
        <v>33977241</v>
      </c>
      <c r="AG41" s="169">
        <f t="shared" si="22"/>
        <v>108028857</v>
      </c>
      <c r="AH41" s="169">
        <f t="shared" si="23"/>
        <v>77455752</v>
      </c>
      <c r="AI41" s="169">
        <f t="shared" si="24"/>
        <v>178635534</v>
      </c>
      <c r="AJ41" s="169">
        <f t="shared" si="25"/>
        <v>144302724</v>
      </c>
      <c r="AK41" s="169">
        <f t="shared" si="26"/>
        <v>343472089</v>
      </c>
      <c r="AL41" s="169">
        <f t="shared" si="27"/>
        <v>246266504</v>
      </c>
      <c r="AM41" s="169">
        <f t="shared" si="28"/>
        <v>567962318</v>
      </c>
      <c r="AN41" s="169">
        <f t="shared" si="29"/>
        <v>458802948</v>
      </c>
      <c r="AO41" s="169">
        <f t="shared" si="30"/>
        <v>176570944</v>
      </c>
      <c r="AP41" s="169">
        <f t="shared" si="31"/>
        <v>407224048</v>
      </c>
      <c r="AQ41" s="169">
        <f t="shared" si="32"/>
        <v>328957728</v>
      </c>
      <c r="AR41" s="169">
        <f t="shared" si="33"/>
        <v>939177316</v>
      </c>
      <c r="AS41" s="169">
        <f t="shared" si="34"/>
        <v>758672376</v>
      </c>
      <c r="AT41" s="169">
        <f t="shared" si="35"/>
        <v>612859536</v>
      </c>
      <c r="AU41" s="169">
        <f t="shared" si="36"/>
        <v>469544.72128378379</v>
      </c>
      <c r="AV41" s="169">
        <f t="shared" si="37"/>
        <v>298178</v>
      </c>
      <c r="AW41" s="169">
        <f t="shared" si="38"/>
        <v>2093939</v>
      </c>
      <c r="AX41" s="169">
        <f t="shared" si="39"/>
        <v>565413</v>
      </c>
      <c r="AY41" s="169">
        <f t="shared" si="40"/>
        <v>1797701</v>
      </c>
      <c r="AZ41" s="169">
        <f t="shared" si="41"/>
        <v>1288936</v>
      </c>
      <c r="BA41" s="169">
        <f t="shared" si="42"/>
        <v>2972662</v>
      </c>
      <c r="BB41" s="169">
        <f t="shared" si="43"/>
        <v>2401332</v>
      </c>
      <c r="BC41" s="169">
        <f t="shared" si="44"/>
        <v>9409</v>
      </c>
    </row>
    <row r="42" spans="1:55" ht="15.75" x14ac:dyDescent="0.25">
      <c r="A42" s="200">
        <v>27614.6829810901</v>
      </c>
      <c r="B42" s="198">
        <v>9887</v>
      </c>
      <c r="C42" s="199">
        <v>55909</v>
      </c>
      <c r="D42" s="199">
        <v>8960</v>
      </c>
      <c r="E42" s="199">
        <v>50437</v>
      </c>
      <c r="F42" s="199">
        <v>36520</v>
      </c>
      <c r="G42" s="199">
        <v>72472</v>
      </c>
      <c r="H42" s="199">
        <v>23991</v>
      </c>
      <c r="I42" s="168">
        <v>107</v>
      </c>
      <c r="K42" s="169">
        <f t="shared" si="0"/>
        <v>762570716.1461072</v>
      </c>
      <c r="L42" s="169">
        <f t="shared" si="1"/>
        <v>273026370.63403779</v>
      </c>
      <c r="M42" s="169">
        <f t="shared" si="2"/>
        <v>1543909310.7897663</v>
      </c>
      <c r="N42" s="169">
        <f t="shared" si="3"/>
        <v>247427559.51056731</v>
      </c>
      <c r="O42" s="169">
        <f t="shared" si="4"/>
        <v>1392801765.5172415</v>
      </c>
      <c r="P42" s="169">
        <f t="shared" si="5"/>
        <v>1008488222.4694104</v>
      </c>
      <c r="Q42" s="169">
        <f t="shared" si="6"/>
        <v>2001291305.0055618</v>
      </c>
      <c r="R42" s="169">
        <f t="shared" si="7"/>
        <v>662503859.39933264</v>
      </c>
      <c r="S42" s="169">
        <f t="shared" si="8"/>
        <v>97752769</v>
      </c>
      <c r="T42" s="169">
        <f t="shared" si="9"/>
        <v>552772283</v>
      </c>
      <c r="U42" s="169">
        <f t="shared" si="10"/>
        <v>88587520</v>
      </c>
      <c r="V42" s="169">
        <f t="shared" si="11"/>
        <v>498670619</v>
      </c>
      <c r="W42" s="169">
        <f t="shared" si="12"/>
        <v>361073240</v>
      </c>
      <c r="X42" s="169">
        <f t="shared" si="13"/>
        <v>716530664</v>
      </c>
      <c r="Y42" s="169">
        <f t="shared" si="14"/>
        <v>237199017</v>
      </c>
      <c r="Z42" s="169">
        <f t="shared" si="15"/>
        <v>3125816281</v>
      </c>
      <c r="AA42" s="169">
        <f t="shared" si="16"/>
        <v>500944640</v>
      </c>
      <c r="AB42" s="169">
        <f t="shared" si="17"/>
        <v>2819882233</v>
      </c>
      <c r="AC42" s="169">
        <f t="shared" si="18"/>
        <v>2041796680</v>
      </c>
      <c r="AD42" s="169">
        <f t="shared" si="19"/>
        <v>4051837048</v>
      </c>
      <c r="AE42" s="169">
        <f t="shared" si="20"/>
        <v>1341312819</v>
      </c>
      <c r="AF42" s="169">
        <f t="shared" si="21"/>
        <v>80281600</v>
      </c>
      <c r="AG42" s="169">
        <f t="shared" si="22"/>
        <v>451915520</v>
      </c>
      <c r="AH42" s="169">
        <f t="shared" si="23"/>
        <v>327219200</v>
      </c>
      <c r="AI42" s="169">
        <f t="shared" si="24"/>
        <v>649349120</v>
      </c>
      <c r="AJ42" s="169">
        <f t="shared" si="25"/>
        <v>214959360</v>
      </c>
      <c r="AK42" s="169">
        <f t="shared" si="26"/>
        <v>2543890969</v>
      </c>
      <c r="AL42" s="169">
        <f t="shared" si="27"/>
        <v>1841959240</v>
      </c>
      <c r="AM42" s="169">
        <f t="shared" si="28"/>
        <v>3655270264</v>
      </c>
      <c r="AN42" s="169">
        <f t="shared" si="29"/>
        <v>1210034067</v>
      </c>
      <c r="AO42" s="169">
        <f t="shared" si="30"/>
        <v>1333710400</v>
      </c>
      <c r="AP42" s="169">
        <f t="shared" si="31"/>
        <v>2646677440</v>
      </c>
      <c r="AQ42" s="169">
        <f t="shared" si="32"/>
        <v>876151320</v>
      </c>
      <c r="AR42" s="169">
        <f t="shared" si="33"/>
        <v>5252190784</v>
      </c>
      <c r="AS42" s="169">
        <f t="shared" si="34"/>
        <v>1738675752</v>
      </c>
      <c r="AT42" s="169">
        <f t="shared" si="35"/>
        <v>575568081</v>
      </c>
      <c r="AU42" s="169">
        <f t="shared" si="36"/>
        <v>2954771.0789766405</v>
      </c>
      <c r="AV42" s="169">
        <f t="shared" si="37"/>
        <v>1057909</v>
      </c>
      <c r="AW42" s="169">
        <f t="shared" si="38"/>
        <v>5982263</v>
      </c>
      <c r="AX42" s="169">
        <f t="shared" si="39"/>
        <v>958720</v>
      </c>
      <c r="AY42" s="169">
        <f t="shared" si="40"/>
        <v>5396759</v>
      </c>
      <c r="AZ42" s="169">
        <f t="shared" si="41"/>
        <v>3907640</v>
      </c>
      <c r="BA42" s="169">
        <f t="shared" si="42"/>
        <v>7754504</v>
      </c>
      <c r="BB42" s="169">
        <f t="shared" si="43"/>
        <v>2567037</v>
      </c>
      <c r="BC42" s="169">
        <f t="shared" si="44"/>
        <v>11449</v>
      </c>
    </row>
    <row r="43" spans="1:55" ht="15.75" x14ac:dyDescent="0.25">
      <c r="A43" s="200">
        <v>41754.440154440155</v>
      </c>
      <c r="B43" s="198">
        <v>6883</v>
      </c>
      <c r="C43" s="199">
        <v>19344</v>
      </c>
      <c r="D43" s="199">
        <v>8520</v>
      </c>
      <c r="E43" s="199">
        <v>28241</v>
      </c>
      <c r="F43" s="199">
        <v>16774</v>
      </c>
      <c r="G43" s="199">
        <v>28677</v>
      </c>
      <c r="H43" s="199">
        <v>6625</v>
      </c>
      <c r="I43" s="168">
        <v>81</v>
      </c>
      <c r="K43" s="169">
        <f t="shared" si="0"/>
        <v>1743433272.6107244</v>
      </c>
      <c r="L43" s="169">
        <f t="shared" si="1"/>
        <v>287395811.58301157</v>
      </c>
      <c r="M43" s="169">
        <f t="shared" si="2"/>
        <v>807697890.34749031</v>
      </c>
      <c r="N43" s="169">
        <f t="shared" si="3"/>
        <v>355747830.11583012</v>
      </c>
      <c r="O43" s="169">
        <f t="shared" si="4"/>
        <v>1179187144.4015443</v>
      </c>
      <c r="P43" s="169">
        <f t="shared" si="5"/>
        <v>700388979.15057921</v>
      </c>
      <c r="Q43" s="169">
        <f t="shared" si="6"/>
        <v>1197392080.3088803</v>
      </c>
      <c r="R43" s="169">
        <f t="shared" si="7"/>
        <v>276623166.023166</v>
      </c>
      <c r="S43" s="169">
        <f t="shared" si="8"/>
        <v>47375689</v>
      </c>
      <c r="T43" s="169">
        <f t="shared" si="9"/>
        <v>133144752</v>
      </c>
      <c r="U43" s="169">
        <f t="shared" si="10"/>
        <v>58643160</v>
      </c>
      <c r="V43" s="169">
        <f t="shared" si="11"/>
        <v>194382803</v>
      </c>
      <c r="W43" s="169">
        <f t="shared" si="12"/>
        <v>115455442</v>
      </c>
      <c r="X43" s="169">
        <f t="shared" si="13"/>
        <v>197383791</v>
      </c>
      <c r="Y43" s="169">
        <f t="shared" si="14"/>
        <v>45599875</v>
      </c>
      <c r="Z43" s="169">
        <f t="shared" si="15"/>
        <v>374190336</v>
      </c>
      <c r="AA43" s="169">
        <f t="shared" si="16"/>
        <v>164810880</v>
      </c>
      <c r="AB43" s="169">
        <f t="shared" si="17"/>
        <v>546293904</v>
      </c>
      <c r="AC43" s="169">
        <f t="shared" si="18"/>
        <v>324476256</v>
      </c>
      <c r="AD43" s="169">
        <f t="shared" si="19"/>
        <v>554727888</v>
      </c>
      <c r="AE43" s="169">
        <f t="shared" si="20"/>
        <v>128154000</v>
      </c>
      <c r="AF43" s="169">
        <f t="shared" si="21"/>
        <v>72590400</v>
      </c>
      <c r="AG43" s="169">
        <f t="shared" si="22"/>
        <v>240613320</v>
      </c>
      <c r="AH43" s="169">
        <f t="shared" si="23"/>
        <v>142914480</v>
      </c>
      <c r="AI43" s="169">
        <f t="shared" si="24"/>
        <v>244328040</v>
      </c>
      <c r="AJ43" s="169">
        <f t="shared" si="25"/>
        <v>56445000</v>
      </c>
      <c r="AK43" s="169">
        <f t="shared" si="26"/>
        <v>797554081</v>
      </c>
      <c r="AL43" s="169">
        <f t="shared" si="27"/>
        <v>473714534</v>
      </c>
      <c r="AM43" s="169">
        <f t="shared" si="28"/>
        <v>809867157</v>
      </c>
      <c r="AN43" s="169">
        <f t="shared" si="29"/>
        <v>187096625</v>
      </c>
      <c r="AO43" s="169">
        <f t="shared" si="30"/>
        <v>281367076</v>
      </c>
      <c r="AP43" s="169">
        <f t="shared" si="31"/>
        <v>481027998</v>
      </c>
      <c r="AQ43" s="169">
        <f t="shared" si="32"/>
        <v>111127750</v>
      </c>
      <c r="AR43" s="169">
        <f t="shared" si="33"/>
        <v>822370329</v>
      </c>
      <c r="AS43" s="169">
        <f t="shared" si="34"/>
        <v>189985125</v>
      </c>
      <c r="AT43" s="169">
        <f t="shared" si="35"/>
        <v>43890625</v>
      </c>
      <c r="AU43" s="169">
        <f t="shared" si="36"/>
        <v>3382109.6525096525</v>
      </c>
      <c r="AV43" s="169">
        <f t="shared" si="37"/>
        <v>557523</v>
      </c>
      <c r="AW43" s="169">
        <f t="shared" si="38"/>
        <v>1566864</v>
      </c>
      <c r="AX43" s="169">
        <f t="shared" si="39"/>
        <v>690120</v>
      </c>
      <c r="AY43" s="169">
        <f t="shared" si="40"/>
        <v>2287521</v>
      </c>
      <c r="AZ43" s="169">
        <f t="shared" si="41"/>
        <v>1358694</v>
      </c>
      <c r="BA43" s="169">
        <f t="shared" si="42"/>
        <v>2322837</v>
      </c>
      <c r="BB43" s="169">
        <f t="shared" si="43"/>
        <v>536625</v>
      </c>
      <c r="BC43" s="169">
        <f t="shared" si="44"/>
        <v>6561</v>
      </c>
    </row>
    <row r="44" spans="1:55" ht="15.75" x14ac:dyDescent="0.25">
      <c r="A44" s="200">
        <v>13813.970588235294</v>
      </c>
      <c r="B44" s="198">
        <v>4857</v>
      </c>
      <c r="C44" s="199">
        <v>14224</v>
      </c>
      <c r="D44" s="199">
        <v>4380</v>
      </c>
      <c r="E44" s="199">
        <v>25788</v>
      </c>
      <c r="F44" s="199">
        <v>14259</v>
      </c>
      <c r="G44" s="199">
        <v>27177</v>
      </c>
      <c r="H44" s="199">
        <v>8135</v>
      </c>
      <c r="I44" s="168">
        <v>44</v>
      </c>
      <c r="K44" s="169">
        <f t="shared" si="0"/>
        <v>190825783.41262975</v>
      </c>
      <c r="L44" s="169">
        <f t="shared" si="1"/>
        <v>67094455.147058822</v>
      </c>
      <c r="M44" s="169">
        <f t="shared" si="2"/>
        <v>196489917.64705881</v>
      </c>
      <c r="N44" s="169">
        <f t="shared" si="3"/>
        <v>60505191.176470585</v>
      </c>
      <c r="O44" s="169">
        <f t="shared" si="4"/>
        <v>356234673.52941173</v>
      </c>
      <c r="P44" s="169">
        <f t="shared" si="5"/>
        <v>196973406.61764705</v>
      </c>
      <c r="Q44" s="169">
        <f t="shared" si="6"/>
        <v>375422278.67647058</v>
      </c>
      <c r="R44" s="169">
        <f t="shared" si="7"/>
        <v>112376650.73529412</v>
      </c>
      <c r="S44" s="169">
        <f t="shared" si="8"/>
        <v>23590449</v>
      </c>
      <c r="T44" s="169">
        <f t="shared" si="9"/>
        <v>69085968</v>
      </c>
      <c r="U44" s="169">
        <f t="shared" si="10"/>
        <v>21273660</v>
      </c>
      <c r="V44" s="169">
        <f t="shared" si="11"/>
        <v>125252316</v>
      </c>
      <c r="W44" s="169">
        <f t="shared" si="12"/>
        <v>69255963</v>
      </c>
      <c r="X44" s="169">
        <f t="shared" si="13"/>
        <v>131998689</v>
      </c>
      <c r="Y44" s="169">
        <f t="shared" si="14"/>
        <v>39511695</v>
      </c>
      <c r="Z44" s="169">
        <f t="shared" si="15"/>
        <v>202322176</v>
      </c>
      <c r="AA44" s="169">
        <f t="shared" si="16"/>
        <v>62301120</v>
      </c>
      <c r="AB44" s="169">
        <f t="shared" si="17"/>
        <v>366808512</v>
      </c>
      <c r="AC44" s="169">
        <f t="shared" si="18"/>
        <v>202820016</v>
      </c>
      <c r="AD44" s="169">
        <f t="shared" si="19"/>
        <v>386565648</v>
      </c>
      <c r="AE44" s="169">
        <f t="shared" si="20"/>
        <v>115712240</v>
      </c>
      <c r="AF44" s="169">
        <f t="shared" si="21"/>
        <v>19184400</v>
      </c>
      <c r="AG44" s="169">
        <f t="shared" si="22"/>
        <v>112951440</v>
      </c>
      <c r="AH44" s="169">
        <f t="shared" si="23"/>
        <v>62454420</v>
      </c>
      <c r="AI44" s="169">
        <f t="shared" si="24"/>
        <v>119035260</v>
      </c>
      <c r="AJ44" s="169">
        <f t="shared" si="25"/>
        <v>35631300</v>
      </c>
      <c r="AK44" s="169">
        <f t="shared" si="26"/>
        <v>665020944</v>
      </c>
      <c r="AL44" s="169">
        <f t="shared" si="27"/>
        <v>367711092</v>
      </c>
      <c r="AM44" s="169">
        <f t="shared" si="28"/>
        <v>700840476</v>
      </c>
      <c r="AN44" s="169">
        <f t="shared" si="29"/>
        <v>209785380</v>
      </c>
      <c r="AO44" s="169">
        <f t="shared" si="30"/>
        <v>203319081</v>
      </c>
      <c r="AP44" s="169">
        <f t="shared" si="31"/>
        <v>387516843</v>
      </c>
      <c r="AQ44" s="169">
        <f t="shared" si="32"/>
        <v>115996965</v>
      </c>
      <c r="AR44" s="169">
        <f t="shared" si="33"/>
        <v>738589329</v>
      </c>
      <c r="AS44" s="169">
        <f t="shared" si="34"/>
        <v>221084895</v>
      </c>
      <c r="AT44" s="169">
        <f t="shared" si="35"/>
        <v>66178225</v>
      </c>
      <c r="AU44" s="169">
        <f t="shared" si="36"/>
        <v>607814.70588235289</v>
      </c>
      <c r="AV44" s="169">
        <f t="shared" si="37"/>
        <v>213708</v>
      </c>
      <c r="AW44" s="169">
        <f t="shared" si="38"/>
        <v>625856</v>
      </c>
      <c r="AX44" s="169">
        <f t="shared" si="39"/>
        <v>192720</v>
      </c>
      <c r="AY44" s="169">
        <f t="shared" si="40"/>
        <v>1134672</v>
      </c>
      <c r="AZ44" s="169">
        <f t="shared" si="41"/>
        <v>627396</v>
      </c>
      <c r="BA44" s="169">
        <f t="shared" si="42"/>
        <v>1195788</v>
      </c>
      <c r="BB44" s="169">
        <f t="shared" si="43"/>
        <v>357940</v>
      </c>
      <c r="BC44" s="169">
        <f t="shared" si="44"/>
        <v>1936</v>
      </c>
    </row>
    <row r="45" spans="1:55" ht="15.75" x14ac:dyDescent="0.25">
      <c r="A45" s="200">
        <v>30350.259067357514</v>
      </c>
      <c r="B45" s="198">
        <v>4426</v>
      </c>
      <c r="C45" s="199">
        <v>16985</v>
      </c>
      <c r="D45" s="199">
        <v>8817</v>
      </c>
      <c r="E45" s="199">
        <v>23188</v>
      </c>
      <c r="F45" s="199">
        <v>17679</v>
      </c>
      <c r="G45" s="199">
        <v>40243</v>
      </c>
      <c r="H45" s="199">
        <v>10290</v>
      </c>
      <c r="I45" s="168">
        <v>57</v>
      </c>
      <c r="K45" s="169">
        <f t="shared" si="0"/>
        <v>921138225.45571697</v>
      </c>
      <c r="L45" s="169">
        <f t="shared" si="1"/>
        <v>134330246.63212436</v>
      </c>
      <c r="M45" s="169">
        <f t="shared" si="2"/>
        <v>515499150.25906736</v>
      </c>
      <c r="N45" s="169">
        <f t="shared" si="3"/>
        <v>267598234.19689119</v>
      </c>
      <c r="O45" s="169">
        <f t="shared" si="4"/>
        <v>703761807.25388598</v>
      </c>
      <c r="P45" s="169">
        <f t="shared" si="5"/>
        <v>536562230.05181348</v>
      </c>
      <c r="Q45" s="169">
        <f t="shared" si="6"/>
        <v>1221385475.6476684</v>
      </c>
      <c r="R45" s="169">
        <f t="shared" si="7"/>
        <v>312304165.80310881</v>
      </c>
      <c r="S45" s="169">
        <f t="shared" si="8"/>
        <v>19589476</v>
      </c>
      <c r="T45" s="169">
        <f t="shared" si="9"/>
        <v>75175610</v>
      </c>
      <c r="U45" s="169">
        <f t="shared" si="10"/>
        <v>39024042</v>
      </c>
      <c r="V45" s="169">
        <f t="shared" si="11"/>
        <v>102630088</v>
      </c>
      <c r="W45" s="169">
        <f t="shared" si="12"/>
        <v>78247254</v>
      </c>
      <c r="X45" s="169">
        <f t="shared" si="13"/>
        <v>178115518</v>
      </c>
      <c r="Y45" s="169">
        <f t="shared" si="14"/>
        <v>45543540</v>
      </c>
      <c r="Z45" s="169">
        <f t="shared" si="15"/>
        <v>288490225</v>
      </c>
      <c r="AA45" s="169">
        <f t="shared" si="16"/>
        <v>149756745</v>
      </c>
      <c r="AB45" s="169">
        <f t="shared" si="17"/>
        <v>393848180</v>
      </c>
      <c r="AC45" s="169">
        <f t="shared" si="18"/>
        <v>300277815</v>
      </c>
      <c r="AD45" s="169">
        <f t="shared" si="19"/>
        <v>683527355</v>
      </c>
      <c r="AE45" s="169">
        <f t="shared" si="20"/>
        <v>174775650</v>
      </c>
      <c r="AF45" s="169">
        <f t="shared" si="21"/>
        <v>77739489</v>
      </c>
      <c r="AG45" s="169">
        <f t="shared" si="22"/>
        <v>204448596</v>
      </c>
      <c r="AH45" s="169">
        <f t="shared" si="23"/>
        <v>155875743</v>
      </c>
      <c r="AI45" s="169">
        <f t="shared" si="24"/>
        <v>354822531</v>
      </c>
      <c r="AJ45" s="169">
        <f t="shared" si="25"/>
        <v>90726930</v>
      </c>
      <c r="AK45" s="169">
        <f t="shared" si="26"/>
        <v>537683344</v>
      </c>
      <c r="AL45" s="169">
        <f t="shared" si="27"/>
        <v>409940652</v>
      </c>
      <c r="AM45" s="169">
        <f t="shared" si="28"/>
        <v>933154684</v>
      </c>
      <c r="AN45" s="169">
        <f t="shared" si="29"/>
        <v>238604520</v>
      </c>
      <c r="AO45" s="169">
        <f t="shared" si="30"/>
        <v>312547041</v>
      </c>
      <c r="AP45" s="169">
        <f t="shared" si="31"/>
        <v>711455997</v>
      </c>
      <c r="AQ45" s="169">
        <f t="shared" si="32"/>
        <v>181916910</v>
      </c>
      <c r="AR45" s="169">
        <f t="shared" si="33"/>
        <v>1619499049</v>
      </c>
      <c r="AS45" s="169">
        <f t="shared" si="34"/>
        <v>414100470</v>
      </c>
      <c r="AT45" s="169">
        <f t="shared" si="35"/>
        <v>105884100</v>
      </c>
      <c r="AU45" s="169">
        <f t="shared" si="36"/>
        <v>1729964.7668393783</v>
      </c>
      <c r="AV45" s="169">
        <f t="shared" si="37"/>
        <v>252282</v>
      </c>
      <c r="AW45" s="169">
        <f t="shared" si="38"/>
        <v>968145</v>
      </c>
      <c r="AX45" s="169">
        <f t="shared" si="39"/>
        <v>502569</v>
      </c>
      <c r="AY45" s="169">
        <f t="shared" si="40"/>
        <v>1321716</v>
      </c>
      <c r="AZ45" s="169">
        <f t="shared" si="41"/>
        <v>1007703</v>
      </c>
      <c r="BA45" s="169">
        <f t="shared" si="42"/>
        <v>2293851</v>
      </c>
      <c r="BB45" s="169">
        <f t="shared" si="43"/>
        <v>586530</v>
      </c>
      <c r="BC45" s="169">
        <f t="shared" si="44"/>
        <v>3249</v>
      </c>
    </row>
    <row r="46" spans="1:55" ht="15.75" x14ac:dyDescent="0.25">
      <c r="A46" s="200">
        <v>8963.6856368563676</v>
      </c>
      <c r="B46" s="198">
        <v>2341</v>
      </c>
      <c r="C46" s="199">
        <v>16071</v>
      </c>
      <c r="D46" s="199">
        <v>7743</v>
      </c>
      <c r="E46" s="199">
        <v>13402</v>
      </c>
      <c r="F46" s="199">
        <v>13290</v>
      </c>
      <c r="G46" s="199">
        <v>34186</v>
      </c>
      <c r="H46" s="199">
        <v>14542</v>
      </c>
      <c r="I46" s="168">
        <v>130</v>
      </c>
      <c r="K46" s="169">
        <f t="shared" si="0"/>
        <v>80347660.196385145</v>
      </c>
      <c r="L46" s="169">
        <f t="shared" si="1"/>
        <v>20983988.075880758</v>
      </c>
      <c r="M46" s="169">
        <f t="shared" si="2"/>
        <v>144055391.86991867</v>
      </c>
      <c r="N46" s="169">
        <f t="shared" si="3"/>
        <v>69405817.886178851</v>
      </c>
      <c r="O46" s="169">
        <f t="shared" si="4"/>
        <v>120131314.90514904</v>
      </c>
      <c r="P46" s="169">
        <f t="shared" si="5"/>
        <v>119127382.11382112</v>
      </c>
      <c r="Q46" s="169">
        <f t="shared" si="6"/>
        <v>306432557.18157178</v>
      </c>
      <c r="R46" s="169">
        <f t="shared" si="7"/>
        <v>130349916.5311653</v>
      </c>
      <c r="S46" s="169">
        <f t="shared" si="8"/>
        <v>5480281</v>
      </c>
      <c r="T46" s="169">
        <f t="shared" si="9"/>
        <v>37622211</v>
      </c>
      <c r="U46" s="169">
        <f t="shared" si="10"/>
        <v>18126363</v>
      </c>
      <c r="V46" s="169">
        <f t="shared" si="11"/>
        <v>31374082</v>
      </c>
      <c r="W46" s="169">
        <f t="shared" si="12"/>
        <v>31111890</v>
      </c>
      <c r="X46" s="169">
        <f t="shared" si="13"/>
        <v>80029426</v>
      </c>
      <c r="Y46" s="169">
        <f t="shared" si="14"/>
        <v>34042822</v>
      </c>
      <c r="Z46" s="169">
        <f t="shared" si="15"/>
        <v>258277041</v>
      </c>
      <c r="AA46" s="169">
        <f t="shared" si="16"/>
        <v>124437753</v>
      </c>
      <c r="AB46" s="169">
        <f t="shared" si="17"/>
        <v>215383542</v>
      </c>
      <c r="AC46" s="169">
        <f t="shared" si="18"/>
        <v>213583590</v>
      </c>
      <c r="AD46" s="169">
        <f t="shared" si="19"/>
        <v>549403206</v>
      </c>
      <c r="AE46" s="169">
        <f t="shared" si="20"/>
        <v>233704482</v>
      </c>
      <c r="AF46" s="169">
        <f t="shared" si="21"/>
        <v>59954049</v>
      </c>
      <c r="AG46" s="169">
        <f t="shared" si="22"/>
        <v>103771686</v>
      </c>
      <c r="AH46" s="169">
        <f t="shared" si="23"/>
        <v>102904470</v>
      </c>
      <c r="AI46" s="169">
        <f t="shared" si="24"/>
        <v>264702198</v>
      </c>
      <c r="AJ46" s="169">
        <f t="shared" si="25"/>
        <v>112598706</v>
      </c>
      <c r="AK46" s="169">
        <f t="shared" si="26"/>
        <v>179613604</v>
      </c>
      <c r="AL46" s="169">
        <f t="shared" si="27"/>
        <v>178112580</v>
      </c>
      <c r="AM46" s="169">
        <f t="shared" si="28"/>
        <v>458160772</v>
      </c>
      <c r="AN46" s="169">
        <f t="shared" si="29"/>
        <v>194891884</v>
      </c>
      <c r="AO46" s="169">
        <f t="shared" si="30"/>
        <v>176624100</v>
      </c>
      <c r="AP46" s="169">
        <f t="shared" si="31"/>
        <v>454331940</v>
      </c>
      <c r="AQ46" s="169">
        <f t="shared" si="32"/>
        <v>193263180</v>
      </c>
      <c r="AR46" s="169">
        <f t="shared" si="33"/>
        <v>1168682596</v>
      </c>
      <c r="AS46" s="169">
        <f t="shared" si="34"/>
        <v>497132812</v>
      </c>
      <c r="AT46" s="169">
        <f t="shared" si="35"/>
        <v>211469764</v>
      </c>
      <c r="AU46" s="169">
        <f t="shared" si="36"/>
        <v>1165279.1327913278</v>
      </c>
      <c r="AV46" s="169">
        <f t="shared" si="37"/>
        <v>304330</v>
      </c>
      <c r="AW46" s="169">
        <f t="shared" si="38"/>
        <v>2089230</v>
      </c>
      <c r="AX46" s="169">
        <f t="shared" si="39"/>
        <v>1006590</v>
      </c>
      <c r="AY46" s="169">
        <f t="shared" si="40"/>
        <v>1742260</v>
      </c>
      <c r="AZ46" s="169">
        <f t="shared" si="41"/>
        <v>1727700</v>
      </c>
      <c r="BA46" s="169">
        <f t="shared" si="42"/>
        <v>4444180</v>
      </c>
      <c r="BB46" s="169">
        <f t="shared" si="43"/>
        <v>1890460</v>
      </c>
      <c r="BC46" s="169">
        <f t="shared" si="44"/>
        <v>16900</v>
      </c>
    </row>
    <row r="47" spans="1:55" ht="15.75" x14ac:dyDescent="0.25">
      <c r="A47" s="200">
        <v>15956.594724220624</v>
      </c>
      <c r="B47" s="198">
        <v>4982</v>
      </c>
      <c r="C47" s="199">
        <v>28794</v>
      </c>
      <c r="D47" s="199">
        <v>5136</v>
      </c>
      <c r="E47" s="199">
        <v>34044</v>
      </c>
      <c r="F47" s="199">
        <v>19377</v>
      </c>
      <c r="G47" s="199">
        <v>35446</v>
      </c>
      <c r="H47" s="199">
        <v>10287</v>
      </c>
      <c r="I47" s="168">
        <v>72</v>
      </c>
      <c r="K47" s="169">
        <f t="shared" si="0"/>
        <v>254612915.19302544</v>
      </c>
      <c r="L47" s="169">
        <f t="shared" si="1"/>
        <v>79495754.916067153</v>
      </c>
      <c r="M47" s="169">
        <f t="shared" si="2"/>
        <v>459454188.48920864</v>
      </c>
      <c r="N47" s="169">
        <f t="shared" si="3"/>
        <v>81953070.503597125</v>
      </c>
      <c r="O47" s="169">
        <f t="shared" si="4"/>
        <v>543226310.79136693</v>
      </c>
      <c r="P47" s="169">
        <f t="shared" si="5"/>
        <v>309190935.97122306</v>
      </c>
      <c r="Q47" s="169">
        <f t="shared" si="6"/>
        <v>565597456.59472418</v>
      </c>
      <c r="R47" s="169">
        <f t="shared" si="7"/>
        <v>164145489.92805755</v>
      </c>
      <c r="S47" s="169">
        <f t="shared" si="8"/>
        <v>24820324</v>
      </c>
      <c r="T47" s="169">
        <f t="shared" si="9"/>
        <v>143451708</v>
      </c>
      <c r="U47" s="169">
        <f t="shared" si="10"/>
        <v>25587552</v>
      </c>
      <c r="V47" s="169">
        <f t="shared" si="11"/>
        <v>169607208</v>
      </c>
      <c r="W47" s="169">
        <f t="shared" si="12"/>
        <v>96536214</v>
      </c>
      <c r="X47" s="169">
        <f t="shared" si="13"/>
        <v>176591972</v>
      </c>
      <c r="Y47" s="169">
        <f t="shared" si="14"/>
        <v>51249834</v>
      </c>
      <c r="Z47" s="169">
        <f t="shared" si="15"/>
        <v>829094436</v>
      </c>
      <c r="AA47" s="169">
        <f t="shared" si="16"/>
        <v>147885984</v>
      </c>
      <c r="AB47" s="169">
        <f t="shared" si="17"/>
        <v>980262936</v>
      </c>
      <c r="AC47" s="169">
        <f t="shared" si="18"/>
        <v>557941338</v>
      </c>
      <c r="AD47" s="169">
        <f t="shared" si="19"/>
        <v>1020632124</v>
      </c>
      <c r="AE47" s="169">
        <f t="shared" si="20"/>
        <v>296203878</v>
      </c>
      <c r="AF47" s="169">
        <f t="shared" si="21"/>
        <v>26378496</v>
      </c>
      <c r="AG47" s="169">
        <f t="shared" si="22"/>
        <v>174849984</v>
      </c>
      <c r="AH47" s="169">
        <f t="shared" si="23"/>
        <v>99520272</v>
      </c>
      <c r="AI47" s="169">
        <f t="shared" si="24"/>
        <v>182050656</v>
      </c>
      <c r="AJ47" s="169">
        <f t="shared" si="25"/>
        <v>52834032</v>
      </c>
      <c r="AK47" s="169">
        <f t="shared" si="26"/>
        <v>1158993936</v>
      </c>
      <c r="AL47" s="169">
        <f t="shared" si="27"/>
        <v>659670588</v>
      </c>
      <c r="AM47" s="169">
        <f t="shared" si="28"/>
        <v>1206723624</v>
      </c>
      <c r="AN47" s="169">
        <f t="shared" si="29"/>
        <v>350210628</v>
      </c>
      <c r="AO47" s="169">
        <f t="shared" si="30"/>
        <v>375468129</v>
      </c>
      <c r="AP47" s="169">
        <f t="shared" si="31"/>
        <v>686837142</v>
      </c>
      <c r="AQ47" s="169">
        <f t="shared" si="32"/>
        <v>199331199</v>
      </c>
      <c r="AR47" s="169">
        <f t="shared" si="33"/>
        <v>1256418916</v>
      </c>
      <c r="AS47" s="169">
        <f t="shared" si="34"/>
        <v>364633002</v>
      </c>
      <c r="AT47" s="169">
        <f t="shared" si="35"/>
        <v>105822369</v>
      </c>
      <c r="AU47" s="169">
        <f t="shared" si="36"/>
        <v>1148874.820143885</v>
      </c>
      <c r="AV47" s="169">
        <f t="shared" si="37"/>
        <v>358704</v>
      </c>
      <c r="AW47" s="169">
        <f t="shared" si="38"/>
        <v>2073168</v>
      </c>
      <c r="AX47" s="169">
        <f t="shared" si="39"/>
        <v>369792</v>
      </c>
      <c r="AY47" s="169">
        <f t="shared" si="40"/>
        <v>2451168</v>
      </c>
      <c r="AZ47" s="169">
        <f t="shared" si="41"/>
        <v>1395144</v>
      </c>
      <c r="BA47" s="169">
        <f t="shared" si="42"/>
        <v>2552112</v>
      </c>
      <c r="BB47" s="169">
        <f t="shared" si="43"/>
        <v>740664</v>
      </c>
      <c r="BC47" s="169">
        <f t="shared" si="44"/>
        <v>5184</v>
      </c>
    </row>
    <row r="48" spans="1:55" ht="15.75" x14ac:dyDescent="0.25">
      <c r="A48" s="200">
        <v>23992.579908675798</v>
      </c>
      <c r="B48" s="198">
        <v>13063</v>
      </c>
      <c r="C48" s="199">
        <v>40774</v>
      </c>
      <c r="D48" s="199">
        <v>17379</v>
      </c>
      <c r="E48" s="199">
        <v>71039</v>
      </c>
      <c r="F48" s="199">
        <v>34205</v>
      </c>
      <c r="G48" s="199">
        <v>38664</v>
      </c>
      <c r="H48" s="199">
        <v>8130</v>
      </c>
      <c r="I48" s="168">
        <v>74</v>
      </c>
      <c r="K48" s="169">
        <f t="shared" si="0"/>
        <v>575643890.6741935</v>
      </c>
      <c r="L48" s="169">
        <f t="shared" si="1"/>
        <v>313415071.34703195</v>
      </c>
      <c r="M48" s="169">
        <f t="shared" si="2"/>
        <v>978273453.196347</v>
      </c>
      <c r="N48" s="169">
        <f t="shared" si="3"/>
        <v>416967046.23287672</v>
      </c>
      <c r="O48" s="169">
        <f t="shared" si="4"/>
        <v>1704408884.1324201</v>
      </c>
      <c r="P48" s="169">
        <f t="shared" si="5"/>
        <v>820666195.77625573</v>
      </c>
      <c r="Q48" s="169">
        <f t="shared" si="6"/>
        <v>927649109.58904099</v>
      </c>
      <c r="R48" s="169">
        <f t="shared" si="7"/>
        <v>195059674.65753424</v>
      </c>
      <c r="S48" s="169">
        <f t="shared" si="8"/>
        <v>170641969</v>
      </c>
      <c r="T48" s="169">
        <f t="shared" si="9"/>
        <v>532630762</v>
      </c>
      <c r="U48" s="169">
        <f t="shared" si="10"/>
        <v>227021877</v>
      </c>
      <c r="V48" s="169">
        <f t="shared" si="11"/>
        <v>927982457</v>
      </c>
      <c r="W48" s="169">
        <f t="shared" si="12"/>
        <v>446819915</v>
      </c>
      <c r="X48" s="169">
        <f t="shared" si="13"/>
        <v>505067832</v>
      </c>
      <c r="Y48" s="169">
        <f t="shared" si="14"/>
        <v>106202190</v>
      </c>
      <c r="Z48" s="169">
        <f t="shared" si="15"/>
        <v>1662519076</v>
      </c>
      <c r="AA48" s="169">
        <f t="shared" si="16"/>
        <v>708611346</v>
      </c>
      <c r="AB48" s="169">
        <f t="shared" si="17"/>
        <v>2896544186</v>
      </c>
      <c r="AC48" s="169">
        <f t="shared" si="18"/>
        <v>1394674670</v>
      </c>
      <c r="AD48" s="169">
        <f t="shared" si="19"/>
        <v>1576485936</v>
      </c>
      <c r="AE48" s="169">
        <f t="shared" si="20"/>
        <v>331492620</v>
      </c>
      <c r="AF48" s="169">
        <f t="shared" si="21"/>
        <v>302029641</v>
      </c>
      <c r="AG48" s="169">
        <f t="shared" si="22"/>
        <v>1234586781</v>
      </c>
      <c r="AH48" s="169">
        <f t="shared" si="23"/>
        <v>594448695</v>
      </c>
      <c r="AI48" s="169">
        <f t="shared" si="24"/>
        <v>671941656</v>
      </c>
      <c r="AJ48" s="169">
        <f t="shared" si="25"/>
        <v>141291270</v>
      </c>
      <c r="AK48" s="169">
        <f t="shared" si="26"/>
        <v>5046539521</v>
      </c>
      <c r="AL48" s="169">
        <f t="shared" si="27"/>
        <v>2429888995</v>
      </c>
      <c r="AM48" s="169">
        <f t="shared" si="28"/>
        <v>2746651896</v>
      </c>
      <c r="AN48" s="169">
        <f t="shared" si="29"/>
        <v>577547070</v>
      </c>
      <c r="AO48" s="169">
        <f t="shared" si="30"/>
        <v>1169982025</v>
      </c>
      <c r="AP48" s="169">
        <f t="shared" si="31"/>
        <v>1322502120</v>
      </c>
      <c r="AQ48" s="169">
        <f t="shared" si="32"/>
        <v>278086650</v>
      </c>
      <c r="AR48" s="169">
        <f t="shared" si="33"/>
        <v>1494904896</v>
      </c>
      <c r="AS48" s="169">
        <f t="shared" si="34"/>
        <v>314338320</v>
      </c>
      <c r="AT48" s="169">
        <f t="shared" si="35"/>
        <v>66096900</v>
      </c>
      <c r="AU48" s="169">
        <f t="shared" si="36"/>
        <v>1775450.913242009</v>
      </c>
      <c r="AV48" s="169">
        <f t="shared" si="37"/>
        <v>966662</v>
      </c>
      <c r="AW48" s="169">
        <f t="shared" si="38"/>
        <v>3017276</v>
      </c>
      <c r="AX48" s="169">
        <f t="shared" si="39"/>
        <v>1286046</v>
      </c>
      <c r="AY48" s="169">
        <f t="shared" si="40"/>
        <v>5256886</v>
      </c>
      <c r="AZ48" s="169">
        <f t="shared" si="41"/>
        <v>2531170</v>
      </c>
      <c r="BA48" s="169">
        <f t="shared" si="42"/>
        <v>2861136</v>
      </c>
      <c r="BB48" s="169">
        <f t="shared" si="43"/>
        <v>601620</v>
      </c>
      <c r="BC48" s="169">
        <f t="shared" si="44"/>
        <v>5476</v>
      </c>
    </row>
    <row r="49" spans="1:55" ht="15.75" x14ac:dyDescent="0.25">
      <c r="A49" s="200">
        <v>20407.722007722008</v>
      </c>
      <c r="B49" s="198">
        <v>4335</v>
      </c>
      <c r="C49" s="199">
        <v>33182</v>
      </c>
      <c r="D49" s="199">
        <v>10705</v>
      </c>
      <c r="E49" s="199">
        <v>45592</v>
      </c>
      <c r="F49" s="199">
        <v>22636</v>
      </c>
      <c r="G49" s="199">
        <v>39340</v>
      </c>
      <c r="H49" s="199">
        <v>7116</v>
      </c>
      <c r="I49" s="168">
        <v>64</v>
      </c>
      <c r="K49" s="169">
        <f t="shared" si="0"/>
        <v>416475117.54446119</v>
      </c>
      <c r="L49" s="169">
        <f t="shared" si="1"/>
        <v>88467474.903474912</v>
      </c>
      <c r="M49" s="169">
        <f t="shared" si="2"/>
        <v>677169031.66023171</v>
      </c>
      <c r="N49" s="169">
        <f t="shared" si="3"/>
        <v>218464664.09266409</v>
      </c>
      <c r="O49" s="169">
        <f t="shared" si="4"/>
        <v>930428861.77606177</v>
      </c>
      <c r="P49" s="169">
        <f t="shared" si="5"/>
        <v>461949195.36679536</v>
      </c>
      <c r="Q49" s="169">
        <f t="shared" si="6"/>
        <v>802839783.78378379</v>
      </c>
      <c r="R49" s="169">
        <f t="shared" si="7"/>
        <v>145221349.80694982</v>
      </c>
      <c r="S49" s="169">
        <f t="shared" si="8"/>
        <v>18792225</v>
      </c>
      <c r="T49" s="169">
        <f t="shared" si="9"/>
        <v>143843970</v>
      </c>
      <c r="U49" s="169">
        <f t="shared" si="10"/>
        <v>46406175</v>
      </c>
      <c r="V49" s="169">
        <f t="shared" si="11"/>
        <v>197641320</v>
      </c>
      <c r="W49" s="169">
        <f t="shared" si="12"/>
        <v>98127060</v>
      </c>
      <c r="X49" s="169">
        <f t="shared" si="13"/>
        <v>170538900</v>
      </c>
      <c r="Y49" s="169">
        <f t="shared" si="14"/>
        <v>30847860</v>
      </c>
      <c r="Z49" s="169">
        <f t="shared" si="15"/>
        <v>1101045124</v>
      </c>
      <c r="AA49" s="169">
        <f t="shared" si="16"/>
        <v>355213310</v>
      </c>
      <c r="AB49" s="169">
        <f t="shared" si="17"/>
        <v>1512833744</v>
      </c>
      <c r="AC49" s="169">
        <f t="shared" si="18"/>
        <v>751107752</v>
      </c>
      <c r="AD49" s="169">
        <f t="shared" si="19"/>
        <v>1305379880</v>
      </c>
      <c r="AE49" s="169">
        <f t="shared" si="20"/>
        <v>236123112</v>
      </c>
      <c r="AF49" s="169">
        <f t="shared" si="21"/>
        <v>114597025</v>
      </c>
      <c r="AG49" s="169">
        <f t="shared" si="22"/>
        <v>488062360</v>
      </c>
      <c r="AH49" s="169">
        <f t="shared" si="23"/>
        <v>242318380</v>
      </c>
      <c r="AI49" s="169">
        <f t="shared" si="24"/>
        <v>421134700</v>
      </c>
      <c r="AJ49" s="169">
        <f t="shared" si="25"/>
        <v>76176780</v>
      </c>
      <c r="AK49" s="169">
        <f t="shared" si="26"/>
        <v>2078630464</v>
      </c>
      <c r="AL49" s="169">
        <f t="shared" si="27"/>
        <v>1032020512</v>
      </c>
      <c r="AM49" s="169">
        <f t="shared" si="28"/>
        <v>1793589280</v>
      </c>
      <c r="AN49" s="169">
        <f t="shared" si="29"/>
        <v>324432672</v>
      </c>
      <c r="AO49" s="169">
        <f t="shared" si="30"/>
        <v>512388496</v>
      </c>
      <c r="AP49" s="169">
        <f t="shared" si="31"/>
        <v>890500240</v>
      </c>
      <c r="AQ49" s="169">
        <f t="shared" si="32"/>
        <v>161077776</v>
      </c>
      <c r="AR49" s="169">
        <f t="shared" si="33"/>
        <v>1547635600</v>
      </c>
      <c r="AS49" s="169">
        <f t="shared" si="34"/>
        <v>279943440</v>
      </c>
      <c r="AT49" s="169">
        <f t="shared" si="35"/>
        <v>50637456</v>
      </c>
      <c r="AU49" s="169">
        <f t="shared" si="36"/>
        <v>1306094.2084942085</v>
      </c>
      <c r="AV49" s="169">
        <f t="shared" si="37"/>
        <v>277440</v>
      </c>
      <c r="AW49" s="169">
        <f t="shared" si="38"/>
        <v>2123648</v>
      </c>
      <c r="AX49" s="169">
        <f t="shared" si="39"/>
        <v>685120</v>
      </c>
      <c r="AY49" s="169">
        <f t="shared" si="40"/>
        <v>2917888</v>
      </c>
      <c r="AZ49" s="169">
        <f t="shared" si="41"/>
        <v>1448704</v>
      </c>
      <c r="BA49" s="169">
        <f t="shared" si="42"/>
        <v>2517760</v>
      </c>
      <c r="BB49" s="169">
        <f t="shared" si="43"/>
        <v>455424</v>
      </c>
      <c r="BC49" s="169">
        <f t="shared" si="44"/>
        <v>4096</v>
      </c>
    </row>
    <row r="50" spans="1:55" ht="15.75" x14ac:dyDescent="0.25">
      <c r="A50" s="200">
        <v>3020.0105318588735</v>
      </c>
      <c r="B50" s="198">
        <v>1920</v>
      </c>
      <c r="C50" s="199">
        <v>12863</v>
      </c>
      <c r="D50" s="199">
        <v>3697</v>
      </c>
      <c r="E50" s="199">
        <v>11712</v>
      </c>
      <c r="F50" s="199">
        <v>6600</v>
      </c>
      <c r="G50" s="199">
        <v>16047</v>
      </c>
      <c r="H50" s="199">
        <v>6442</v>
      </c>
      <c r="I50" s="168">
        <v>25</v>
      </c>
      <c r="K50" s="169">
        <f t="shared" si="0"/>
        <v>9120463.6125385165</v>
      </c>
      <c r="L50" s="169">
        <f t="shared" si="1"/>
        <v>5798420.2211690368</v>
      </c>
      <c r="M50" s="169">
        <f t="shared" si="2"/>
        <v>38846395.471300691</v>
      </c>
      <c r="N50" s="169">
        <f t="shared" si="3"/>
        <v>11164978.936282255</v>
      </c>
      <c r="O50" s="169">
        <f t="shared" si="4"/>
        <v>35370363.34913113</v>
      </c>
      <c r="P50" s="169">
        <f t="shared" si="5"/>
        <v>19932069.510268565</v>
      </c>
      <c r="Q50" s="169">
        <f t="shared" si="6"/>
        <v>48462109.004739344</v>
      </c>
      <c r="R50" s="169">
        <f t="shared" si="7"/>
        <v>19454907.846234862</v>
      </c>
      <c r="S50" s="169">
        <f t="shared" si="8"/>
        <v>3686400</v>
      </c>
      <c r="T50" s="169">
        <f t="shared" si="9"/>
        <v>24696960</v>
      </c>
      <c r="U50" s="169">
        <f t="shared" si="10"/>
        <v>7098240</v>
      </c>
      <c r="V50" s="169">
        <f t="shared" si="11"/>
        <v>22487040</v>
      </c>
      <c r="W50" s="169">
        <f t="shared" si="12"/>
        <v>12672000</v>
      </c>
      <c r="X50" s="169">
        <f t="shared" si="13"/>
        <v>30810240</v>
      </c>
      <c r="Y50" s="169">
        <f t="shared" si="14"/>
        <v>12368640</v>
      </c>
      <c r="Z50" s="169">
        <f t="shared" si="15"/>
        <v>165456769</v>
      </c>
      <c r="AA50" s="169">
        <f t="shared" si="16"/>
        <v>47554511</v>
      </c>
      <c r="AB50" s="169">
        <f t="shared" si="17"/>
        <v>150651456</v>
      </c>
      <c r="AC50" s="169">
        <f t="shared" si="18"/>
        <v>84895800</v>
      </c>
      <c r="AD50" s="169">
        <f t="shared" si="19"/>
        <v>206412561</v>
      </c>
      <c r="AE50" s="169">
        <f t="shared" si="20"/>
        <v>82863446</v>
      </c>
      <c r="AF50" s="169">
        <f t="shared" si="21"/>
        <v>13667809</v>
      </c>
      <c r="AG50" s="169">
        <f t="shared" si="22"/>
        <v>43299264</v>
      </c>
      <c r="AH50" s="169">
        <f t="shared" si="23"/>
        <v>24400200</v>
      </c>
      <c r="AI50" s="169">
        <f t="shared" si="24"/>
        <v>59325759</v>
      </c>
      <c r="AJ50" s="169">
        <f t="shared" si="25"/>
        <v>23816074</v>
      </c>
      <c r="AK50" s="169">
        <f t="shared" si="26"/>
        <v>137170944</v>
      </c>
      <c r="AL50" s="169">
        <f t="shared" si="27"/>
        <v>77299200</v>
      </c>
      <c r="AM50" s="169">
        <f t="shared" si="28"/>
        <v>187942464</v>
      </c>
      <c r="AN50" s="169">
        <f t="shared" si="29"/>
        <v>75448704</v>
      </c>
      <c r="AO50" s="169">
        <f t="shared" si="30"/>
        <v>43560000</v>
      </c>
      <c r="AP50" s="169">
        <f t="shared" si="31"/>
        <v>105910200</v>
      </c>
      <c r="AQ50" s="169">
        <f t="shared" si="32"/>
        <v>42517200</v>
      </c>
      <c r="AR50" s="169">
        <f t="shared" si="33"/>
        <v>257506209</v>
      </c>
      <c r="AS50" s="169">
        <f t="shared" si="34"/>
        <v>103374774</v>
      </c>
      <c r="AT50" s="169">
        <f t="shared" si="35"/>
        <v>41499364</v>
      </c>
      <c r="AU50" s="169">
        <f t="shared" si="36"/>
        <v>75500.263296471836</v>
      </c>
      <c r="AV50" s="169">
        <f t="shared" si="37"/>
        <v>48000</v>
      </c>
      <c r="AW50" s="169">
        <f t="shared" si="38"/>
        <v>321575</v>
      </c>
      <c r="AX50" s="169">
        <f t="shared" si="39"/>
        <v>92425</v>
      </c>
      <c r="AY50" s="169">
        <f t="shared" si="40"/>
        <v>292800</v>
      </c>
      <c r="AZ50" s="169">
        <f t="shared" si="41"/>
        <v>165000</v>
      </c>
      <c r="BA50" s="169">
        <f t="shared" si="42"/>
        <v>401175</v>
      </c>
      <c r="BB50" s="169">
        <f t="shared" si="43"/>
        <v>161050</v>
      </c>
      <c r="BC50" s="169">
        <f t="shared" si="44"/>
        <v>625</v>
      </c>
    </row>
    <row r="51" spans="1:55" ht="15.75" x14ac:dyDescent="0.25">
      <c r="A51" s="200">
        <v>2428.4871470712178</v>
      </c>
      <c r="B51" s="198">
        <v>1491</v>
      </c>
      <c r="C51" s="199">
        <v>8646</v>
      </c>
      <c r="D51" s="199">
        <v>5514</v>
      </c>
      <c r="E51" s="199">
        <v>11990</v>
      </c>
      <c r="F51" s="199">
        <v>9281</v>
      </c>
      <c r="G51" s="199">
        <v>18337</v>
      </c>
      <c r="H51" s="199">
        <v>3860</v>
      </c>
      <c r="I51" s="168">
        <v>75</v>
      </c>
      <c r="K51" s="169">
        <f t="shared" si="0"/>
        <v>5897549.8234901028</v>
      </c>
      <c r="L51" s="169">
        <f t="shared" si="1"/>
        <v>3620874.3362831855</v>
      </c>
      <c r="M51" s="169">
        <f t="shared" si="2"/>
        <v>20996699.873577747</v>
      </c>
      <c r="N51" s="169">
        <f t="shared" si="3"/>
        <v>13390678.128950695</v>
      </c>
      <c r="O51" s="169">
        <f t="shared" si="4"/>
        <v>29117560.893383902</v>
      </c>
      <c r="P51" s="169">
        <f t="shared" si="5"/>
        <v>22538789.211967971</v>
      </c>
      <c r="Q51" s="169">
        <f t="shared" si="6"/>
        <v>44531168.815844923</v>
      </c>
      <c r="R51" s="169">
        <f t="shared" si="7"/>
        <v>9373960.3876949009</v>
      </c>
      <c r="S51" s="169">
        <f t="shared" si="8"/>
        <v>2223081</v>
      </c>
      <c r="T51" s="169">
        <f t="shared" si="9"/>
        <v>12891186</v>
      </c>
      <c r="U51" s="169">
        <f t="shared" si="10"/>
        <v>8221374</v>
      </c>
      <c r="V51" s="169">
        <f t="shared" si="11"/>
        <v>17877090</v>
      </c>
      <c r="W51" s="169">
        <f t="shared" si="12"/>
        <v>13837971</v>
      </c>
      <c r="X51" s="169">
        <f t="shared" si="13"/>
        <v>27340467</v>
      </c>
      <c r="Y51" s="169">
        <f t="shared" si="14"/>
        <v>5755260</v>
      </c>
      <c r="Z51" s="169">
        <f t="shared" si="15"/>
        <v>74753316</v>
      </c>
      <c r="AA51" s="169">
        <f t="shared" si="16"/>
        <v>47674044</v>
      </c>
      <c r="AB51" s="169">
        <f t="shared" si="17"/>
        <v>103665540</v>
      </c>
      <c r="AC51" s="169">
        <f t="shared" si="18"/>
        <v>80243526</v>
      </c>
      <c r="AD51" s="169">
        <f t="shared" si="19"/>
        <v>158541702</v>
      </c>
      <c r="AE51" s="169">
        <f t="shared" si="20"/>
        <v>33373560</v>
      </c>
      <c r="AF51" s="169">
        <f t="shared" si="21"/>
        <v>30404196</v>
      </c>
      <c r="AG51" s="169">
        <f t="shared" si="22"/>
        <v>66112860</v>
      </c>
      <c r="AH51" s="169">
        <f t="shared" si="23"/>
        <v>51175434</v>
      </c>
      <c r="AI51" s="169">
        <f t="shared" si="24"/>
        <v>101110218</v>
      </c>
      <c r="AJ51" s="169">
        <f t="shared" si="25"/>
        <v>21284040</v>
      </c>
      <c r="AK51" s="169">
        <f t="shared" si="26"/>
        <v>143760100</v>
      </c>
      <c r="AL51" s="169">
        <f t="shared" si="27"/>
        <v>111279190</v>
      </c>
      <c r="AM51" s="169">
        <f t="shared" si="28"/>
        <v>219860630</v>
      </c>
      <c r="AN51" s="169">
        <f t="shared" si="29"/>
        <v>46281400</v>
      </c>
      <c r="AO51" s="169">
        <f t="shared" si="30"/>
        <v>86136961</v>
      </c>
      <c r="AP51" s="169">
        <f t="shared" si="31"/>
        <v>170185697</v>
      </c>
      <c r="AQ51" s="169">
        <f t="shared" si="32"/>
        <v>35824660</v>
      </c>
      <c r="AR51" s="169">
        <f t="shared" si="33"/>
        <v>336245569</v>
      </c>
      <c r="AS51" s="169">
        <f t="shared" si="34"/>
        <v>70780820</v>
      </c>
      <c r="AT51" s="169">
        <f t="shared" si="35"/>
        <v>14899600</v>
      </c>
      <c r="AU51" s="169">
        <f t="shared" si="36"/>
        <v>182136.53603034135</v>
      </c>
      <c r="AV51" s="169">
        <f t="shared" si="37"/>
        <v>111825</v>
      </c>
      <c r="AW51" s="169">
        <f t="shared" si="38"/>
        <v>648450</v>
      </c>
      <c r="AX51" s="169">
        <f t="shared" si="39"/>
        <v>413550</v>
      </c>
      <c r="AY51" s="169">
        <f t="shared" si="40"/>
        <v>899250</v>
      </c>
      <c r="AZ51" s="169">
        <f t="shared" si="41"/>
        <v>696075</v>
      </c>
      <c r="BA51" s="169">
        <f t="shared" si="42"/>
        <v>1375275</v>
      </c>
      <c r="BB51" s="169">
        <f t="shared" si="43"/>
        <v>289500</v>
      </c>
      <c r="BC51" s="169">
        <f t="shared" si="44"/>
        <v>5625</v>
      </c>
    </row>
    <row r="52" spans="1:55" ht="15.75" x14ac:dyDescent="0.25">
      <c r="A52" s="200">
        <v>5673.8362760834671</v>
      </c>
      <c r="B52" s="198">
        <v>1648</v>
      </c>
      <c r="C52" s="199">
        <v>11894</v>
      </c>
      <c r="D52" s="199">
        <v>5210</v>
      </c>
      <c r="E52" s="199">
        <v>11700</v>
      </c>
      <c r="F52" s="199">
        <v>8057</v>
      </c>
      <c r="G52" s="199">
        <v>21705</v>
      </c>
      <c r="H52" s="199">
        <v>12158</v>
      </c>
      <c r="I52" s="168">
        <v>62</v>
      </c>
      <c r="K52" s="169">
        <f t="shared" si="0"/>
        <v>32192418.087800704</v>
      </c>
      <c r="L52" s="169">
        <f t="shared" si="1"/>
        <v>9350482.1829855535</v>
      </c>
      <c r="M52" s="169">
        <f t="shared" si="2"/>
        <v>67484608.667736754</v>
      </c>
      <c r="N52" s="169">
        <f t="shared" si="3"/>
        <v>29560686.998394862</v>
      </c>
      <c r="O52" s="169">
        <f t="shared" si="4"/>
        <v>66383884.430176564</v>
      </c>
      <c r="P52" s="169">
        <f t="shared" si="5"/>
        <v>45714098.876404494</v>
      </c>
      <c r="Q52" s="169">
        <f t="shared" si="6"/>
        <v>123150616.37239166</v>
      </c>
      <c r="R52" s="169">
        <f t="shared" si="7"/>
        <v>68982501.4446228</v>
      </c>
      <c r="S52" s="169">
        <f t="shared" si="8"/>
        <v>2715904</v>
      </c>
      <c r="T52" s="169">
        <f t="shared" si="9"/>
        <v>19601312</v>
      </c>
      <c r="U52" s="169">
        <f t="shared" si="10"/>
        <v>8586080</v>
      </c>
      <c r="V52" s="169">
        <f t="shared" si="11"/>
        <v>19281600</v>
      </c>
      <c r="W52" s="169">
        <f t="shared" si="12"/>
        <v>13277936</v>
      </c>
      <c r="X52" s="169">
        <f t="shared" si="13"/>
        <v>35769840</v>
      </c>
      <c r="Y52" s="169">
        <f t="shared" si="14"/>
        <v>20036384</v>
      </c>
      <c r="Z52" s="169">
        <f t="shared" si="15"/>
        <v>141467236</v>
      </c>
      <c r="AA52" s="169">
        <f t="shared" si="16"/>
        <v>61967740</v>
      </c>
      <c r="AB52" s="169">
        <f t="shared" si="17"/>
        <v>139159800</v>
      </c>
      <c r="AC52" s="169">
        <f t="shared" si="18"/>
        <v>95829958</v>
      </c>
      <c r="AD52" s="169">
        <f t="shared" si="19"/>
        <v>258159270</v>
      </c>
      <c r="AE52" s="169">
        <f t="shared" si="20"/>
        <v>144607252</v>
      </c>
      <c r="AF52" s="169">
        <f t="shared" si="21"/>
        <v>27144100</v>
      </c>
      <c r="AG52" s="169">
        <f t="shared" si="22"/>
        <v>60957000</v>
      </c>
      <c r="AH52" s="169">
        <f t="shared" si="23"/>
        <v>41976970</v>
      </c>
      <c r="AI52" s="169">
        <f t="shared" si="24"/>
        <v>113083050</v>
      </c>
      <c r="AJ52" s="169">
        <f t="shared" si="25"/>
        <v>63343180</v>
      </c>
      <c r="AK52" s="169">
        <f t="shared" si="26"/>
        <v>136890000</v>
      </c>
      <c r="AL52" s="169">
        <f t="shared" si="27"/>
        <v>94266900</v>
      </c>
      <c r="AM52" s="169">
        <f t="shared" si="28"/>
        <v>253948500</v>
      </c>
      <c r="AN52" s="169">
        <f t="shared" si="29"/>
        <v>142248600</v>
      </c>
      <c r="AO52" s="169">
        <f t="shared" si="30"/>
        <v>64915249</v>
      </c>
      <c r="AP52" s="169">
        <f t="shared" si="31"/>
        <v>174877185</v>
      </c>
      <c r="AQ52" s="169">
        <f t="shared" si="32"/>
        <v>97957006</v>
      </c>
      <c r="AR52" s="169">
        <f t="shared" si="33"/>
        <v>471107025</v>
      </c>
      <c r="AS52" s="169">
        <f t="shared" si="34"/>
        <v>263889390</v>
      </c>
      <c r="AT52" s="169">
        <f t="shared" si="35"/>
        <v>147816964</v>
      </c>
      <c r="AU52" s="169">
        <f t="shared" si="36"/>
        <v>351777.84911717498</v>
      </c>
      <c r="AV52" s="169">
        <f t="shared" si="37"/>
        <v>102176</v>
      </c>
      <c r="AW52" s="169">
        <f t="shared" si="38"/>
        <v>737428</v>
      </c>
      <c r="AX52" s="169">
        <f t="shared" si="39"/>
        <v>323020</v>
      </c>
      <c r="AY52" s="169">
        <f t="shared" si="40"/>
        <v>725400</v>
      </c>
      <c r="AZ52" s="169">
        <f t="shared" si="41"/>
        <v>499534</v>
      </c>
      <c r="BA52" s="169">
        <f t="shared" si="42"/>
        <v>1345710</v>
      </c>
      <c r="BB52" s="169">
        <f t="shared" si="43"/>
        <v>753796</v>
      </c>
      <c r="BC52" s="169">
        <f t="shared" si="44"/>
        <v>3844</v>
      </c>
    </row>
    <row r="53" spans="1:55" ht="15.75" x14ac:dyDescent="0.25">
      <c r="A53" s="200">
        <v>6484.1046277666001</v>
      </c>
      <c r="B53" s="198">
        <v>1761</v>
      </c>
      <c r="C53" s="199">
        <v>10123</v>
      </c>
      <c r="D53" s="199">
        <v>4577</v>
      </c>
      <c r="E53" s="199">
        <v>9464</v>
      </c>
      <c r="F53" s="199">
        <v>7975</v>
      </c>
      <c r="G53" s="199">
        <v>21279</v>
      </c>
      <c r="H53" s="199">
        <v>11077</v>
      </c>
      <c r="I53" s="168">
        <v>66</v>
      </c>
      <c r="K53" s="169">
        <f t="shared" si="0"/>
        <v>42043612.823824242</v>
      </c>
      <c r="L53" s="169">
        <f t="shared" si="1"/>
        <v>11418508.249496983</v>
      </c>
      <c r="M53" s="169">
        <f t="shared" si="2"/>
        <v>65638591.14688129</v>
      </c>
      <c r="N53" s="169">
        <f t="shared" si="3"/>
        <v>29677746.881287728</v>
      </c>
      <c r="O53" s="169">
        <f t="shared" si="4"/>
        <v>61365566.197183102</v>
      </c>
      <c r="P53" s="169">
        <f t="shared" si="5"/>
        <v>51710734.406438634</v>
      </c>
      <c r="Q53" s="169">
        <f t="shared" si="6"/>
        <v>137975262.37424549</v>
      </c>
      <c r="R53" s="169">
        <f t="shared" si="7"/>
        <v>71824426.961770624</v>
      </c>
      <c r="S53" s="169">
        <f t="shared" si="8"/>
        <v>3101121</v>
      </c>
      <c r="T53" s="169">
        <f t="shared" si="9"/>
        <v>17826603</v>
      </c>
      <c r="U53" s="169">
        <f t="shared" si="10"/>
        <v>8060097</v>
      </c>
      <c r="V53" s="169">
        <f t="shared" si="11"/>
        <v>16666104</v>
      </c>
      <c r="W53" s="169">
        <f t="shared" si="12"/>
        <v>14043975</v>
      </c>
      <c r="X53" s="169">
        <f t="shared" si="13"/>
        <v>37472319</v>
      </c>
      <c r="Y53" s="169">
        <f t="shared" si="14"/>
        <v>19506597</v>
      </c>
      <c r="Z53" s="169">
        <f t="shared" si="15"/>
        <v>102475129</v>
      </c>
      <c r="AA53" s="169">
        <f t="shared" si="16"/>
        <v>46332971</v>
      </c>
      <c r="AB53" s="169">
        <f t="shared" si="17"/>
        <v>95804072</v>
      </c>
      <c r="AC53" s="169">
        <f t="shared" si="18"/>
        <v>80730925</v>
      </c>
      <c r="AD53" s="169">
        <f t="shared" si="19"/>
        <v>215407317</v>
      </c>
      <c r="AE53" s="169">
        <f t="shared" si="20"/>
        <v>112132471</v>
      </c>
      <c r="AF53" s="169">
        <f t="shared" si="21"/>
        <v>20948929</v>
      </c>
      <c r="AG53" s="169">
        <f t="shared" si="22"/>
        <v>43316728</v>
      </c>
      <c r="AH53" s="169">
        <f t="shared" si="23"/>
        <v>36501575</v>
      </c>
      <c r="AI53" s="169">
        <f t="shared" si="24"/>
        <v>97393983</v>
      </c>
      <c r="AJ53" s="169">
        <f t="shared" si="25"/>
        <v>50699429</v>
      </c>
      <c r="AK53" s="169">
        <f t="shared" si="26"/>
        <v>89567296</v>
      </c>
      <c r="AL53" s="169">
        <f t="shared" si="27"/>
        <v>75475400</v>
      </c>
      <c r="AM53" s="169">
        <f t="shared" si="28"/>
        <v>201384456</v>
      </c>
      <c r="AN53" s="169">
        <f t="shared" si="29"/>
        <v>104832728</v>
      </c>
      <c r="AO53" s="169">
        <f t="shared" si="30"/>
        <v>63600625</v>
      </c>
      <c r="AP53" s="169">
        <f t="shared" si="31"/>
        <v>169700025</v>
      </c>
      <c r="AQ53" s="169">
        <f t="shared" si="32"/>
        <v>88339075</v>
      </c>
      <c r="AR53" s="169">
        <f t="shared" si="33"/>
        <v>452795841</v>
      </c>
      <c r="AS53" s="169">
        <f t="shared" si="34"/>
        <v>235707483</v>
      </c>
      <c r="AT53" s="169">
        <f t="shared" si="35"/>
        <v>122699929</v>
      </c>
      <c r="AU53" s="169">
        <f t="shared" si="36"/>
        <v>427950.90543259558</v>
      </c>
      <c r="AV53" s="169">
        <f t="shared" si="37"/>
        <v>116226</v>
      </c>
      <c r="AW53" s="169">
        <f t="shared" si="38"/>
        <v>668118</v>
      </c>
      <c r="AX53" s="169">
        <f t="shared" si="39"/>
        <v>302082</v>
      </c>
      <c r="AY53" s="169">
        <f t="shared" si="40"/>
        <v>624624</v>
      </c>
      <c r="AZ53" s="169">
        <f t="shared" si="41"/>
        <v>526350</v>
      </c>
      <c r="BA53" s="169">
        <f t="shared" si="42"/>
        <v>1404414</v>
      </c>
      <c r="BB53" s="169">
        <f t="shared" si="43"/>
        <v>731082</v>
      </c>
      <c r="BC53" s="169">
        <f t="shared" si="44"/>
        <v>4356</v>
      </c>
    </row>
    <row r="54" spans="1:55" ht="15.75" x14ac:dyDescent="0.25">
      <c r="A54" s="200">
        <v>8280.8896210873136</v>
      </c>
      <c r="B54" s="198">
        <v>933</v>
      </c>
      <c r="C54" s="199">
        <v>7861</v>
      </c>
      <c r="D54" s="199">
        <v>3129</v>
      </c>
      <c r="E54" s="199">
        <v>5350</v>
      </c>
      <c r="F54" s="199">
        <v>5020</v>
      </c>
      <c r="G54" s="199">
        <v>16157</v>
      </c>
      <c r="H54" s="199">
        <v>12752</v>
      </c>
      <c r="I54" s="168">
        <v>61</v>
      </c>
      <c r="K54" s="169">
        <f t="shared" si="0"/>
        <v>68573132.916631594</v>
      </c>
      <c r="L54" s="169">
        <f t="shared" si="1"/>
        <v>7726070.016474464</v>
      </c>
      <c r="M54" s="169">
        <f t="shared" si="2"/>
        <v>65096073.31136737</v>
      </c>
      <c r="N54" s="169">
        <f t="shared" si="3"/>
        <v>25910903.624382205</v>
      </c>
      <c r="O54" s="169">
        <f t="shared" si="4"/>
        <v>44302759.47281713</v>
      </c>
      <c r="P54" s="169">
        <f t="shared" si="5"/>
        <v>41570065.897858314</v>
      </c>
      <c r="Q54" s="169">
        <f t="shared" si="6"/>
        <v>133794333.60790773</v>
      </c>
      <c r="R54" s="169">
        <f t="shared" si="7"/>
        <v>105597904.44810542</v>
      </c>
      <c r="S54" s="169">
        <f t="shared" si="8"/>
        <v>870489</v>
      </c>
      <c r="T54" s="169">
        <f t="shared" si="9"/>
        <v>7334313</v>
      </c>
      <c r="U54" s="169">
        <f t="shared" si="10"/>
        <v>2919357</v>
      </c>
      <c r="V54" s="169">
        <f t="shared" si="11"/>
        <v>4991550</v>
      </c>
      <c r="W54" s="169">
        <f t="shared" si="12"/>
        <v>4683660</v>
      </c>
      <c r="X54" s="169">
        <f t="shared" si="13"/>
        <v>15074481</v>
      </c>
      <c r="Y54" s="169">
        <f t="shared" si="14"/>
        <v>11897616</v>
      </c>
      <c r="Z54" s="169">
        <f t="shared" si="15"/>
        <v>61795321</v>
      </c>
      <c r="AA54" s="169">
        <f t="shared" si="16"/>
        <v>24597069</v>
      </c>
      <c r="AB54" s="169">
        <f t="shared" si="17"/>
        <v>42056350</v>
      </c>
      <c r="AC54" s="169">
        <f t="shared" si="18"/>
        <v>39462220</v>
      </c>
      <c r="AD54" s="169">
        <f t="shared" si="19"/>
        <v>127010177</v>
      </c>
      <c r="AE54" s="169">
        <f t="shared" si="20"/>
        <v>100243472</v>
      </c>
      <c r="AF54" s="169">
        <f t="shared" si="21"/>
        <v>9790641</v>
      </c>
      <c r="AG54" s="169">
        <f t="shared" si="22"/>
        <v>16740150</v>
      </c>
      <c r="AH54" s="169">
        <f t="shared" si="23"/>
        <v>15707580</v>
      </c>
      <c r="AI54" s="169">
        <f t="shared" si="24"/>
        <v>50555253</v>
      </c>
      <c r="AJ54" s="169">
        <f t="shared" si="25"/>
        <v>39901008</v>
      </c>
      <c r="AK54" s="169">
        <f t="shared" si="26"/>
        <v>28622500</v>
      </c>
      <c r="AL54" s="169">
        <f t="shared" si="27"/>
        <v>26857000</v>
      </c>
      <c r="AM54" s="169">
        <f t="shared" si="28"/>
        <v>86439950</v>
      </c>
      <c r="AN54" s="169">
        <f t="shared" si="29"/>
        <v>68223200</v>
      </c>
      <c r="AO54" s="169">
        <f t="shared" si="30"/>
        <v>25200400</v>
      </c>
      <c r="AP54" s="169">
        <f t="shared" si="31"/>
        <v>81108140</v>
      </c>
      <c r="AQ54" s="169">
        <f t="shared" si="32"/>
        <v>64015040</v>
      </c>
      <c r="AR54" s="169">
        <f t="shared" si="33"/>
        <v>261048649</v>
      </c>
      <c r="AS54" s="169">
        <f t="shared" si="34"/>
        <v>206034064</v>
      </c>
      <c r="AT54" s="169">
        <f t="shared" si="35"/>
        <v>162613504</v>
      </c>
      <c r="AU54" s="169">
        <f t="shared" si="36"/>
        <v>505134.26688632614</v>
      </c>
      <c r="AV54" s="169">
        <f t="shared" si="37"/>
        <v>56913</v>
      </c>
      <c r="AW54" s="169">
        <f t="shared" si="38"/>
        <v>479521</v>
      </c>
      <c r="AX54" s="169">
        <f t="shared" si="39"/>
        <v>190869</v>
      </c>
      <c r="AY54" s="169">
        <f t="shared" si="40"/>
        <v>326350</v>
      </c>
      <c r="AZ54" s="169">
        <f t="shared" si="41"/>
        <v>306220</v>
      </c>
      <c r="BA54" s="169">
        <f t="shared" si="42"/>
        <v>985577</v>
      </c>
      <c r="BB54" s="169">
        <f t="shared" si="43"/>
        <v>777872</v>
      </c>
      <c r="BC54" s="169">
        <f t="shared" si="44"/>
        <v>3721</v>
      </c>
    </row>
    <row r="55" spans="1:55" ht="15.75" x14ac:dyDescent="0.25">
      <c r="A55" s="200">
        <v>12241.050119331741</v>
      </c>
      <c r="B55" s="198">
        <v>1504</v>
      </c>
      <c r="C55" s="199">
        <v>7667</v>
      </c>
      <c r="D55" s="199">
        <v>4503</v>
      </c>
      <c r="E55" s="199">
        <v>5891</v>
      </c>
      <c r="F55" s="199">
        <v>6026</v>
      </c>
      <c r="G55" s="199">
        <v>16515</v>
      </c>
      <c r="H55" s="199">
        <v>10688</v>
      </c>
      <c r="I55" s="168">
        <v>46</v>
      </c>
      <c r="K55" s="169">
        <f t="shared" si="0"/>
        <v>149843308.02399164</v>
      </c>
      <c r="L55" s="169">
        <f t="shared" si="1"/>
        <v>18410539.379474938</v>
      </c>
      <c r="M55" s="169">
        <f t="shared" si="2"/>
        <v>93852131.264916465</v>
      </c>
      <c r="N55" s="169">
        <f t="shared" si="3"/>
        <v>55121448.687350832</v>
      </c>
      <c r="O55" s="169">
        <f t="shared" si="4"/>
        <v>72112026.252983287</v>
      </c>
      <c r="P55" s="169">
        <f t="shared" si="5"/>
        <v>73764568.019093066</v>
      </c>
      <c r="Q55" s="169">
        <f t="shared" si="6"/>
        <v>202160942.72076371</v>
      </c>
      <c r="R55" s="169">
        <f t="shared" si="7"/>
        <v>130832343.67541765</v>
      </c>
      <c r="S55" s="169">
        <f t="shared" si="8"/>
        <v>2262016</v>
      </c>
      <c r="T55" s="169">
        <f t="shared" si="9"/>
        <v>11531168</v>
      </c>
      <c r="U55" s="169">
        <f t="shared" si="10"/>
        <v>6772512</v>
      </c>
      <c r="V55" s="169">
        <f t="shared" si="11"/>
        <v>8860064</v>
      </c>
      <c r="W55" s="169">
        <f t="shared" si="12"/>
        <v>9063104</v>
      </c>
      <c r="X55" s="169">
        <f t="shared" si="13"/>
        <v>24838560</v>
      </c>
      <c r="Y55" s="169">
        <f t="shared" si="14"/>
        <v>16074752</v>
      </c>
      <c r="Z55" s="169">
        <f t="shared" si="15"/>
        <v>58782889</v>
      </c>
      <c r="AA55" s="169">
        <f t="shared" si="16"/>
        <v>34524501</v>
      </c>
      <c r="AB55" s="169">
        <f t="shared" si="17"/>
        <v>45166297</v>
      </c>
      <c r="AC55" s="169">
        <f t="shared" si="18"/>
        <v>46201342</v>
      </c>
      <c r="AD55" s="169">
        <f t="shared" si="19"/>
        <v>126620505</v>
      </c>
      <c r="AE55" s="169">
        <f t="shared" si="20"/>
        <v>81944896</v>
      </c>
      <c r="AF55" s="169">
        <f t="shared" si="21"/>
        <v>20277009</v>
      </c>
      <c r="AG55" s="169">
        <f t="shared" si="22"/>
        <v>26527173</v>
      </c>
      <c r="AH55" s="169">
        <f t="shared" si="23"/>
        <v>27135078</v>
      </c>
      <c r="AI55" s="169">
        <f t="shared" si="24"/>
        <v>74367045</v>
      </c>
      <c r="AJ55" s="169">
        <f t="shared" si="25"/>
        <v>48128064</v>
      </c>
      <c r="AK55" s="169">
        <f t="shared" si="26"/>
        <v>34703881</v>
      </c>
      <c r="AL55" s="169">
        <f t="shared" si="27"/>
        <v>35499166</v>
      </c>
      <c r="AM55" s="169">
        <f t="shared" si="28"/>
        <v>97289865</v>
      </c>
      <c r="AN55" s="169">
        <f t="shared" si="29"/>
        <v>62963008</v>
      </c>
      <c r="AO55" s="169">
        <f t="shared" si="30"/>
        <v>36312676</v>
      </c>
      <c r="AP55" s="169">
        <f t="shared" si="31"/>
        <v>99519390</v>
      </c>
      <c r="AQ55" s="169">
        <f t="shared" si="32"/>
        <v>64405888</v>
      </c>
      <c r="AR55" s="169">
        <f t="shared" si="33"/>
        <v>272745225</v>
      </c>
      <c r="AS55" s="169">
        <f t="shared" si="34"/>
        <v>176512320</v>
      </c>
      <c r="AT55" s="169">
        <f t="shared" si="35"/>
        <v>114233344</v>
      </c>
      <c r="AU55" s="169">
        <f t="shared" si="36"/>
        <v>563088.30548926012</v>
      </c>
      <c r="AV55" s="169">
        <f t="shared" si="37"/>
        <v>69184</v>
      </c>
      <c r="AW55" s="169">
        <f t="shared" si="38"/>
        <v>352682</v>
      </c>
      <c r="AX55" s="169">
        <f t="shared" si="39"/>
        <v>207138</v>
      </c>
      <c r="AY55" s="169">
        <f t="shared" si="40"/>
        <v>270986</v>
      </c>
      <c r="AZ55" s="169">
        <f t="shared" si="41"/>
        <v>277196</v>
      </c>
      <c r="BA55" s="169">
        <f t="shared" si="42"/>
        <v>759690</v>
      </c>
      <c r="BB55" s="169">
        <f t="shared" si="43"/>
        <v>491648</v>
      </c>
      <c r="BC55" s="169">
        <f t="shared" si="44"/>
        <v>2116</v>
      </c>
    </row>
    <row r="56" spans="1:55" ht="15.75" x14ac:dyDescent="0.25">
      <c r="A56" s="200">
        <v>10680.978260869566</v>
      </c>
      <c r="B56" s="198">
        <v>873</v>
      </c>
      <c r="C56" s="199">
        <v>8703</v>
      </c>
      <c r="D56" s="199">
        <v>4746</v>
      </c>
      <c r="E56" s="199">
        <v>7373</v>
      </c>
      <c r="F56" s="199">
        <v>7761</v>
      </c>
      <c r="G56" s="199">
        <v>18592</v>
      </c>
      <c r="H56" s="199">
        <v>11790</v>
      </c>
      <c r="I56" s="168">
        <v>91</v>
      </c>
      <c r="K56" s="169">
        <f t="shared" si="0"/>
        <v>114083296.60916826</v>
      </c>
      <c r="L56" s="169">
        <f t="shared" si="1"/>
        <v>9324494.0217391308</v>
      </c>
      <c r="M56" s="169">
        <f t="shared" si="2"/>
        <v>92956553.804347828</v>
      </c>
      <c r="N56" s="169">
        <f t="shared" si="3"/>
        <v>50691922.826086961</v>
      </c>
      <c r="O56" s="169">
        <f t="shared" si="4"/>
        <v>78750852.717391312</v>
      </c>
      <c r="P56" s="169">
        <f t="shared" si="5"/>
        <v>82895072.282608703</v>
      </c>
      <c r="Q56" s="169">
        <f t="shared" si="6"/>
        <v>198580747.82608697</v>
      </c>
      <c r="R56" s="169">
        <f t="shared" si="7"/>
        <v>125928733.69565219</v>
      </c>
      <c r="S56" s="169">
        <f t="shared" si="8"/>
        <v>762129</v>
      </c>
      <c r="T56" s="169">
        <f t="shared" si="9"/>
        <v>7597719</v>
      </c>
      <c r="U56" s="169">
        <f t="shared" si="10"/>
        <v>4143258</v>
      </c>
      <c r="V56" s="169">
        <f t="shared" si="11"/>
        <v>6436629</v>
      </c>
      <c r="W56" s="169">
        <f t="shared" si="12"/>
        <v>6775353</v>
      </c>
      <c r="X56" s="169">
        <f t="shared" si="13"/>
        <v>16230816</v>
      </c>
      <c r="Y56" s="169">
        <f t="shared" si="14"/>
        <v>10292670</v>
      </c>
      <c r="Z56" s="169">
        <f t="shared" si="15"/>
        <v>75742209</v>
      </c>
      <c r="AA56" s="169">
        <f t="shared" si="16"/>
        <v>41304438</v>
      </c>
      <c r="AB56" s="169">
        <f t="shared" si="17"/>
        <v>64167219</v>
      </c>
      <c r="AC56" s="169">
        <f t="shared" si="18"/>
        <v>67543983</v>
      </c>
      <c r="AD56" s="169">
        <f t="shared" si="19"/>
        <v>161806176</v>
      </c>
      <c r="AE56" s="169">
        <f t="shared" si="20"/>
        <v>102608370</v>
      </c>
      <c r="AF56" s="169">
        <f t="shared" si="21"/>
        <v>22524516</v>
      </c>
      <c r="AG56" s="169">
        <f t="shared" si="22"/>
        <v>34992258</v>
      </c>
      <c r="AH56" s="169">
        <f t="shared" si="23"/>
        <v>36833706</v>
      </c>
      <c r="AI56" s="169">
        <f t="shared" si="24"/>
        <v>88237632</v>
      </c>
      <c r="AJ56" s="169">
        <f t="shared" si="25"/>
        <v>55955340</v>
      </c>
      <c r="AK56" s="169">
        <f t="shared" si="26"/>
        <v>54361129</v>
      </c>
      <c r="AL56" s="169">
        <f t="shared" si="27"/>
        <v>57221853</v>
      </c>
      <c r="AM56" s="169">
        <f t="shared" si="28"/>
        <v>137078816</v>
      </c>
      <c r="AN56" s="169">
        <f t="shared" si="29"/>
        <v>86927670</v>
      </c>
      <c r="AO56" s="169">
        <f t="shared" si="30"/>
        <v>60233121</v>
      </c>
      <c r="AP56" s="169">
        <f t="shared" si="31"/>
        <v>144292512</v>
      </c>
      <c r="AQ56" s="169">
        <f t="shared" si="32"/>
        <v>91502190</v>
      </c>
      <c r="AR56" s="169">
        <f t="shared" si="33"/>
        <v>345662464</v>
      </c>
      <c r="AS56" s="169">
        <f t="shared" si="34"/>
        <v>219199680</v>
      </c>
      <c r="AT56" s="169">
        <f t="shared" si="35"/>
        <v>139004100</v>
      </c>
      <c r="AU56" s="169">
        <f t="shared" si="36"/>
        <v>971969.02173913049</v>
      </c>
      <c r="AV56" s="169">
        <f t="shared" si="37"/>
        <v>79443</v>
      </c>
      <c r="AW56" s="169">
        <f t="shared" si="38"/>
        <v>791973</v>
      </c>
      <c r="AX56" s="169">
        <f t="shared" si="39"/>
        <v>431886</v>
      </c>
      <c r="AY56" s="169">
        <f t="shared" si="40"/>
        <v>670943</v>
      </c>
      <c r="AZ56" s="169">
        <f t="shared" si="41"/>
        <v>706251</v>
      </c>
      <c r="BA56" s="169">
        <f t="shared" si="42"/>
        <v>1691872</v>
      </c>
      <c r="BB56" s="169">
        <f t="shared" si="43"/>
        <v>1072890</v>
      </c>
      <c r="BC56" s="169">
        <f t="shared" si="44"/>
        <v>8281</v>
      </c>
    </row>
    <row r="57" spans="1:55" ht="15.75" x14ac:dyDescent="0.25">
      <c r="A57" s="200">
        <v>5744.5932028836251</v>
      </c>
      <c r="B57" s="198">
        <v>1426</v>
      </c>
      <c r="C57" s="199">
        <v>8252</v>
      </c>
      <c r="D57" s="199">
        <v>4785</v>
      </c>
      <c r="E57" s="199">
        <v>6436</v>
      </c>
      <c r="F57" s="199">
        <v>6686</v>
      </c>
      <c r="G57" s="199">
        <v>16459</v>
      </c>
      <c r="H57" s="199">
        <v>13163</v>
      </c>
      <c r="I57" s="168">
        <v>46</v>
      </c>
      <c r="K57" s="169">
        <f t="shared" si="0"/>
        <v>33000351.066616748</v>
      </c>
      <c r="L57" s="169">
        <f t="shared" si="1"/>
        <v>8191789.9073120495</v>
      </c>
      <c r="M57" s="169">
        <f t="shared" si="2"/>
        <v>47404383.110195674</v>
      </c>
      <c r="N57" s="169">
        <f t="shared" si="3"/>
        <v>27487878.475798145</v>
      </c>
      <c r="O57" s="169">
        <f t="shared" si="4"/>
        <v>36972201.853759013</v>
      </c>
      <c r="P57" s="169">
        <f t="shared" si="5"/>
        <v>38408350.154479913</v>
      </c>
      <c r="Q57" s="169">
        <f t="shared" si="6"/>
        <v>94550259.526261583</v>
      </c>
      <c r="R57" s="169">
        <f t="shared" si="7"/>
        <v>75616080.329557151</v>
      </c>
      <c r="S57" s="169">
        <f t="shared" si="8"/>
        <v>2033476</v>
      </c>
      <c r="T57" s="169">
        <f t="shared" si="9"/>
        <v>11767352</v>
      </c>
      <c r="U57" s="169">
        <f t="shared" si="10"/>
        <v>6823410</v>
      </c>
      <c r="V57" s="169">
        <f t="shared" si="11"/>
        <v>9177736</v>
      </c>
      <c r="W57" s="169">
        <f t="shared" si="12"/>
        <v>9534236</v>
      </c>
      <c r="X57" s="169">
        <f t="shared" si="13"/>
        <v>23470534</v>
      </c>
      <c r="Y57" s="169">
        <f t="shared" si="14"/>
        <v>18770438</v>
      </c>
      <c r="Z57" s="169">
        <f t="shared" si="15"/>
        <v>68095504</v>
      </c>
      <c r="AA57" s="169">
        <f t="shared" si="16"/>
        <v>39485820</v>
      </c>
      <c r="AB57" s="169">
        <f t="shared" si="17"/>
        <v>53109872</v>
      </c>
      <c r="AC57" s="169">
        <f t="shared" si="18"/>
        <v>55172872</v>
      </c>
      <c r="AD57" s="169">
        <f t="shared" si="19"/>
        <v>135819668</v>
      </c>
      <c r="AE57" s="169">
        <f t="shared" si="20"/>
        <v>108621076</v>
      </c>
      <c r="AF57" s="169">
        <f t="shared" si="21"/>
        <v>22896225</v>
      </c>
      <c r="AG57" s="169">
        <f t="shared" si="22"/>
        <v>30796260</v>
      </c>
      <c r="AH57" s="169">
        <f t="shared" si="23"/>
        <v>31992510</v>
      </c>
      <c r="AI57" s="169">
        <f t="shared" si="24"/>
        <v>78756315</v>
      </c>
      <c r="AJ57" s="169">
        <f t="shared" si="25"/>
        <v>62984955</v>
      </c>
      <c r="AK57" s="169">
        <f t="shared" si="26"/>
        <v>41422096</v>
      </c>
      <c r="AL57" s="169">
        <f t="shared" si="27"/>
        <v>43031096</v>
      </c>
      <c r="AM57" s="169">
        <f t="shared" si="28"/>
        <v>105930124</v>
      </c>
      <c r="AN57" s="169">
        <f t="shared" si="29"/>
        <v>84717068</v>
      </c>
      <c r="AO57" s="169">
        <f t="shared" si="30"/>
        <v>44702596</v>
      </c>
      <c r="AP57" s="169">
        <f t="shared" si="31"/>
        <v>110044874</v>
      </c>
      <c r="AQ57" s="169">
        <f t="shared" si="32"/>
        <v>88007818</v>
      </c>
      <c r="AR57" s="169">
        <f t="shared" si="33"/>
        <v>270898681</v>
      </c>
      <c r="AS57" s="169">
        <f t="shared" si="34"/>
        <v>216649817</v>
      </c>
      <c r="AT57" s="169">
        <f t="shared" si="35"/>
        <v>173264569</v>
      </c>
      <c r="AU57" s="169">
        <f t="shared" si="36"/>
        <v>264251.28733264678</v>
      </c>
      <c r="AV57" s="169">
        <f t="shared" si="37"/>
        <v>65596</v>
      </c>
      <c r="AW57" s="169">
        <f t="shared" si="38"/>
        <v>379592</v>
      </c>
      <c r="AX57" s="169">
        <f t="shared" si="39"/>
        <v>220110</v>
      </c>
      <c r="AY57" s="169">
        <f t="shared" si="40"/>
        <v>296056</v>
      </c>
      <c r="AZ57" s="169">
        <f t="shared" si="41"/>
        <v>307556</v>
      </c>
      <c r="BA57" s="169">
        <f t="shared" si="42"/>
        <v>757114</v>
      </c>
      <c r="BB57" s="169">
        <f t="shared" si="43"/>
        <v>605498</v>
      </c>
      <c r="BC57" s="169">
        <f t="shared" si="44"/>
        <v>2116</v>
      </c>
    </row>
    <row r="58" spans="1:55" ht="15.75" x14ac:dyDescent="0.25">
      <c r="A58" s="200">
        <v>6373.1878958479938</v>
      </c>
      <c r="B58" s="198">
        <v>1858</v>
      </c>
      <c r="C58" s="199">
        <v>16627</v>
      </c>
      <c r="D58" s="199">
        <v>4461</v>
      </c>
      <c r="E58" s="199">
        <v>12219</v>
      </c>
      <c r="F58" s="199">
        <v>10106</v>
      </c>
      <c r="G58" s="199">
        <v>25821</v>
      </c>
      <c r="H58" s="199">
        <v>21345</v>
      </c>
      <c r="I58" s="168">
        <v>65</v>
      </c>
      <c r="K58" s="169">
        <f t="shared" si="0"/>
        <v>40617523.955783382</v>
      </c>
      <c r="L58" s="169">
        <f t="shared" si="1"/>
        <v>11841383.110485572</v>
      </c>
      <c r="M58" s="169">
        <f t="shared" si="2"/>
        <v>105966995.14426459</v>
      </c>
      <c r="N58" s="169">
        <f t="shared" si="3"/>
        <v>28430791.203377899</v>
      </c>
      <c r="O58" s="169">
        <f t="shared" si="4"/>
        <v>77873982.899366632</v>
      </c>
      <c r="P58" s="169">
        <f t="shared" si="5"/>
        <v>64407436.875439823</v>
      </c>
      <c r="Q58" s="169">
        <f t="shared" si="6"/>
        <v>164562084.65869105</v>
      </c>
      <c r="R58" s="169">
        <f t="shared" si="7"/>
        <v>136035695.63687542</v>
      </c>
      <c r="S58" s="169">
        <f t="shared" si="8"/>
        <v>3452164</v>
      </c>
      <c r="T58" s="169">
        <f t="shared" si="9"/>
        <v>30892966</v>
      </c>
      <c r="U58" s="169">
        <f t="shared" si="10"/>
        <v>8288538</v>
      </c>
      <c r="V58" s="169">
        <f t="shared" si="11"/>
        <v>22702902</v>
      </c>
      <c r="W58" s="169">
        <f t="shared" si="12"/>
        <v>18776948</v>
      </c>
      <c r="X58" s="169">
        <f t="shared" si="13"/>
        <v>47975418</v>
      </c>
      <c r="Y58" s="169">
        <f t="shared" si="14"/>
        <v>39659010</v>
      </c>
      <c r="Z58" s="169">
        <f t="shared" si="15"/>
        <v>276457129</v>
      </c>
      <c r="AA58" s="169">
        <f t="shared" si="16"/>
        <v>74173047</v>
      </c>
      <c r="AB58" s="169">
        <f t="shared" si="17"/>
        <v>203165313</v>
      </c>
      <c r="AC58" s="169">
        <f t="shared" si="18"/>
        <v>168032462</v>
      </c>
      <c r="AD58" s="169">
        <f t="shared" si="19"/>
        <v>429325767</v>
      </c>
      <c r="AE58" s="169">
        <f t="shared" si="20"/>
        <v>354903315</v>
      </c>
      <c r="AF58" s="169">
        <f t="shared" si="21"/>
        <v>19900521</v>
      </c>
      <c r="AG58" s="169">
        <f t="shared" si="22"/>
        <v>54508959</v>
      </c>
      <c r="AH58" s="169">
        <f t="shared" si="23"/>
        <v>45082866</v>
      </c>
      <c r="AI58" s="169">
        <f t="shared" si="24"/>
        <v>115187481</v>
      </c>
      <c r="AJ58" s="169">
        <f t="shared" si="25"/>
        <v>95220045</v>
      </c>
      <c r="AK58" s="169">
        <f t="shared" si="26"/>
        <v>149303961</v>
      </c>
      <c r="AL58" s="169">
        <f t="shared" si="27"/>
        <v>123485214</v>
      </c>
      <c r="AM58" s="169">
        <f t="shared" si="28"/>
        <v>315506799</v>
      </c>
      <c r="AN58" s="169">
        <f t="shared" si="29"/>
        <v>260814555</v>
      </c>
      <c r="AO58" s="169">
        <f t="shared" si="30"/>
        <v>102131236</v>
      </c>
      <c r="AP58" s="169">
        <f t="shared" si="31"/>
        <v>260947026</v>
      </c>
      <c r="AQ58" s="169">
        <f t="shared" si="32"/>
        <v>215712570</v>
      </c>
      <c r="AR58" s="169">
        <f t="shared" si="33"/>
        <v>666724041</v>
      </c>
      <c r="AS58" s="169">
        <f t="shared" si="34"/>
        <v>551149245</v>
      </c>
      <c r="AT58" s="169">
        <f t="shared" si="35"/>
        <v>455609025</v>
      </c>
      <c r="AU58" s="169">
        <f t="shared" si="36"/>
        <v>414257.21323011961</v>
      </c>
      <c r="AV58" s="169">
        <f t="shared" si="37"/>
        <v>120770</v>
      </c>
      <c r="AW58" s="169">
        <f t="shared" si="38"/>
        <v>1080755</v>
      </c>
      <c r="AX58" s="169">
        <f t="shared" si="39"/>
        <v>289965</v>
      </c>
      <c r="AY58" s="169">
        <f t="shared" si="40"/>
        <v>794235</v>
      </c>
      <c r="AZ58" s="169">
        <f t="shared" si="41"/>
        <v>656890</v>
      </c>
      <c r="BA58" s="169">
        <f t="shared" si="42"/>
        <v>1678365</v>
      </c>
      <c r="BB58" s="169">
        <f t="shared" si="43"/>
        <v>1387425</v>
      </c>
      <c r="BC58" s="169">
        <f t="shared" si="44"/>
        <v>4225</v>
      </c>
    </row>
    <row r="59" spans="1:55" ht="15.75" x14ac:dyDescent="0.25">
      <c r="A59" s="200">
        <v>11748.537378114843</v>
      </c>
      <c r="B59" s="198">
        <v>2229</v>
      </c>
      <c r="C59" s="199">
        <v>18229</v>
      </c>
      <c r="D59" s="199">
        <v>7483</v>
      </c>
      <c r="E59" s="199">
        <v>18110</v>
      </c>
      <c r="F59" s="199">
        <v>14845</v>
      </c>
      <c r="G59" s="199">
        <v>36169</v>
      </c>
      <c r="H59" s="199">
        <v>13639</v>
      </c>
      <c r="I59" s="168">
        <v>68</v>
      </c>
      <c r="K59" s="169">
        <f t="shared" si="0"/>
        <v>138028130.52496159</v>
      </c>
      <c r="L59" s="169">
        <f t="shared" si="1"/>
        <v>26187489.815817986</v>
      </c>
      <c r="M59" s="169">
        <f t="shared" si="2"/>
        <v>214164087.86565548</v>
      </c>
      <c r="N59" s="169">
        <f t="shared" si="3"/>
        <v>87914305.200433373</v>
      </c>
      <c r="O59" s="169">
        <f t="shared" si="4"/>
        <v>212766011.91765979</v>
      </c>
      <c r="P59" s="169">
        <f t="shared" si="5"/>
        <v>174407037.37811485</v>
      </c>
      <c r="Q59" s="169">
        <f t="shared" si="6"/>
        <v>424932848.42903572</v>
      </c>
      <c r="R59" s="169">
        <f t="shared" si="7"/>
        <v>160238301.30010834</v>
      </c>
      <c r="S59" s="169">
        <f t="shared" si="8"/>
        <v>4968441</v>
      </c>
      <c r="T59" s="169">
        <f t="shared" si="9"/>
        <v>40632441</v>
      </c>
      <c r="U59" s="169">
        <f t="shared" si="10"/>
        <v>16679607</v>
      </c>
      <c r="V59" s="169">
        <f t="shared" si="11"/>
        <v>40367190</v>
      </c>
      <c r="W59" s="169">
        <f t="shared" si="12"/>
        <v>33089505</v>
      </c>
      <c r="X59" s="169">
        <f t="shared" si="13"/>
        <v>80620701</v>
      </c>
      <c r="Y59" s="169">
        <f t="shared" si="14"/>
        <v>30401331</v>
      </c>
      <c r="Z59" s="169">
        <f t="shared" si="15"/>
        <v>332296441</v>
      </c>
      <c r="AA59" s="169">
        <f t="shared" si="16"/>
        <v>136407607</v>
      </c>
      <c r="AB59" s="169">
        <f t="shared" si="17"/>
        <v>330127190</v>
      </c>
      <c r="AC59" s="169">
        <f t="shared" si="18"/>
        <v>270609505</v>
      </c>
      <c r="AD59" s="169">
        <f t="shared" si="19"/>
        <v>659324701</v>
      </c>
      <c r="AE59" s="169">
        <f t="shared" si="20"/>
        <v>248625331</v>
      </c>
      <c r="AF59" s="169">
        <f t="shared" si="21"/>
        <v>55995289</v>
      </c>
      <c r="AG59" s="169">
        <f t="shared" si="22"/>
        <v>135517130</v>
      </c>
      <c r="AH59" s="169">
        <f t="shared" si="23"/>
        <v>111085135</v>
      </c>
      <c r="AI59" s="169">
        <f t="shared" si="24"/>
        <v>270652627</v>
      </c>
      <c r="AJ59" s="169">
        <f t="shared" si="25"/>
        <v>102060637</v>
      </c>
      <c r="AK59" s="169">
        <f t="shared" si="26"/>
        <v>327972100</v>
      </c>
      <c r="AL59" s="169">
        <f t="shared" si="27"/>
        <v>268842950</v>
      </c>
      <c r="AM59" s="169">
        <f t="shared" si="28"/>
        <v>655020590</v>
      </c>
      <c r="AN59" s="169">
        <f t="shared" si="29"/>
        <v>247002290</v>
      </c>
      <c r="AO59" s="169">
        <f t="shared" si="30"/>
        <v>220374025</v>
      </c>
      <c r="AP59" s="169">
        <f t="shared" si="31"/>
        <v>536928805</v>
      </c>
      <c r="AQ59" s="169">
        <f t="shared" si="32"/>
        <v>202470955</v>
      </c>
      <c r="AR59" s="169">
        <f t="shared" si="33"/>
        <v>1308196561</v>
      </c>
      <c r="AS59" s="169">
        <f t="shared" si="34"/>
        <v>493308991</v>
      </c>
      <c r="AT59" s="169">
        <f t="shared" si="35"/>
        <v>186022321</v>
      </c>
      <c r="AU59" s="169">
        <f t="shared" si="36"/>
        <v>798900.54171180935</v>
      </c>
      <c r="AV59" s="169">
        <f t="shared" si="37"/>
        <v>151572</v>
      </c>
      <c r="AW59" s="169">
        <f t="shared" si="38"/>
        <v>1239572</v>
      </c>
      <c r="AX59" s="169">
        <f t="shared" si="39"/>
        <v>508844</v>
      </c>
      <c r="AY59" s="169">
        <f t="shared" si="40"/>
        <v>1231480</v>
      </c>
      <c r="AZ59" s="169">
        <f t="shared" si="41"/>
        <v>1009460</v>
      </c>
      <c r="BA59" s="169">
        <f t="shared" si="42"/>
        <v>2459492</v>
      </c>
      <c r="BB59" s="169">
        <f t="shared" si="43"/>
        <v>927452</v>
      </c>
      <c r="BC59" s="169">
        <f t="shared" si="44"/>
        <v>4624</v>
      </c>
    </row>
    <row r="60" spans="1:55" ht="15.75" x14ac:dyDescent="0.25">
      <c r="A60" s="200">
        <v>3025.518134715026</v>
      </c>
      <c r="B60" s="198">
        <v>1621</v>
      </c>
      <c r="C60" s="199">
        <v>11230</v>
      </c>
      <c r="D60" s="199">
        <v>1759</v>
      </c>
      <c r="E60" s="199">
        <v>15120</v>
      </c>
      <c r="F60" s="199">
        <v>6774</v>
      </c>
      <c r="G60" s="199">
        <v>9582</v>
      </c>
      <c r="H60" s="199">
        <v>2249</v>
      </c>
      <c r="I60" s="168">
        <v>22</v>
      </c>
      <c r="K60" s="169">
        <f t="shared" si="0"/>
        <v>9153759.983489491</v>
      </c>
      <c r="L60" s="169">
        <f t="shared" si="1"/>
        <v>4904364.8963730568</v>
      </c>
      <c r="M60" s="169">
        <f t="shared" si="2"/>
        <v>33976568.652849741</v>
      </c>
      <c r="N60" s="169">
        <f t="shared" si="3"/>
        <v>5321886.3989637308</v>
      </c>
      <c r="O60" s="169">
        <f t="shared" si="4"/>
        <v>45745834.196891196</v>
      </c>
      <c r="P60" s="169">
        <f t="shared" si="5"/>
        <v>20494859.844559588</v>
      </c>
      <c r="Q60" s="169">
        <f t="shared" si="6"/>
        <v>28990514.766839378</v>
      </c>
      <c r="R60" s="169">
        <f t="shared" si="7"/>
        <v>6804390.2849740935</v>
      </c>
      <c r="S60" s="169">
        <f t="shared" si="8"/>
        <v>2627641</v>
      </c>
      <c r="T60" s="169">
        <f t="shared" si="9"/>
        <v>18203830</v>
      </c>
      <c r="U60" s="169">
        <f t="shared" si="10"/>
        <v>2851339</v>
      </c>
      <c r="V60" s="169">
        <f t="shared" si="11"/>
        <v>24509520</v>
      </c>
      <c r="W60" s="169">
        <f t="shared" si="12"/>
        <v>10980654</v>
      </c>
      <c r="X60" s="169">
        <f t="shared" si="13"/>
        <v>15532422</v>
      </c>
      <c r="Y60" s="169">
        <f t="shared" si="14"/>
        <v>3645629</v>
      </c>
      <c r="Z60" s="169">
        <f t="shared" si="15"/>
        <v>126112900</v>
      </c>
      <c r="AA60" s="169">
        <f t="shared" si="16"/>
        <v>19753570</v>
      </c>
      <c r="AB60" s="169">
        <f t="shared" si="17"/>
        <v>169797600</v>
      </c>
      <c r="AC60" s="169">
        <f t="shared" si="18"/>
        <v>76072020</v>
      </c>
      <c r="AD60" s="169">
        <f t="shared" si="19"/>
        <v>107605860</v>
      </c>
      <c r="AE60" s="169">
        <f t="shared" si="20"/>
        <v>25256270</v>
      </c>
      <c r="AF60" s="169">
        <f t="shared" si="21"/>
        <v>3094081</v>
      </c>
      <c r="AG60" s="169">
        <f t="shared" si="22"/>
        <v>26596080</v>
      </c>
      <c r="AH60" s="169">
        <f t="shared" si="23"/>
        <v>11915466</v>
      </c>
      <c r="AI60" s="169">
        <f t="shared" si="24"/>
        <v>16854738</v>
      </c>
      <c r="AJ60" s="169">
        <f t="shared" si="25"/>
        <v>3955991</v>
      </c>
      <c r="AK60" s="169">
        <f t="shared" si="26"/>
        <v>228614400</v>
      </c>
      <c r="AL60" s="169">
        <f t="shared" si="27"/>
        <v>102422880</v>
      </c>
      <c r="AM60" s="169">
        <f t="shared" si="28"/>
        <v>144879840</v>
      </c>
      <c r="AN60" s="169">
        <f t="shared" si="29"/>
        <v>34004880</v>
      </c>
      <c r="AO60" s="169">
        <f t="shared" si="30"/>
        <v>45887076</v>
      </c>
      <c r="AP60" s="169">
        <f t="shared" si="31"/>
        <v>64908468</v>
      </c>
      <c r="AQ60" s="169">
        <f t="shared" si="32"/>
        <v>15234726</v>
      </c>
      <c r="AR60" s="169">
        <f t="shared" si="33"/>
        <v>91814724</v>
      </c>
      <c r="AS60" s="169">
        <f t="shared" si="34"/>
        <v>21549918</v>
      </c>
      <c r="AT60" s="169">
        <f t="shared" si="35"/>
        <v>5058001</v>
      </c>
      <c r="AU60" s="169">
        <f t="shared" si="36"/>
        <v>66561.398963730579</v>
      </c>
      <c r="AV60" s="169">
        <f t="shared" si="37"/>
        <v>35662</v>
      </c>
      <c r="AW60" s="169">
        <f t="shared" si="38"/>
        <v>247060</v>
      </c>
      <c r="AX60" s="169">
        <f t="shared" si="39"/>
        <v>38698</v>
      </c>
      <c r="AY60" s="169">
        <f t="shared" si="40"/>
        <v>332640</v>
      </c>
      <c r="AZ60" s="169">
        <f t="shared" si="41"/>
        <v>149028</v>
      </c>
      <c r="BA60" s="169">
        <f t="shared" si="42"/>
        <v>210804</v>
      </c>
      <c r="BB60" s="169">
        <f t="shared" si="43"/>
        <v>49478</v>
      </c>
      <c r="BC60" s="169">
        <f t="shared" si="44"/>
        <v>484</v>
      </c>
    </row>
    <row r="61" spans="1:55" ht="15.75" x14ac:dyDescent="0.25">
      <c r="A61" s="200">
        <v>6418.1547619047624</v>
      </c>
      <c r="B61" s="198">
        <v>1222</v>
      </c>
      <c r="C61" s="199">
        <v>9162</v>
      </c>
      <c r="D61" s="199">
        <v>2675</v>
      </c>
      <c r="E61" s="199">
        <v>9565</v>
      </c>
      <c r="F61" s="199">
        <v>5782</v>
      </c>
      <c r="G61" s="199">
        <v>11503</v>
      </c>
      <c r="H61" s="199">
        <v>4443</v>
      </c>
      <c r="I61" s="168">
        <v>19</v>
      </c>
      <c r="K61" s="169">
        <f t="shared" si="0"/>
        <v>41192710.547760777</v>
      </c>
      <c r="L61" s="169">
        <f t="shared" si="1"/>
        <v>7842985.1190476194</v>
      </c>
      <c r="M61" s="169">
        <f t="shared" si="2"/>
        <v>58803133.928571433</v>
      </c>
      <c r="N61" s="169">
        <f t="shared" si="3"/>
        <v>17168563.988095239</v>
      </c>
      <c r="O61" s="169">
        <f t="shared" si="4"/>
        <v>61389650.297619052</v>
      </c>
      <c r="P61" s="169">
        <f t="shared" si="5"/>
        <v>37109770.833333336</v>
      </c>
      <c r="Q61" s="169">
        <f t="shared" si="6"/>
        <v>73828034.226190478</v>
      </c>
      <c r="R61" s="169">
        <f t="shared" si="7"/>
        <v>28515861.607142858</v>
      </c>
      <c r="S61" s="169">
        <f t="shared" si="8"/>
        <v>1493284</v>
      </c>
      <c r="T61" s="169">
        <f t="shared" si="9"/>
        <v>11195964</v>
      </c>
      <c r="U61" s="169">
        <f t="shared" si="10"/>
        <v>3268850</v>
      </c>
      <c r="V61" s="169">
        <f t="shared" si="11"/>
        <v>11688430</v>
      </c>
      <c r="W61" s="169">
        <f t="shared" si="12"/>
        <v>7065604</v>
      </c>
      <c r="X61" s="169">
        <f t="shared" si="13"/>
        <v>14056666</v>
      </c>
      <c r="Y61" s="169">
        <f t="shared" si="14"/>
        <v>5429346</v>
      </c>
      <c r="Z61" s="169">
        <f t="shared" si="15"/>
        <v>83942244</v>
      </c>
      <c r="AA61" s="169">
        <f t="shared" si="16"/>
        <v>24508350</v>
      </c>
      <c r="AB61" s="169">
        <f t="shared" si="17"/>
        <v>87634530</v>
      </c>
      <c r="AC61" s="169">
        <f t="shared" si="18"/>
        <v>52974684</v>
      </c>
      <c r="AD61" s="169">
        <f t="shared" si="19"/>
        <v>105390486</v>
      </c>
      <c r="AE61" s="169">
        <f t="shared" si="20"/>
        <v>40706766</v>
      </c>
      <c r="AF61" s="169">
        <f t="shared" si="21"/>
        <v>7155625</v>
      </c>
      <c r="AG61" s="169">
        <f t="shared" si="22"/>
        <v>25586375</v>
      </c>
      <c r="AH61" s="169">
        <f t="shared" si="23"/>
        <v>15466850</v>
      </c>
      <c r="AI61" s="169">
        <f t="shared" si="24"/>
        <v>30770525</v>
      </c>
      <c r="AJ61" s="169">
        <f t="shared" si="25"/>
        <v>11885025</v>
      </c>
      <c r="AK61" s="169">
        <f t="shared" si="26"/>
        <v>91489225</v>
      </c>
      <c r="AL61" s="169">
        <f t="shared" si="27"/>
        <v>55304830</v>
      </c>
      <c r="AM61" s="169">
        <f t="shared" si="28"/>
        <v>110026195</v>
      </c>
      <c r="AN61" s="169">
        <f t="shared" si="29"/>
        <v>42497295</v>
      </c>
      <c r="AO61" s="169">
        <f t="shared" si="30"/>
        <v>33431524</v>
      </c>
      <c r="AP61" s="169">
        <f t="shared" si="31"/>
        <v>66510346</v>
      </c>
      <c r="AQ61" s="169">
        <f t="shared" si="32"/>
        <v>25689426</v>
      </c>
      <c r="AR61" s="169">
        <f t="shared" si="33"/>
        <v>132319009</v>
      </c>
      <c r="AS61" s="169">
        <f t="shared" si="34"/>
        <v>51107829</v>
      </c>
      <c r="AT61" s="169">
        <f t="shared" si="35"/>
        <v>19740249</v>
      </c>
      <c r="AU61" s="169">
        <f t="shared" si="36"/>
        <v>121944.94047619049</v>
      </c>
      <c r="AV61" s="169">
        <f t="shared" si="37"/>
        <v>23218</v>
      </c>
      <c r="AW61" s="169">
        <f t="shared" si="38"/>
        <v>174078</v>
      </c>
      <c r="AX61" s="169">
        <f t="shared" si="39"/>
        <v>50825</v>
      </c>
      <c r="AY61" s="169">
        <f t="shared" si="40"/>
        <v>181735</v>
      </c>
      <c r="AZ61" s="169">
        <f t="shared" si="41"/>
        <v>109858</v>
      </c>
      <c r="BA61" s="169">
        <f t="shared" si="42"/>
        <v>218557</v>
      </c>
      <c r="BB61" s="169">
        <f t="shared" si="43"/>
        <v>84417</v>
      </c>
      <c r="BC61" s="169">
        <f t="shared" si="44"/>
        <v>361</v>
      </c>
    </row>
    <row r="62" spans="1:55" ht="15.75" x14ac:dyDescent="0.25">
      <c r="A62" s="200">
        <v>2299.1844132306296</v>
      </c>
      <c r="B62" s="198">
        <v>1027</v>
      </c>
      <c r="C62" s="199">
        <v>8619</v>
      </c>
      <c r="D62" s="199">
        <v>4231</v>
      </c>
      <c r="E62" s="199">
        <v>9284</v>
      </c>
      <c r="F62" s="199">
        <v>7642</v>
      </c>
      <c r="G62" s="199">
        <v>16009</v>
      </c>
      <c r="H62" s="199">
        <v>4958</v>
      </c>
      <c r="I62" s="168">
        <v>35</v>
      </c>
      <c r="K62" s="169">
        <f t="shared" si="0"/>
        <v>5286248.9660426741</v>
      </c>
      <c r="L62" s="169">
        <f t="shared" si="1"/>
        <v>2361262.3923878567</v>
      </c>
      <c r="M62" s="169">
        <f t="shared" si="2"/>
        <v>19816670.457634795</v>
      </c>
      <c r="N62" s="169">
        <f t="shared" si="3"/>
        <v>9727849.2523787934</v>
      </c>
      <c r="O62" s="169">
        <f t="shared" si="4"/>
        <v>21345628.092433166</v>
      </c>
      <c r="P62" s="169">
        <f t="shared" si="5"/>
        <v>17570367.285908472</v>
      </c>
      <c r="Q62" s="169">
        <f t="shared" si="6"/>
        <v>36807643.271409146</v>
      </c>
      <c r="R62" s="169">
        <f t="shared" si="7"/>
        <v>11399356.320797462</v>
      </c>
      <c r="S62" s="169">
        <f t="shared" si="8"/>
        <v>1054729</v>
      </c>
      <c r="T62" s="169">
        <f t="shared" si="9"/>
        <v>8851713</v>
      </c>
      <c r="U62" s="169">
        <f t="shared" si="10"/>
        <v>4345237</v>
      </c>
      <c r="V62" s="169">
        <f t="shared" si="11"/>
        <v>9534668</v>
      </c>
      <c r="W62" s="169">
        <f t="shared" si="12"/>
        <v>7848334</v>
      </c>
      <c r="X62" s="169">
        <f t="shared" si="13"/>
        <v>16441243</v>
      </c>
      <c r="Y62" s="169">
        <f t="shared" si="14"/>
        <v>5091866</v>
      </c>
      <c r="Z62" s="169">
        <f t="shared" si="15"/>
        <v>74287161</v>
      </c>
      <c r="AA62" s="169">
        <f t="shared" si="16"/>
        <v>36466989</v>
      </c>
      <c r="AB62" s="169">
        <f t="shared" si="17"/>
        <v>80018796</v>
      </c>
      <c r="AC62" s="169">
        <f t="shared" si="18"/>
        <v>65866398</v>
      </c>
      <c r="AD62" s="169">
        <f t="shared" si="19"/>
        <v>137981571</v>
      </c>
      <c r="AE62" s="169">
        <f t="shared" si="20"/>
        <v>42733002</v>
      </c>
      <c r="AF62" s="169">
        <f t="shared" si="21"/>
        <v>17901361</v>
      </c>
      <c r="AG62" s="169">
        <f t="shared" si="22"/>
        <v>39280604</v>
      </c>
      <c r="AH62" s="169">
        <f t="shared" si="23"/>
        <v>32333302</v>
      </c>
      <c r="AI62" s="169">
        <f t="shared" si="24"/>
        <v>67734079</v>
      </c>
      <c r="AJ62" s="169">
        <f t="shared" si="25"/>
        <v>20977298</v>
      </c>
      <c r="AK62" s="169">
        <f t="shared" si="26"/>
        <v>86192656</v>
      </c>
      <c r="AL62" s="169">
        <f t="shared" si="27"/>
        <v>70948328</v>
      </c>
      <c r="AM62" s="169">
        <f t="shared" si="28"/>
        <v>148627556</v>
      </c>
      <c r="AN62" s="169">
        <f t="shared" si="29"/>
        <v>46030072</v>
      </c>
      <c r="AO62" s="169">
        <f t="shared" si="30"/>
        <v>58400164</v>
      </c>
      <c r="AP62" s="169">
        <f t="shared" si="31"/>
        <v>122340778</v>
      </c>
      <c r="AQ62" s="169">
        <f t="shared" si="32"/>
        <v>37889036</v>
      </c>
      <c r="AR62" s="169">
        <f t="shared" si="33"/>
        <v>256288081</v>
      </c>
      <c r="AS62" s="169">
        <f t="shared" si="34"/>
        <v>79372622</v>
      </c>
      <c r="AT62" s="169">
        <f t="shared" si="35"/>
        <v>24581764</v>
      </c>
      <c r="AU62" s="169">
        <f t="shared" si="36"/>
        <v>80471.454463072034</v>
      </c>
      <c r="AV62" s="169">
        <f t="shared" si="37"/>
        <v>35945</v>
      </c>
      <c r="AW62" s="169">
        <f t="shared" si="38"/>
        <v>301665</v>
      </c>
      <c r="AX62" s="169">
        <f t="shared" si="39"/>
        <v>148085</v>
      </c>
      <c r="AY62" s="169">
        <f t="shared" si="40"/>
        <v>324940</v>
      </c>
      <c r="AZ62" s="169">
        <f t="shared" si="41"/>
        <v>267470</v>
      </c>
      <c r="BA62" s="169">
        <f t="shared" si="42"/>
        <v>560315</v>
      </c>
      <c r="BB62" s="169">
        <f t="shared" si="43"/>
        <v>173530</v>
      </c>
      <c r="BC62" s="169">
        <f t="shared" si="44"/>
        <v>1225</v>
      </c>
    </row>
    <row r="63" spans="1:55" ht="15.75" x14ac:dyDescent="0.25">
      <c r="A63" s="200">
        <v>2599.5777027027029</v>
      </c>
      <c r="B63" s="198">
        <v>1399</v>
      </c>
      <c r="C63" s="199">
        <v>10532</v>
      </c>
      <c r="D63" s="199">
        <v>5044</v>
      </c>
      <c r="E63" s="199">
        <v>10858</v>
      </c>
      <c r="F63" s="199">
        <v>8477</v>
      </c>
      <c r="G63" s="199">
        <v>18620</v>
      </c>
      <c r="H63" s="199">
        <v>8036</v>
      </c>
      <c r="I63" s="168">
        <v>75</v>
      </c>
      <c r="K63" s="169">
        <f t="shared" si="0"/>
        <v>6757804.2323890626</v>
      </c>
      <c r="L63" s="169">
        <f t="shared" si="1"/>
        <v>3636809.2060810812</v>
      </c>
      <c r="M63" s="169">
        <f t="shared" si="2"/>
        <v>27378752.364864867</v>
      </c>
      <c r="N63" s="169">
        <f t="shared" si="3"/>
        <v>13112269.932432434</v>
      </c>
      <c r="O63" s="169">
        <f t="shared" si="4"/>
        <v>28226214.695945948</v>
      </c>
      <c r="P63" s="169">
        <f t="shared" si="5"/>
        <v>22036620.185810812</v>
      </c>
      <c r="Q63" s="169">
        <f t="shared" si="6"/>
        <v>48404136.824324332</v>
      </c>
      <c r="R63" s="169">
        <f t="shared" si="7"/>
        <v>20890206.418918923</v>
      </c>
      <c r="S63" s="169">
        <f t="shared" si="8"/>
        <v>1957201</v>
      </c>
      <c r="T63" s="169">
        <f t="shared" si="9"/>
        <v>14734268</v>
      </c>
      <c r="U63" s="169">
        <f t="shared" si="10"/>
        <v>7056556</v>
      </c>
      <c r="V63" s="169">
        <f t="shared" si="11"/>
        <v>15190342</v>
      </c>
      <c r="W63" s="169">
        <f t="shared" si="12"/>
        <v>11859323</v>
      </c>
      <c r="X63" s="169">
        <f t="shared" si="13"/>
        <v>26049380</v>
      </c>
      <c r="Y63" s="169">
        <f t="shared" si="14"/>
        <v>11242364</v>
      </c>
      <c r="Z63" s="169">
        <f t="shared" si="15"/>
        <v>110923024</v>
      </c>
      <c r="AA63" s="169">
        <f t="shared" si="16"/>
        <v>53123408</v>
      </c>
      <c r="AB63" s="169">
        <f t="shared" si="17"/>
        <v>114356456</v>
      </c>
      <c r="AC63" s="169">
        <f t="shared" si="18"/>
        <v>89279764</v>
      </c>
      <c r="AD63" s="169">
        <f t="shared" si="19"/>
        <v>196105840</v>
      </c>
      <c r="AE63" s="169">
        <f t="shared" si="20"/>
        <v>84635152</v>
      </c>
      <c r="AF63" s="169">
        <f t="shared" si="21"/>
        <v>25441936</v>
      </c>
      <c r="AG63" s="169">
        <f t="shared" si="22"/>
        <v>54767752</v>
      </c>
      <c r="AH63" s="169">
        <f t="shared" si="23"/>
        <v>42757988</v>
      </c>
      <c r="AI63" s="169">
        <f t="shared" si="24"/>
        <v>93919280</v>
      </c>
      <c r="AJ63" s="169">
        <f t="shared" si="25"/>
        <v>40533584</v>
      </c>
      <c r="AK63" s="169">
        <f t="shared" si="26"/>
        <v>117896164</v>
      </c>
      <c r="AL63" s="169">
        <f t="shared" si="27"/>
        <v>92043266</v>
      </c>
      <c r="AM63" s="169">
        <f t="shared" si="28"/>
        <v>202175960</v>
      </c>
      <c r="AN63" s="169">
        <f t="shared" si="29"/>
        <v>87254888</v>
      </c>
      <c r="AO63" s="169">
        <f t="shared" si="30"/>
        <v>71859529</v>
      </c>
      <c r="AP63" s="169">
        <f t="shared" si="31"/>
        <v>157841740</v>
      </c>
      <c r="AQ63" s="169">
        <f t="shared" si="32"/>
        <v>68121172</v>
      </c>
      <c r="AR63" s="169">
        <f t="shared" si="33"/>
        <v>346704400</v>
      </c>
      <c r="AS63" s="169">
        <f t="shared" si="34"/>
        <v>149630320</v>
      </c>
      <c r="AT63" s="169">
        <f t="shared" si="35"/>
        <v>64577296</v>
      </c>
      <c r="AU63" s="169">
        <f t="shared" si="36"/>
        <v>194968.32770270272</v>
      </c>
      <c r="AV63" s="169">
        <f t="shared" si="37"/>
        <v>104925</v>
      </c>
      <c r="AW63" s="169">
        <f t="shared" si="38"/>
        <v>789900</v>
      </c>
      <c r="AX63" s="169">
        <f t="shared" si="39"/>
        <v>378300</v>
      </c>
      <c r="AY63" s="169">
        <f t="shared" si="40"/>
        <v>814350</v>
      </c>
      <c r="AZ63" s="169">
        <f t="shared" si="41"/>
        <v>635775</v>
      </c>
      <c r="BA63" s="169">
        <f t="shared" si="42"/>
        <v>1396500</v>
      </c>
      <c r="BB63" s="169">
        <f t="shared" si="43"/>
        <v>602700</v>
      </c>
      <c r="BC63" s="169">
        <f t="shared" si="44"/>
        <v>5625</v>
      </c>
    </row>
    <row r="64" spans="1:55" ht="15.75" x14ac:dyDescent="0.25">
      <c r="A64" s="197">
        <v>7618.5265438786564</v>
      </c>
      <c r="B64" s="201">
        <v>1701</v>
      </c>
      <c r="C64" s="199">
        <v>10356</v>
      </c>
      <c r="D64" s="199">
        <v>5695</v>
      </c>
      <c r="E64" s="199">
        <v>9025</v>
      </c>
      <c r="F64" s="199">
        <v>8865</v>
      </c>
      <c r="G64" s="199">
        <v>25066</v>
      </c>
      <c r="H64" s="199">
        <v>11312</v>
      </c>
      <c r="I64" s="168">
        <v>25</v>
      </c>
      <c r="K64" s="169">
        <f t="shared" si="0"/>
        <v>58041946.699783668</v>
      </c>
      <c r="L64" s="169">
        <f t="shared" si="1"/>
        <v>12959113.651137594</v>
      </c>
      <c r="M64" s="169">
        <f t="shared" si="2"/>
        <v>78897460.888407364</v>
      </c>
      <c r="N64" s="169">
        <f t="shared" si="3"/>
        <v>43387508.667388946</v>
      </c>
      <c r="O64" s="169">
        <f t="shared" si="4"/>
        <v>68757202.058504879</v>
      </c>
      <c r="P64" s="169">
        <f t="shared" si="5"/>
        <v>67538237.811484292</v>
      </c>
      <c r="Q64" s="169">
        <f t="shared" si="6"/>
        <v>190965986.34886241</v>
      </c>
      <c r="R64" s="169">
        <f t="shared" si="7"/>
        <v>86180772.264355361</v>
      </c>
      <c r="S64" s="169">
        <f t="shared" si="8"/>
        <v>2893401</v>
      </c>
      <c r="T64" s="169">
        <f t="shared" si="9"/>
        <v>17615556</v>
      </c>
      <c r="U64" s="169">
        <f t="shared" si="10"/>
        <v>9687195</v>
      </c>
      <c r="V64" s="169">
        <f t="shared" si="11"/>
        <v>15351525</v>
      </c>
      <c r="W64" s="169">
        <f t="shared" si="12"/>
        <v>15079365</v>
      </c>
      <c r="X64" s="169">
        <f t="shared" si="13"/>
        <v>42637266</v>
      </c>
      <c r="Y64" s="169">
        <f t="shared" si="14"/>
        <v>19241712</v>
      </c>
      <c r="Z64" s="169">
        <f t="shared" si="15"/>
        <v>107246736</v>
      </c>
      <c r="AA64" s="169">
        <f t="shared" si="16"/>
        <v>58977420</v>
      </c>
      <c r="AB64" s="169">
        <f t="shared" si="17"/>
        <v>93462900</v>
      </c>
      <c r="AC64" s="169">
        <f t="shared" si="18"/>
        <v>91805940</v>
      </c>
      <c r="AD64" s="169">
        <f t="shared" si="19"/>
        <v>259583496</v>
      </c>
      <c r="AE64" s="169">
        <f t="shared" si="20"/>
        <v>117147072</v>
      </c>
      <c r="AF64" s="169">
        <f t="shared" si="21"/>
        <v>32433025</v>
      </c>
      <c r="AG64" s="169">
        <f t="shared" si="22"/>
        <v>51397375</v>
      </c>
      <c r="AH64" s="169">
        <f t="shared" si="23"/>
        <v>50486175</v>
      </c>
      <c r="AI64" s="169">
        <f t="shared" si="24"/>
        <v>142750870</v>
      </c>
      <c r="AJ64" s="169">
        <f t="shared" si="25"/>
        <v>64421840</v>
      </c>
      <c r="AK64" s="169">
        <f t="shared" si="26"/>
        <v>81450625</v>
      </c>
      <c r="AL64" s="169">
        <f t="shared" si="27"/>
        <v>80006625</v>
      </c>
      <c r="AM64" s="169">
        <f t="shared" si="28"/>
        <v>226220650</v>
      </c>
      <c r="AN64" s="169">
        <f t="shared" si="29"/>
        <v>102090800</v>
      </c>
      <c r="AO64" s="169">
        <f t="shared" si="30"/>
        <v>78588225</v>
      </c>
      <c r="AP64" s="169">
        <f t="shared" si="31"/>
        <v>222210090</v>
      </c>
      <c r="AQ64" s="169">
        <f t="shared" si="32"/>
        <v>100280880</v>
      </c>
      <c r="AR64" s="169">
        <f t="shared" si="33"/>
        <v>628304356</v>
      </c>
      <c r="AS64" s="169">
        <f t="shared" si="34"/>
        <v>283546592</v>
      </c>
      <c r="AT64" s="169">
        <f t="shared" si="35"/>
        <v>127961344</v>
      </c>
      <c r="AU64" s="169">
        <f t="shared" si="36"/>
        <v>190463.16359696642</v>
      </c>
      <c r="AV64" s="169">
        <f t="shared" si="37"/>
        <v>42525</v>
      </c>
      <c r="AW64" s="169">
        <f t="shared" si="38"/>
        <v>258900</v>
      </c>
      <c r="AX64" s="169">
        <f t="shared" si="39"/>
        <v>142375</v>
      </c>
      <c r="AY64" s="169">
        <f t="shared" si="40"/>
        <v>225625</v>
      </c>
      <c r="AZ64" s="169">
        <f t="shared" si="41"/>
        <v>221625</v>
      </c>
      <c r="BA64" s="169">
        <f t="shared" si="42"/>
        <v>626650</v>
      </c>
      <c r="BB64" s="169">
        <f t="shared" si="43"/>
        <v>282800</v>
      </c>
      <c r="BC64" s="169">
        <f t="shared" si="44"/>
        <v>625</v>
      </c>
    </row>
    <row r="65" spans="1:55" ht="15.75" x14ac:dyDescent="0.25">
      <c r="A65" s="197">
        <v>11571.048744460857</v>
      </c>
      <c r="B65" s="201">
        <v>2402</v>
      </c>
      <c r="C65" s="199">
        <v>11863</v>
      </c>
      <c r="D65" s="199">
        <v>5792</v>
      </c>
      <c r="E65" s="199">
        <v>9804</v>
      </c>
      <c r="F65" s="199">
        <v>10236</v>
      </c>
      <c r="G65" s="199">
        <v>25099</v>
      </c>
      <c r="H65" s="199">
        <v>15542</v>
      </c>
      <c r="I65" s="168">
        <v>19</v>
      </c>
      <c r="K65" s="169">
        <f t="shared" si="0"/>
        <v>133889169.04668918</v>
      </c>
      <c r="L65" s="169">
        <f t="shared" si="1"/>
        <v>27793659.084194977</v>
      </c>
      <c r="M65" s="169">
        <f t="shared" si="2"/>
        <v>137267351.25553915</v>
      </c>
      <c r="N65" s="169">
        <f t="shared" si="3"/>
        <v>67019514.327917285</v>
      </c>
      <c r="O65" s="169">
        <f t="shared" si="4"/>
        <v>113442561.89069425</v>
      </c>
      <c r="P65" s="169">
        <f t="shared" si="5"/>
        <v>118441254.94830133</v>
      </c>
      <c r="Q65" s="169">
        <f t="shared" si="6"/>
        <v>290421752.43722308</v>
      </c>
      <c r="R65" s="169">
        <f t="shared" si="7"/>
        <v>179837239.58641064</v>
      </c>
      <c r="S65" s="169">
        <f t="shared" si="8"/>
        <v>5769604</v>
      </c>
      <c r="T65" s="169">
        <f t="shared" si="9"/>
        <v>28494926</v>
      </c>
      <c r="U65" s="169">
        <f t="shared" si="10"/>
        <v>13912384</v>
      </c>
      <c r="V65" s="169">
        <f t="shared" si="11"/>
        <v>23549208</v>
      </c>
      <c r="W65" s="169">
        <f t="shared" si="12"/>
        <v>24586872</v>
      </c>
      <c r="X65" s="169">
        <f t="shared" si="13"/>
        <v>60287798</v>
      </c>
      <c r="Y65" s="169">
        <f t="shared" si="14"/>
        <v>37331884</v>
      </c>
      <c r="Z65" s="169">
        <f t="shared" si="15"/>
        <v>140730769</v>
      </c>
      <c r="AA65" s="169">
        <f t="shared" si="16"/>
        <v>68710496</v>
      </c>
      <c r="AB65" s="169">
        <f t="shared" si="17"/>
        <v>116304852</v>
      </c>
      <c r="AC65" s="169">
        <f t="shared" si="18"/>
        <v>121429668</v>
      </c>
      <c r="AD65" s="169">
        <f t="shared" si="19"/>
        <v>297749437</v>
      </c>
      <c r="AE65" s="169">
        <f t="shared" si="20"/>
        <v>184374746</v>
      </c>
      <c r="AF65" s="169">
        <f t="shared" si="21"/>
        <v>33547264</v>
      </c>
      <c r="AG65" s="169">
        <f t="shared" si="22"/>
        <v>56784768</v>
      </c>
      <c r="AH65" s="169">
        <f t="shared" si="23"/>
        <v>59286912</v>
      </c>
      <c r="AI65" s="169">
        <f t="shared" si="24"/>
        <v>145373408</v>
      </c>
      <c r="AJ65" s="169">
        <f t="shared" si="25"/>
        <v>90019264</v>
      </c>
      <c r="AK65" s="169">
        <f t="shared" si="26"/>
        <v>96118416</v>
      </c>
      <c r="AL65" s="169">
        <f t="shared" si="27"/>
        <v>100353744</v>
      </c>
      <c r="AM65" s="169">
        <f t="shared" si="28"/>
        <v>246070596</v>
      </c>
      <c r="AN65" s="169">
        <f t="shared" si="29"/>
        <v>152373768</v>
      </c>
      <c r="AO65" s="169">
        <f t="shared" si="30"/>
        <v>104775696</v>
      </c>
      <c r="AP65" s="169">
        <f t="shared" si="31"/>
        <v>256913364</v>
      </c>
      <c r="AQ65" s="169">
        <f t="shared" si="32"/>
        <v>159087912</v>
      </c>
      <c r="AR65" s="169">
        <f t="shared" si="33"/>
        <v>629959801</v>
      </c>
      <c r="AS65" s="169">
        <f t="shared" si="34"/>
        <v>390088658</v>
      </c>
      <c r="AT65" s="169">
        <f t="shared" si="35"/>
        <v>241553764</v>
      </c>
      <c r="AU65" s="169">
        <f t="shared" si="36"/>
        <v>219849.92614475629</v>
      </c>
      <c r="AV65" s="169">
        <f t="shared" si="37"/>
        <v>45638</v>
      </c>
      <c r="AW65" s="169">
        <f t="shared" si="38"/>
        <v>225397</v>
      </c>
      <c r="AX65" s="169">
        <f t="shared" si="39"/>
        <v>110048</v>
      </c>
      <c r="AY65" s="169">
        <f t="shared" si="40"/>
        <v>186276</v>
      </c>
      <c r="AZ65" s="169">
        <f t="shared" si="41"/>
        <v>194484</v>
      </c>
      <c r="BA65" s="169">
        <f t="shared" si="42"/>
        <v>476881</v>
      </c>
      <c r="BB65" s="169">
        <f t="shared" si="43"/>
        <v>295298</v>
      </c>
      <c r="BC65" s="169">
        <f t="shared" si="44"/>
        <v>361</v>
      </c>
    </row>
    <row r="66" spans="1:55" ht="15.75" x14ac:dyDescent="0.25">
      <c r="A66" s="197">
        <v>4935.7210626185961</v>
      </c>
      <c r="B66" s="201">
        <v>2275</v>
      </c>
      <c r="C66" s="199">
        <v>15645</v>
      </c>
      <c r="D66" s="199">
        <v>7629</v>
      </c>
      <c r="E66" s="199">
        <v>12085</v>
      </c>
      <c r="F66" s="199">
        <v>12360</v>
      </c>
      <c r="G66" s="199">
        <v>32167</v>
      </c>
      <c r="H66" s="199">
        <v>24159</v>
      </c>
      <c r="I66" s="168">
        <v>41</v>
      </c>
      <c r="K66" s="169">
        <f t="shared" si="0"/>
        <v>24361342.407976843</v>
      </c>
      <c r="L66" s="169">
        <f t="shared" si="1"/>
        <v>11228765.417457307</v>
      </c>
      <c r="M66" s="169">
        <f t="shared" si="2"/>
        <v>77219356.024667934</v>
      </c>
      <c r="N66" s="169">
        <f t="shared" si="3"/>
        <v>37654615.986717269</v>
      </c>
      <c r="O66" s="169">
        <f t="shared" si="4"/>
        <v>59648189.041745737</v>
      </c>
      <c r="P66" s="169">
        <f t="shared" si="5"/>
        <v>61005512.333965845</v>
      </c>
      <c r="Q66" s="169">
        <f t="shared" si="6"/>
        <v>158767339.42125237</v>
      </c>
      <c r="R66" s="169">
        <f t="shared" si="7"/>
        <v>119242085.15180266</v>
      </c>
      <c r="S66" s="169">
        <f t="shared" si="8"/>
        <v>5175625</v>
      </c>
      <c r="T66" s="169">
        <f t="shared" si="9"/>
        <v>35592375</v>
      </c>
      <c r="U66" s="169">
        <f t="shared" si="10"/>
        <v>17355975</v>
      </c>
      <c r="V66" s="169">
        <f t="shared" si="11"/>
        <v>27493375</v>
      </c>
      <c r="W66" s="169">
        <f t="shared" si="12"/>
        <v>28119000</v>
      </c>
      <c r="X66" s="169">
        <f t="shared" si="13"/>
        <v>73179925</v>
      </c>
      <c r="Y66" s="169">
        <f t="shared" si="14"/>
        <v>54961725</v>
      </c>
      <c r="Z66" s="169">
        <f t="shared" si="15"/>
        <v>244766025</v>
      </c>
      <c r="AA66" s="169">
        <f t="shared" si="16"/>
        <v>119355705</v>
      </c>
      <c r="AB66" s="169">
        <f t="shared" si="17"/>
        <v>189069825</v>
      </c>
      <c r="AC66" s="169">
        <f t="shared" si="18"/>
        <v>193372200</v>
      </c>
      <c r="AD66" s="169">
        <f t="shared" si="19"/>
        <v>503252715</v>
      </c>
      <c r="AE66" s="169">
        <f t="shared" si="20"/>
        <v>377967555</v>
      </c>
      <c r="AF66" s="169">
        <f t="shared" si="21"/>
        <v>58201641</v>
      </c>
      <c r="AG66" s="169">
        <f t="shared" si="22"/>
        <v>92196465</v>
      </c>
      <c r="AH66" s="169">
        <f t="shared" si="23"/>
        <v>94294440</v>
      </c>
      <c r="AI66" s="169">
        <f t="shared" si="24"/>
        <v>245402043</v>
      </c>
      <c r="AJ66" s="169">
        <f t="shared" si="25"/>
        <v>184309011</v>
      </c>
      <c r="AK66" s="169">
        <f t="shared" si="26"/>
        <v>146047225</v>
      </c>
      <c r="AL66" s="169">
        <f t="shared" si="27"/>
        <v>149370600</v>
      </c>
      <c r="AM66" s="169">
        <f t="shared" si="28"/>
        <v>388738195</v>
      </c>
      <c r="AN66" s="169">
        <f t="shared" si="29"/>
        <v>291961515</v>
      </c>
      <c r="AO66" s="169">
        <f t="shared" si="30"/>
        <v>152769600</v>
      </c>
      <c r="AP66" s="169">
        <f t="shared" si="31"/>
        <v>397584120</v>
      </c>
      <c r="AQ66" s="169">
        <f t="shared" si="32"/>
        <v>298605240</v>
      </c>
      <c r="AR66" s="169">
        <f t="shared" si="33"/>
        <v>1034715889</v>
      </c>
      <c r="AS66" s="169">
        <f t="shared" si="34"/>
        <v>777122553</v>
      </c>
      <c r="AT66" s="169">
        <f t="shared" si="35"/>
        <v>583657281</v>
      </c>
      <c r="AU66" s="169">
        <f t="shared" si="36"/>
        <v>202364.56356736243</v>
      </c>
      <c r="AV66" s="169">
        <f t="shared" si="37"/>
        <v>93275</v>
      </c>
      <c r="AW66" s="169">
        <f t="shared" si="38"/>
        <v>641445</v>
      </c>
      <c r="AX66" s="169">
        <f t="shared" si="39"/>
        <v>312789</v>
      </c>
      <c r="AY66" s="169">
        <f t="shared" si="40"/>
        <v>495485</v>
      </c>
      <c r="AZ66" s="169">
        <f t="shared" si="41"/>
        <v>506760</v>
      </c>
      <c r="BA66" s="169">
        <f t="shared" si="42"/>
        <v>1318847</v>
      </c>
      <c r="BB66" s="169">
        <f t="shared" si="43"/>
        <v>990519</v>
      </c>
      <c r="BC66" s="169">
        <f t="shared" si="44"/>
        <v>1681</v>
      </c>
    </row>
    <row r="67" spans="1:55" ht="15.75" x14ac:dyDescent="0.25">
      <c r="A67" s="197">
        <v>18883.943329397873</v>
      </c>
      <c r="B67" s="201">
        <v>5242</v>
      </c>
      <c r="C67" s="199">
        <v>26000</v>
      </c>
      <c r="D67" s="199">
        <v>11695</v>
      </c>
      <c r="E67" s="199">
        <v>22073</v>
      </c>
      <c r="F67" s="199">
        <v>21503</v>
      </c>
      <c r="G67" s="199">
        <v>55291</v>
      </c>
      <c r="H67" s="199">
        <v>23385</v>
      </c>
      <c r="I67" s="168">
        <v>37</v>
      </c>
      <c r="K67" s="169">
        <f t="shared" ref="K67:K130" si="45">A67*A67</f>
        <v>356603315.6679104</v>
      </c>
      <c r="L67" s="169">
        <f t="shared" ref="L67:L130" si="46">A67*B67</f>
        <v>98989630.932703644</v>
      </c>
      <c r="M67" s="169">
        <f t="shared" ref="M67:M130" si="47">A67*C67</f>
        <v>490982526.5643447</v>
      </c>
      <c r="N67" s="169">
        <f t="shared" ref="N67:N130" si="48">A67*D67</f>
        <v>220847717.23730811</v>
      </c>
      <c r="O67" s="169">
        <f t="shared" ref="O67:O130" si="49">A67*E67</f>
        <v>416825281.10979927</v>
      </c>
      <c r="P67" s="169">
        <f t="shared" ref="P67:P130" si="50">A67*F67</f>
        <v>406061433.41204244</v>
      </c>
      <c r="Q67" s="169">
        <f t="shared" ref="Q67:Q130" si="51">A67*G67</f>
        <v>1044112110.6257378</v>
      </c>
      <c r="R67" s="169">
        <f t="shared" ref="R67:R130" si="52">A67*H67</f>
        <v>441601014.75796926</v>
      </c>
      <c r="S67" s="169">
        <f t="shared" ref="S67:S130" si="53">B67*B67</f>
        <v>27478564</v>
      </c>
      <c r="T67" s="169">
        <f t="shared" ref="T67:T130" si="54">B67*C67</f>
        <v>136292000</v>
      </c>
      <c r="U67" s="169">
        <f t="shared" ref="U67:U130" si="55">B67*D67</f>
        <v>61305190</v>
      </c>
      <c r="V67" s="169">
        <f t="shared" ref="V67:V130" si="56">B67*E67</f>
        <v>115706666</v>
      </c>
      <c r="W67" s="169">
        <f t="shared" ref="W67:W130" si="57">B67*F67</f>
        <v>112718726</v>
      </c>
      <c r="X67" s="169">
        <f t="shared" ref="X67:X130" si="58">B67*G67</f>
        <v>289835422</v>
      </c>
      <c r="Y67" s="169">
        <f t="shared" ref="Y67:Y130" si="59">B67*H67</f>
        <v>122584170</v>
      </c>
      <c r="Z67" s="169">
        <f t="shared" ref="Z67:Z130" si="60">C67*C67</f>
        <v>676000000</v>
      </c>
      <c r="AA67" s="169">
        <f t="shared" ref="AA67:AA130" si="61">C67*D67</f>
        <v>304070000</v>
      </c>
      <c r="AB67" s="169">
        <f t="shared" ref="AB67:AB130" si="62">C67*E67</f>
        <v>573898000</v>
      </c>
      <c r="AC67" s="169">
        <f t="shared" ref="AC67:AC130" si="63">C67*F67</f>
        <v>559078000</v>
      </c>
      <c r="AD67" s="169">
        <f t="shared" ref="AD67:AD130" si="64">C67*G67</f>
        <v>1437566000</v>
      </c>
      <c r="AE67" s="169">
        <f t="shared" ref="AE67:AE130" si="65">C67*H67</f>
        <v>608010000</v>
      </c>
      <c r="AF67" s="169">
        <f t="shared" ref="AF67:AF130" si="66">D67*D67</f>
        <v>136773025</v>
      </c>
      <c r="AG67" s="169">
        <f t="shared" ref="AG67:AG130" si="67">D67*E67</f>
        <v>258143735</v>
      </c>
      <c r="AH67" s="169">
        <f t="shared" ref="AH67:AH130" si="68">D67*F67</f>
        <v>251477585</v>
      </c>
      <c r="AI67" s="169">
        <f t="shared" ref="AI67:AI130" si="69">D67*G67</f>
        <v>646628245</v>
      </c>
      <c r="AJ67" s="169">
        <f t="shared" ref="AJ67:AJ130" si="70">D67*H67</f>
        <v>273487575</v>
      </c>
      <c r="AK67" s="169">
        <f t="shared" ref="AK67:AK130" si="71">E67*E67</f>
        <v>487217329</v>
      </c>
      <c r="AL67" s="169">
        <f t="shared" ref="AL67:AL130" si="72">E67*F67</f>
        <v>474635719</v>
      </c>
      <c r="AM67" s="169">
        <f t="shared" ref="AM67:AM130" si="73">E67*G67</f>
        <v>1220438243</v>
      </c>
      <c r="AN67" s="169">
        <f t="shared" ref="AN67:AN130" si="74">E67*H67</f>
        <v>516177105</v>
      </c>
      <c r="AO67" s="169">
        <f t="shared" ref="AO67:AO130" si="75">F67*F67</f>
        <v>462379009</v>
      </c>
      <c r="AP67" s="169">
        <f t="shared" ref="AP67:AP130" si="76">F67*G67</f>
        <v>1188922373</v>
      </c>
      <c r="AQ67" s="169">
        <f t="shared" ref="AQ67:AQ130" si="77">F67*H67</f>
        <v>502847655</v>
      </c>
      <c r="AR67" s="169">
        <f t="shared" ref="AR67:AR130" si="78">G67*G67</f>
        <v>3057094681</v>
      </c>
      <c r="AS67" s="169">
        <f t="shared" ref="AS67:AS130" si="79">G67*H67</f>
        <v>1292980035</v>
      </c>
      <c r="AT67" s="169">
        <f t="shared" ref="AT67:AT130" si="80">H67*H67</f>
        <v>546858225</v>
      </c>
      <c r="AU67" s="169">
        <f t="shared" ref="AU67:AU130" si="81">A67*I67</f>
        <v>698705.90318772127</v>
      </c>
      <c r="AV67" s="169">
        <f t="shared" ref="AV67:AV130" si="82">B67*I67</f>
        <v>193954</v>
      </c>
      <c r="AW67" s="169">
        <f t="shared" ref="AW67:AW130" si="83">C67*I67</f>
        <v>962000</v>
      </c>
      <c r="AX67" s="169">
        <f t="shared" ref="AX67:AX130" si="84">D67*I67</f>
        <v>432715</v>
      </c>
      <c r="AY67" s="169">
        <f t="shared" ref="AY67:AY130" si="85">E67*I67</f>
        <v>816701</v>
      </c>
      <c r="AZ67" s="169">
        <f t="shared" ref="AZ67:AZ130" si="86">F67*I67</f>
        <v>795611</v>
      </c>
      <c r="BA67" s="169">
        <f t="shared" ref="BA67:BA130" si="87">G67*I67</f>
        <v>2045767</v>
      </c>
      <c r="BB67" s="169">
        <f t="shared" ref="BB67:BB130" si="88">H67*I67</f>
        <v>865245</v>
      </c>
      <c r="BC67" s="169">
        <f t="shared" ref="BC67:BC130" si="89">I67*I67</f>
        <v>1369</v>
      </c>
    </row>
    <row r="68" spans="1:55" ht="15.75" x14ac:dyDescent="0.25">
      <c r="A68" s="197">
        <v>23704.895104895106</v>
      </c>
      <c r="B68" s="201">
        <v>3752</v>
      </c>
      <c r="C68" s="199">
        <v>12593</v>
      </c>
      <c r="D68" s="199">
        <v>7947</v>
      </c>
      <c r="E68" s="199">
        <v>14035</v>
      </c>
      <c r="F68" s="199">
        <v>14772</v>
      </c>
      <c r="G68" s="199">
        <v>40922</v>
      </c>
      <c r="H68" s="199">
        <v>11425</v>
      </c>
      <c r="I68" s="168">
        <v>13</v>
      </c>
      <c r="K68" s="169">
        <f t="shared" si="45"/>
        <v>561922051.93408</v>
      </c>
      <c r="L68" s="169">
        <f t="shared" si="46"/>
        <v>88940766.433566436</v>
      </c>
      <c r="M68" s="169">
        <f t="shared" si="47"/>
        <v>298515744.05594409</v>
      </c>
      <c r="N68" s="169">
        <f t="shared" si="48"/>
        <v>188382801.39860141</v>
      </c>
      <c r="O68" s="169">
        <f t="shared" si="49"/>
        <v>332698202.79720283</v>
      </c>
      <c r="P68" s="169">
        <f t="shared" si="50"/>
        <v>350168710.48951048</v>
      </c>
      <c r="Q68" s="169">
        <f t="shared" si="51"/>
        <v>970051717.48251748</v>
      </c>
      <c r="R68" s="169">
        <f t="shared" si="52"/>
        <v>270828426.5734266</v>
      </c>
      <c r="S68" s="169">
        <f t="shared" si="53"/>
        <v>14077504</v>
      </c>
      <c r="T68" s="169">
        <f t="shared" si="54"/>
        <v>47248936</v>
      </c>
      <c r="U68" s="169">
        <f t="shared" si="55"/>
        <v>29817144</v>
      </c>
      <c r="V68" s="169">
        <f t="shared" si="56"/>
        <v>52659320</v>
      </c>
      <c r="W68" s="169">
        <f t="shared" si="57"/>
        <v>55424544</v>
      </c>
      <c r="X68" s="169">
        <f t="shared" si="58"/>
        <v>153539344</v>
      </c>
      <c r="Y68" s="169">
        <f t="shared" si="59"/>
        <v>42866600</v>
      </c>
      <c r="Z68" s="169">
        <f t="shared" si="60"/>
        <v>158583649</v>
      </c>
      <c r="AA68" s="169">
        <f t="shared" si="61"/>
        <v>100076571</v>
      </c>
      <c r="AB68" s="169">
        <f t="shared" si="62"/>
        <v>176742755</v>
      </c>
      <c r="AC68" s="169">
        <f t="shared" si="63"/>
        <v>186023796</v>
      </c>
      <c r="AD68" s="169">
        <f t="shared" si="64"/>
        <v>515330746</v>
      </c>
      <c r="AE68" s="169">
        <f t="shared" si="65"/>
        <v>143875025</v>
      </c>
      <c r="AF68" s="169">
        <f t="shared" si="66"/>
        <v>63154809</v>
      </c>
      <c r="AG68" s="169">
        <f t="shared" si="67"/>
        <v>111536145</v>
      </c>
      <c r="AH68" s="169">
        <f t="shared" si="68"/>
        <v>117393084</v>
      </c>
      <c r="AI68" s="169">
        <f t="shared" si="69"/>
        <v>325207134</v>
      </c>
      <c r="AJ68" s="169">
        <f t="shared" si="70"/>
        <v>90794475</v>
      </c>
      <c r="AK68" s="169">
        <f t="shared" si="71"/>
        <v>196981225</v>
      </c>
      <c r="AL68" s="169">
        <f t="shared" si="72"/>
        <v>207325020</v>
      </c>
      <c r="AM68" s="169">
        <f t="shared" si="73"/>
        <v>574340270</v>
      </c>
      <c r="AN68" s="169">
        <f t="shared" si="74"/>
        <v>160349875</v>
      </c>
      <c r="AO68" s="169">
        <f t="shared" si="75"/>
        <v>218211984</v>
      </c>
      <c r="AP68" s="169">
        <f t="shared" si="76"/>
        <v>604499784</v>
      </c>
      <c r="AQ68" s="169">
        <f t="shared" si="77"/>
        <v>168770100</v>
      </c>
      <c r="AR68" s="169">
        <f t="shared" si="78"/>
        <v>1674610084</v>
      </c>
      <c r="AS68" s="169">
        <f t="shared" si="79"/>
        <v>467533850</v>
      </c>
      <c r="AT68" s="169">
        <f t="shared" si="80"/>
        <v>130530625</v>
      </c>
      <c r="AU68" s="169">
        <f t="shared" si="81"/>
        <v>308163.63636363635</v>
      </c>
      <c r="AV68" s="169">
        <f t="shared" si="82"/>
        <v>48776</v>
      </c>
      <c r="AW68" s="169">
        <f t="shared" si="83"/>
        <v>163709</v>
      </c>
      <c r="AX68" s="169">
        <f t="shared" si="84"/>
        <v>103311</v>
      </c>
      <c r="AY68" s="169">
        <f t="shared" si="85"/>
        <v>182455</v>
      </c>
      <c r="AZ68" s="169">
        <f t="shared" si="86"/>
        <v>192036</v>
      </c>
      <c r="BA68" s="169">
        <f t="shared" si="87"/>
        <v>531986</v>
      </c>
      <c r="BB68" s="169">
        <f t="shared" si="88"/>
        <v>148525</v>
      </c>
      <c r="BC68" s="169">
        <f t="shared" si="89"/>
        <v>169</v>
      </c>
    </row>
    <row r="69" spans="1:55" ht="15.75" x14ac:dyDescent="0.25">
      <c r="A69" s="197">
        <v>29072.438672438675</v>
      </c>
      <c r="B69" s="201">
        <v>6780</v>
      </c>
      <c r="C69" s="199">
        <v>45413</v>
      </c>
      <c r="D69" s="199">
        <v>8016</v>
      </c>
      <c r="E69" s="199">
        <v>37366</v>
      </c>
      <c r="F69" s="199">
        <v>28846</v>
      </c>
      <c r="G69" s="199">
        <v>62975</v>
      </c>
      <c r="H69" s="199">
        <v>18856</v>
      </c>
      <c r="I69" s="168">
        <v>76</v>
      </c>
      <c r="K69" s="169">
        <f t="shared" si="45"/>
        <v>845206690.36270785</v>
      </c>
      <c r="L69" s="169">
        <f t="shared" si="46"/>
        <v>197111134.19913423</v>
      </c>
      <c r="M69" s="169">
        <f t="shared" si="47"/>
        <v>1320266657.4314575</v>
      </c>
      <c r="N69" s="169">
        <f t="shared" si="48"/>
        <v>233044668.39826843</v>
      </c>
      <c r="O69" s="169">
        <f t="shared" si="49"/>
        <v>1086320743.4343436</v>
      </c>
      <c r="P69" s="169">
        <f t="shared" si="50"/>
        <v>838623565.94516599</v>
      </c>
      <c r="Q69" s="169">
        <f t="shared" si="51"/>
        <v>1830836825.3968256</v>
      </c>
      <c r="R69" s="169">
        <f t="shared" si="52"/>
        <v>548189903.60750365</v>
      </c>
      <c r="S69" s="169">
        <f t="shared" si="53"/>
        <v>45968400</v>
      </c>
      <c r="T69" s="169">
        <f t="shared" si="54"/>
        <v>307900140</v>
      </c>
      <c r="U69" s="169">
        <f t="shared" si="55"/>
        <v>54348480</v>
      </c>
      <c r="V69" s="169">
        <f t="shared" si="56"/>
        <v>253341480</v>
      </c>
      <c r="W69" s="169">
        <f t="shared" si="57"/>
        <v>195575880</v>
      </c>
      <c r="X69" s="169">
        <f t="shared" si="58"/>
        <v>426970500</v>
      </c>
      <c r="Y69" s="169">
        <f t="shared" si="59"/>
        <v>127843680</v>
      </c>
      <c r="Z69" s="169">
        <f t="shared" si="60"/>
        <v>2062340569</v>
      </c>
      <c r="AA69" s="169">
        <f t="shared" si="61"/>
        <v>364030608</v>
      </c>
      <c r="AB69" s="169">
        <f t="shared" si="62"/>
        <v>1696902158</v>
      </c>
      <c r="AC69" s="169">
        <f t="shared" si="63"/>
        <v>1309983398</v>
      </c>
      <c r="AD69" s="169">
        <f t="shared" si="64"/>
        <v>2859883675</v>
      </c>
      <c r="AE69" s="169">
        <f t="shared" si="65"/>
        <v>856307528</v>
      </c>
      <c r="AF69" s="169">
        <f t="shared" si="66"/>
        <v>64256256</v>
      </c>
      <c r="AG69" s="169">
        <f t="shared" si="67"/>
        <v>299525856</v>
      </c>
      <c r="AH69" s="169">
        <f t="shared" si="68"/>
        <v>231229536</v>
      </c>
      <c r="AI69" s="169">
        <f t="shared" si="69"/>
        <v>504807600</v>
      </c>
      <c r="AJ69" s="169">
        <f t="shared" si="70"/>
        <v>151149696</v>
      </c>
      <c r="AK69" s="169">
        <f t="shared" si="71"/>
        <v>1396217956</v>
      </c>
      <c r="AL69" s="169">
        <f t="shared" si="72"/>
        <v>1077859636</v>
      </c>
      <c r="AM69" s="169">
        <f t="shared" si="73"/>
        <v>2353123850</v>
      </c>
      <c r="AN69" s="169">
        <f t="shared" si="74"/>
        <v>704573296</v>
      </c>
      <c r="AO69" s="169">
        <f t="shared" si="75"/>
        <v>832091716</v>
      </c>
      <c r="AP69" s="169">
        <f t="shared" si="76"/>
        <v>1816576850</v>
      </c>
      <c r="AQ69" s="169">
        <f t="shared" si="77"/>
        <v>543920176</v>
      </c>
      <c r="AR69" s="169">
        <f t="shared" si="78"/>
        <v>3965850625</v>
      </c>
      <c r="AS69" s="169">
        <f t="shared" si="79"/>
        <v>1187456600</v>
      </c>
      <c r="AT69" s="169">
        <f t="shared" si="80"/>
        <v>355548736</v>
      </c>
      <c r="AU69" s="169">
        <f t="shared" si="81"/>
        <v>2209505.3391053393</v>
      </c>
      <c r="AV69" s="169">
        <f t="shared" si="82"/>
        <v>515280</v>
      </c>
      <c r="AW69" s="169">
        <f t="shared" si="83"/>
        <v>3451388</v>
      </c>
      <c r="AX69" s="169">
        <f t="shared" si="84"/>
        <v>609216</v>
      </c>
      <c r="AY69" s="169">
        <f t="shared" si="85"/>
        <v>2839816</v>
      </c>
      <c r="AZ69" s="169">
        <f t="shared" si="86"/>
        <v>2192296</v>
      </c>
      <c r="BA69" s="169">
        <f t="shared" si="87"/>
        <v>4786100</v>
      </c>
      <c r="BB69" s="169">
        <f t="shared" si="88"/>
        <v>1433056</v>
      </c>
      <c r="BC69" s="169">
        <f t="shared" si="89"/>
        <v>5776</v>
      </c>
    </row>
    <row r="70" spans="1:55" ht="15.75" x14ac:dyDescent="0.25">
      <c r="A70" s="197">
        <v>14623.456790123457</v>
      </c>
      <c r="B70" s="201">
        <v>2009</v>
      </c>
      <c r="C70" s="199">
        <v>7699</v>
      </c>
      <c r="D70" s="199">
        <v>4501</v>
      </c>
      <c r="E70" s="199">
        <v>9859</v>
      </c>
      <c r="F70" s="199">
        <v>9018</v>
      </c>
      <c r="G70" s="199">
        <v>20522</v>
      </c>
      <c r="H70" s="199">
        <v>7626</v>
      </c>
      <c r="I70" s="168">
        <v>19</v>
      </c>
      <c r="K70" s="169">
        <f t="shared" si="45"/>
        <v>213845488.49260783</v>
      </c>
      <c r="L70" s="169">
        <f t="shared" si="46"/>
        <v>29378524.691358026</v>
      </c>
      <c r="M70" s="169">
        <f t="shared" si="47"/>
        <v>112585993.82716049</v>
      </c>
      <c r="N70" s="169">
        <f t="shared" si="48"/>
        <v>65820179.012345679</v>
      </c>
      <c r="O70" s="169">
        <f t="shared" si="49"/>
        <v>144172660.49382716</v>
      </c>
      <c r="P70" s="169">
        <f t="shared" si="50"/>
        <v>131874333.33333333</v>
      </c>
      <c r="Q70" s="169">
        <f t="shared" si="51"/>
        <v>300102580.24691355</v>
      </c>
      <c r="R70" s="169">
        <f t="shared" si="52"/>
        <v>111518481.48148148</v>
      </c>
      <c r="S70" s="169">
        <f t="shared" si="53"/>
        <v>4036081</v>
      </c>
      <c r="T70" s="169">
        <f t="shared" si="54"/>
        <v>15467291</v>
      </c>
      <c r="U70" s="169">
        <f t="shared" si="55"/>
        <v>9042509</v>
      </c>
      <c r="V70" s="169">
        <f t="shared" si="56"/>
        <v>19806731</v>
      </c>
      <c r="W70" s="169">
        <f t="shared" si="57"/>
        <v>18117162</v>
      </c>
      <c r="X70" s="169">
        <f t="shared" si="58"/>
        <v>41228698</v>
      </c>
      <c r="Y70" s="169">
        <f t="shared" si="59"/>
        <v>15320634</v>
      </c>
      <c r="Z70" s="169">
        <f t="shared" si="60"/>
        <v>59274601</v>
      </c>
      <c r="AA70" s="169">
        <f t="shared" si="61"/>
        <v>34653199</v>
      </c>
      <c r="AB70" s="169">
        <f t="shared" si="62"/>
        <v>75904441</v>
      </c>
      <c r="AC70" s="169">
        <f t="shared" si="63"/>
        <v>69429582</v>
      </c>
      <c r="AD70" s="169">
        <f t="shared" si="64"/>
        <v>157998878</v>
      </c>
      <c r="AE70" s="169">
        <f t="shared" si="65"/>
        <v>58712574</v>
      </c>
      <c r="AF70" s="169">
        <f t="shared" si="66"/>
        <v>20259001</v>
      </c>
      <c r="AG70" s="169">
        <f t="shared" si="67"/>
        <v>44375359</v>
      </c>
      <c r="AH70" s="169">
        <f t="shared" si="68"/>
        <v>40590018</v>
      </c>
      <c r="AI70" s="169">
        <f t="shared" si="69"/>
        <v>92369522</v>
      </c>
      <c r="AJ70" s="169">
        <f t="shared" si="70"/>
        <v>34324626</v>
      </c>
      <c r="AK70" s="169">
        <f t="shared" si="71"/>
        <v>97199881</v>
      </c>
      <c r="AL70" s="169">
        <f t="shared" si="72"/>
        <v>88908462</v>
      </c>
      <c r="AM70" s="169">
        <f t="shared" si="73"/>
        <v>202326398</v>
      </c>
      <c r="AN70" s="169">
        <f t="shared" si="74"/>
        <v>75184734</v>
      </c>
      <c r="AO70" s="169">
        <f t="shared" si="75"/>
        <v>81324324</v>
      </c>
      <c r="AP70" s="169">
        <f t="shared" si="76"/>
        <v>185067396</v>
      </c>
      <c r="AQ70" s="169">
        <f t="shared" si="77"/>
        <v>68771268</v>
      </c>
      <c r="AR70" s="169">
        <f t="shared" si="78"/>
        <v>421152484</v>
      </c>
      <c r="AS70" s="169">
        <f t="shared" si="79"/>
        <v>156500772</v>
      </c>
      <c r="AT70" s="169">
        <f t="shared" si="80"/>
        <v>58155876</v>
      </c>
      <c r="AU70" s="169">
        <f t="shared" si="81"/>
        <v>277845.67901234567</v>
      </c>
      <c r="AV70" s="169">
        <f t="shared" si="82"/>
        <v>38171</v>
      </c>
      <c r="AW70" s="169">
        <f t="shared" si="83"/>
        <v>146281</v>
      </c>
      <c r="AX70" s="169">
        <f t="shared" si="84"/>
        <v>85519</v>
      </c>
      <c r="AY70" s="169">
        <f t="shared" si="85"/>
        <v>187321</v>
      </c>
      <c r="AZ70" s="169">
        <f t="shared" si="86"/>
        <v>171342</v>
      </c>
      <c r="BA70" s="169">
        <f t="shared" si="87"/>
        <v>389918</v>
      </c>
      <c r="BB70" s="169">
        <f t="shared" si="88"/>
        <v>144894</v>
      </c>
      <c r="BC70" s="169">
        <f t="shared" si="89"/>
        <v>361</v>
      </c>
    </row>
    <row r="71" spans="1:55" ht="15.75" x14ac:dyDescent="0.25">
      <c r="A71" s="197">
        <v>17097.371714643305</v>
      </c>
      <c r="B71" s="201">
        <v>5865</v>
      </c>
      <c r="C71" s="199">
        <v>19215</v>
      </c>
      <c r="D71" s="199">
        <v>10703</v>
      </c>
      <c r="E71" s="199">
        <v>15366</v>
      </c>
      <c r="F71" s="199">
        <v>16782</v>
      </c>
      <c r="G71" s="199">
        <v>47680</v>
      </c>
      <c r="H71" s="199">
        <v>26862</v>
      </c>
      <c r="I71" s="168">
        <v>27</v>
      </c>
      <c r="K71" s="169">
        <f t="shared" si="45"/>
        <v>292320119.54868495</v>
      </c>
      <c r="L71" s="169">
        <f t="shared" si="46"/>
        <v>100276085.10638298</v>
      </c>
      <c r="M71" s="169">
        <f t="shared" si="47"/>
        <v>328525997.49687111</v>
      </c>
      <c r="N71" s="169">
        <f t="shared" si="48"/>
        <v>182993169.46182728</v>
      </c>
      <c r="O71" s="169">
        <f t="shared" si="49"/>
        <v>262718213.76720902</v>
      </c>
      <c r="P71" s="169">
        <f t="shared" si="50"/>
        <v>286928092.11514395</v>
      </c>
      <c r="Q71" s="169">
        <f t="shared" si="51"/>
        <v>815202683.35419273</v>
      </c>
      <c r="R71" s="169">
        <f t="shared" si="52"/>
        <v>459269598.99874842</v>
      </c>
      <c r="S71" s="169">
        <f t="shared" si="53"/>
        <v>34398225</v>
      </c>
      <c r="T71" s="169">
        <f t="shared" si="54"/>
        <v>112695975</v>
      </c>
      <c r="U71" s="169">
        <f t="shared" si="55"/>
        <v>62773095</v>
      </c>
      <c r="V71" s="169">
        <f t="shared" si="56"/>
        <v>90121590</v>
      </c>
      <c r="W71" s="169">
        <f t="shared" si="57"/>
        <v>98426430</v>
      </c>
      <c r="X71" s="169">
        <f t="shared" si="58"/>
        <v>279643200</v>
      </c>
      <c r="Y71" s="169">
        <f t="shared" si="59"/>
        <v>157545630</v>
      </c>
      <c r="Z71" s="169">
        <f t="shared" si="60"/>
        <v>369216225</v>
      </c>
      <c r="AA71" s="169">
        <f t="shared" si="61"/>
        <v>205658145</v>
      </c>
      <c r="AB71" s="169">
        <f t="shared" si="62"/>
        <v>295257690</v>
      </c>
      <c r="AC71" s="169">
        <f t="shared" si="63"/>
        <v>322466130</v>
      </c>
      <c r="AD71" s="169">
        <f t="shared" si="64"/>
        <v>916171200</v>
      </c>
      <c r="AE71" s="169">
        <f t="shared" si="65"/>
        <v>516153330</v>
      </c>
      <c r="AF71" s="169">
        <f t="shared" si="66"/>
        <v>114554209</v>
      </c>
      <c r="AG71" s="169">
        <f t="shared" si="67"/>
        <v>164462298</v>
      </c>
      <c r="AH71" s="169">
        <f t="shared" si="68"/>
        <v>179617746</v>
      </c>
      <c r="AI71" s="169">
        <f t="shared" si="69"/>
        <v>510319040</v>
      </c>
      <c r="AJ71" s="169">
        <f t="shared" si="70"/>
        <v>287503986</v>
      </c>
      <c r="AK71" s="169">
        <f t="shared" si="71"/>
        <v>236113956</v>
      </c>
      <c r="AL71" s="169">
        <f t="shared" si="72"/>
        <v>257872212</v>
      </c>
      <c r="AM71" s="169">
        <f t="shared" si="73"/>
        <v>732650880</v>
      </c>
      <c r="AN71" s="169">
        <f t="shared" si="74"/>
        <v>412761492</v>
      </c>
      <c r="AO71" s="169">
        <f t="shared" si="75"/>
        <v>281635524</v>
      </c>
      <c r="AP71" s="169">
        <f t="shared" si="76"/>
        <v>800165760</v>
      </c>
      <c r="AQ71" s="169">
        <f t="shared" si="77"/>
        <v>450798084</v>
      </c>
      <c r="AR71" s="169">
        <f t="shared" si="78"/>
        <v>2273382400</v>
      </c>
      <c r="AS71" s="169">
        <f t="shared" si="79"/>
        <v>1280780160</v>
      </c>
      <c r="AT71" s="169">
        <f t="shared" si="80"/>
        <v>721567044</v>
      </c>
      <c r="AU71" s="169">
        <f t="shared" si="81"/>
        <v>461629.03629536921</v>
      </c>
      <c r="AV71" s="169">
        <f t="shared" si="82"/>
        <v>158355</v>
      </c>
      <c r="AW71" s="169">
        <f t="shared" si="83"/>
        <v>518805</v>
      </c>
      <c r="AX71" s="169">
        <f t="shared" si="84"/>
        <v>288981</v>
      </c>
      <c r="AY71" s="169">
        <f t="shared" si="85"/>
        <v>414882</v>
      </c>
      <c r="AZ71" s="169">
        <f t="shared" si="86"/>
        <v>453114</v>
      </c>
      <c r="BA71" s="169">
        <f t="shared" si="87"/>
        <v>1287360</v>
      </c>
      <c r="BB71" s="169">
        <f t="shared" si="88"/>
        <v>725274</v>
      </c>
      <c r="BC71" s="169">
        <f t="shared" si="89"/>
        <v>729</v>
      </c>
    </row>
    <row r="72" spans="1:55" ht="15.75" x14ac:dyDescent="0.25">
      <c r="A72" s="197">
        <v>4429.3918918918916</v>
      </c>
      <c r="B72" s="201">
        <v>2550</v>
      </c>
      <c r="C72" s="199">
        <v>19185</v>
      </c>
      <c r="D72" s="199">
        <v>5492</v>
      </c>
      <c r="E72" s="199">
        <v>16700</v>
      </c>
      <c r="F72" s="199">
        <v>12472</v>
      </c>
      <c r="G72" s="199">
        <v>28133</v>
      </c>
      <c r="H72" s="199">
        <v>22906</v>
      </c>
      <c r="I72" s="168">
        <v>31</v>
      </c>
      <c r="K72" s="169">
        <f t="shared" si="45"/>
        <v>19619512.53195763</v>
      </c>
      <c r="L72" s="169">
        <f t="shared" si="46"/>
        <v>11294949.324324323</v>
      </c>
      <c r="M72" s="169">
        <f t="shared" si="47"/>
        <v>84977883.445945948</v>
      </c>
      <c r="N72" s="169">
        <f t="shared" si="48"/>
        <v>24326220.270270269</v>
      </c>
      <c r="O72" s="169">
        <f t="shared" si="49"/>
        <v>73970844.594594598</v>
      </c>
      <c r="P72" s="169">
        <f t="shared" si="50"/>
        <v>55243375.675675675</v>
      </c>
      <c r="Q72" s="169">
        <f t="shared" si="51"/>
        <v>124612082.09459458</v>
      </c>
      <c r="R72" s="169">
        <f t="shared" si="52"/>
        <v>101459650.67567568</v>
      </c>
      <c r="S72" s="169">
        <f t="shared" si="53"/>
        <v>6502500</v>
      </c>
      <c r="T72" s="169">
        <f t="shared" si="54"/>
        <v>48921750</v>
      </c>
      <c r="U72" s="169">
        <f t="shared" si="55"/>
        <v>14004600</v>
      </c>
      <c r="V72" s="169">
        <f t="shared" si="56"/>
        <v>42585000</v>
      </c>
      <c r="W72" s="169">
        <f t="shared" si="57"/>
        <v>31803600</v>
      </c>
      <c r="X72" s="169">
        <f t="shared" si="58"/>
        <v>71739150</v>
      </c>
      <c r="Y72" s="169">
        <f t="shared" si="59"/>
        <v>58410300</v>
      </c>
      <c r="Z72" s="169">
        <f t="shared" si="60"/>
        <v>368064225</v>
      </c>
      <c r="AA72" s="169">
        <f t="shared" si="61"/>
        <v>105364020</v>
      </c>
      <c r="AB72" s="169">
        <f t="shared" si="62"/>
        <v>320389500</v>
      </c>
      <c r="AC72" s="169">
        <f t="shared" si="63"/>
        <v>239275320</v>
      </c>
      <c r="AD72" s="169">
        <f t="shared" si="64"/>
        <v>539731605</v>
      </c>
      <c r="AE72" s="169">
        <f t="shared" si="65"/>
        <v>439451610</v>
      </c>
      <c r="AF72" s="169">
        <f t="shared" si="66"/>
        <v>30162064</v>
      </c>
      <c r="AG72" s="169">
        <f t="shared" si="67"/>
        <v>91716400</v>
      </c>
      <c r="AH72" s="169">
        <f t="shared" si="68"/>
        <v>68496224</v>
      </c>
      <c r="AI72" s="169">
        <f t="shared" si="69"/>
        <v>154506436</v>
      </c>
      <c r="AJ72" s="169">
        <f t="shared" si="70"/>
        <v>125799752</v>
      </c>
      <c r="AK72" s="169">
        <f t="shared" si="71"/>
        <v>278890000</v>
      </c>
      <c r="AL72" s="169">
        <f t="shared" si="72"/>
        <v>208282400</v>
      </c>
      <c r="AM72" s="169">
        <f t="shared" si="73"/>
        <v>469821100</v>
      </c>
      <c r="AN72" s="169">
        <f t="shared" si="74"/>
        <v>382530200</v>
      </c>
      <c r="AO72" s="169">
        <f t="shared" si="75"/>
        <v>155550784</v>
      </c>
      <c r="AP72" s="169">
        <f t="shared" si="76"/>
        <v>350874776</v>
      </c>
      <c r="AQ72" s="169">
        <f t="shared" si="77"/>
        <v>285683632</v>
      </c>
      <c r="AR72" s="169">
        <f t="shared" si="78"/>
        <v>791465689</v>
      </c>
      <c r="AS72" s="169">
        <f t="shared" si="79"/>
        <v>644414498</v>
      </c>
      <c r="AT72" s="169">
        <f t="shared" si="80"/>
        <v>524684836</v>
      </c>
      <c r="AU72" s="169">
        <f t="shared" si="81"/>
        <v>137311.14864864864</v>
      </c>
      <c r="AV72" s="169">
        <f t="shared" si="82"/>
        <v>79050</v>
      </c>
      <c r="AW72" s="169">
        <f t="shared" si="83"/>
        <v>594735</v>
      </c>
      <c r="AX72" s="169">
        <f t="shared" si="84"/>
        <v>170252</v>
      </c>
      <c r="AY72" s="169">
        <f t="shared" si="85"/>
        <v>517700</v>
      </c>
      <c r="AZ72" s="169">
        <f t="shared" si="86"/>
        <v>386632</v>
      </c>
      <c r="BA72" s="169">
        <f t="shared" si="87"/>
        <v>872123</v>
      </c>
      <c r="BB72" s="169">
        <f t="shared" si="88"/>
        <v>710086</v>
      </c>
      <c r="BC72" s="169">
        <f t="shared" si="89"/>
        <v>961</v>
      </c>
    </row>
    <row r="73" spans="1:55" ht="15.75" x14ac:dyDescent="0.25">
      <c r="A73" s="197">
        <v>24146.718576195773</v>
      </c>
      <c r="B73" s="201">
        <v>9889</v>
      </c>
      <c r="C73" s="199">
        <v>49483</v>
      </c>
      <c r="D73" s="199">
        <v>8153</v>
      </c>
      <c r="E73" s="199">
        <v>41752</v>
      </c>
      <c r="F73" s="199">
        <v>32041</v>
      </c>
      <c r="G73" s="199">
        <v>64109</v>
      </c>
      <c r="H73" s="199">
        <v>21541</v>
      </c>
      <c r="I73" s="168">
        <v>33</v>
      </c>
      <c r="K73" s="169">
        <f t="shared" si="45"/>
        <v>583064017.997998</v>
      </c>
      <c r="L73" s="169">
        <f t="shared" si="46"/>
        <v>238786900</v>
      </c>
      <c r="M73" s="169">
        <f t="shared" si="47"/>
        <v>1194852075.3058956</v>
      </c>
      <c r="N73" s="169">
        <f t="shared" si="48"/>
        <v>196868196.55172414</v>
      </c>
      <c r="O73" s="169">
        <f t="shared" si="49"/>
        <v>1008173793.9933259</v>
      </c>
      <c r="P73" s="169">
        <f t="shared" si="50"/>
        <v>773685009.89988875</v>
      </c>
      <c r="Q73" s="169">
        <f t="shared" si="51"/>
        <v>1548021981.201335</v>
      </c>
      <c r="R73" s="169">
        <f t="shared" si="52"/>
        <v>520144464.84983313</v>
      </c>
      <c r="S73" s="169">
        <f t="shared" si="53"/>
        <v>97792321</v>
      </c>
      <c r="T73" s="169">
        <f t="shared" si="54"/>
        <v>489337387</v>
      </c>
      <c r="U73" s="169">
        <f t="shared" si="55"/>
        <v>80625017</v>
      </c>
      <c r="V73" s="169">
        <f t="shared" si="56"/>
        <v>412885528</v>
      </c>
      <c r="W73" s="169">
        <f t="shared" si="57"/>
        <v>316853449</v>
      </c>
      <c r="X73" s="169">
        <f t="shared" si="58"/>
        <v>633973901</v>
      </c>
      <c r="Y73" s="169">
        <f t="shared" si="59"/>
        <v>213018949</v>
      </c>
      <c r="Z73" s="169">
        <f t="shared" si="60"/>
        <v>2448567289</v>
      </c>
      <c r="AA73" s="169">
        <f t="shared" si="61"/>
        <v>403434899</v>
      </c>
      <c r="AB73" s="169">
        <f t="shared" si="62"/>
        <v>2066014216</v>
      </c>
      <c r="AC73" s="169">
        <f t="shared" si="63"/>
        <v>1585484803</v>
      </c>
      <c r="AD73" s="169">
        <f t="shared" si="64"/>
        <v>3172305647</v>
      </c>
      <c r="AE73" s="169">
        <f t="shared" si="65"/>
        <v>1065913303</v>
      </c>
      <c r="AF73" s="169">
        <f t="shared" si="66"/>
        <v>66471409</v>
      </c>
      <c r="AG73" s="169">
        <f t="shared" si="67"/>
        <v>340404056</v>
      </c>
      <c r="AH73" s="169">
        <f t="shared" si="68"/>
        <v>261230273</v>
      </c>
      <c r="AI73" s="169">
        <f t="shared" si="69"/>
        <v>522680677</v>
      </c>
      <c r="AJ73" s="169">
        <f t="shared" si="70"/>
        <v>175623773</v>
      </c>
      <c r="AK73" s="169">
        <f t="shared" si="71"/>
        <v>1743229504</v>
      </c>
      <c r="AL73" s="169">
        <f t="shared" si="72"/>
        <v>1337775832</v>
      </c>
      <c r="AM73" s="169">
        <f t="shared" si="73"/>
        <v>2676678968</v>
      </c>
      <c r="AN73" s="169">
        <f t="shared" si="74"/>
        <v>899379832</v>
      </c>
      <c r="AO73" s="169">
        <f t="shared" si="75"/>
        <v>1026625681</v>
      </c>
      <c r="AP73" s="169">
        <f t="shared" si="76"/>
        <v>2054116469</v>
      </c>
      <c r="AQ73" s="169">
        <f t="shared" si="77"/>
        <v>690195181</v>
      </c>
      <c r="AR73" s="169">
        <f t="shared" si="78"/>
        <v>4109963881</v>
      </c>
      <c r="AS73" s="169">
        <f t="shared" si="79"/>
        <v>1380971969</v>
      </c>
      <c r="AT73" s="169">
        <f t="shared" si="80"/>
        <v>464014681</v>
      </c>
      <c r="AU73" s="169">
        <f t="shared" si="81"/>
        <v>796841.71301446052</v>
      </c>
      <c r="AV73" s="169">
        <f t="shared" si="82"/>
        <v>326337</v>
      </c>
      <c r="AW73" s="169">
        <f t="shared" si="83"/>
        <v>1632939</v>
      </c>
      <c r="AX73" s="169">
        <f t="shared" si="84"/>
        <v>269049</v>
      </c>
      <c r="AY73" s="169">
        <f t="shared" si="85"/>
        <v>1377816</v>
      </c>
      <c r="AZ73" s="169">
        <f t="shared" si="86"/>
        <v>1057353</v>
      </c>
      <c r="BA73" s="169">
        <f t="shared" si="87"/>
        <v>2115597</v>
      </c>
      <c r="BB73" s="169">
        <f t="shared" si="88"/>
        <v>710853</v>
      </c>
      <c r="BC73" s="169">
        <f t="shared" si="89"/>
        <v>1089</v>
      </c>
    </row>
    <row r="74" spans="1:55" ht="15.75" x14ac:dyDescent="0.25">
      <c r="A74" s="197">
        <v>37714.285714285717</v>
      </c>
      <c r="B74" s="201">
        <v>5793</v>
      </c>
      <c r="C74" s="199">
        <v>17805</v>
      </c>
      <c r="D74" s="199">
        <v>7777</v>
      </c>
      <c r="E74" s="199">
        <v>25155</v>
      </c>
      <c r="F74" s="199">
        <v>15091</v>
      </c>
      <c r="G74" s="199">
        <v>25864</v>
      </c>
      <c r="H74" s="199">
        <v>5988</v>
      </c>
      <c r="I74" s="168">
        <v>23</v>
      </c>
      <c r="K74" s="169">
        <f t="shared" si="45"/>
        <v>1422367346.9387758</v>
      </c>
      <c r="L74" s="169">
        <f t="shared" si="46"/>
        <v>218478857.14285716</v>
      </c>
      <c r="M74" s="169">
        <f t="shared" si="47"/>
        <v>671502857.14285719</v>
      </c>
      <c r="N74" s="169">
        <f t="shared" si="48"/>
        <v>293304000</v>
      </c>
      <c r="O74" s="169">
        <f t="shared" si="49"/>
        <v>948702857.14285719</v>
      </c>
      <c r="P74" s="169">
        <f t="shared" si="50"/>
        <v>569146285.71428573</v>
      </c>
      <c r="Q74" s="169">
        <f t="shared" si="51"/>
        <v>975442285.71428585</v>
      </c>
      <c r="R74" s="169">
        <f t="shared" si="52"/>
        <v>225833142.85714287</v>
      </c>
      <c r="S74" s="169">
        <f t="shared" si="53"/>
        <v>33558849</v>
      </c>
      <c r="T74" s="169">
        <f t="shared" si="54"/>
        <v>103144365</v>
      </c>
      <c r="U74" s="169">
        <f t="shared" si="55"/>
        <v>45052161</v>
      </c>
      <c r="V74" s="169">
        <f t="shared" si="56"/>
        <v>145722915</v>
      </c>
      <c r="W74" s="169">
        <f t="shared" si="57"/>
        <v>87422163</v>
      </c>
      <c r="X74" s="169">
        <f t="shared" si="58"/>
        <v>149830152</v>
      </c>
      <c r="Y74" s="169">
        <f t="shared" si="59"/>
        <v>34688484</v>
      </c>
      <c r="Z74" s="169">
        <f t="shared" si="60"/>
        <v>317018025</v>
      </c>
      <c r="AA74" s="169">
        <f t="shared" si="61"/>
        <v>138469485</v>
      </c>
      <c r="AB74" s="169">
        <f t="shared" si="62"/>
        <v>447884775</v>
      </c>
      <c r="AC74" s="169">
        <f t="shared" si="63"/>
        <v>268695255</v>
      </c>
      <c r="AD74" s="169">
        <f t="shared" si="64"/>
        <v>460508520</v>
      </c>
      <c r="AE74" s="169">
        <f t="shared" si="65"/>
        <v>106616340</v>
      </c>
      <c r="AF74" s="169">
        <f t="shared" si="66"/>
        <v>60481729</v>
      </c>
      <c r="AG74" s="169">
        <f t="shared" si="67"/>
        <v>195630435</v>
      </c>
      <c r="AH74" s="169">
        <f t="shared" si="68"/>
        <v>117362707</v>
      </c>
      <c r="AI74" s="169">
        <f t="shared" si="69"/>
        <v>201144328</v>
      </c>
      <c r="AJ74" s="169">
        <f t="shared" si="70"/>
        <v>46568676</v>
      </c>
      <c r="AK74" s="169">
        <f t="shared" si="71"/>
        <v>632774025</v>
      </c>
      <c r="AL74" s="169">
        <f t="shared" si="72"/>
        <v>379614105</v>
      </c>
      <c r="AM74" s="169">
        <f t="shared" si="73"/>
        <v>650608920</v>
      </c>
      <c r="AN74" s="169">
        <f t="shared" si="74"/>
        <v>150628140</v>
      </c>
      <c r="AO74" s="169">
        <f t="shared" si="75"/>
        <v>227738281</v>
      </c>
      <c r="AP74" s="169">
        <f t="shared" si="76"/>
        <v>390313624</v>
      </c>
      <c r="AQ74" s="169">
        <f t="shared" si="77"/>
        <v>90364908</v>
      </c>
      <c r="AR74" s="169">
        <f t="shared" si="78"/>
        <v>668946496</v>
      </c>
      <c r="AS74" s="169">
        <f t="shared" si="79"/>
        <v>154873632</v>
      </c>
      <c r="AT74" s="169">
        <f t="shared" si="80"/>
        <v>35856144</v>
      </c>
      <c r="AU74" s="169">
        <f t="shared" si="81"/>
        <v>867428.57142857148</v>
      </c>
      <c r="AV74" s="169">
        <f t="shared" si="82"/>
        <v>133239</v>
      </c>
      <c r="AW74" s="169">
        <f t="shared" si="83"/>
        <v>409515</v>
      </c>
      <c r="AX74" s="169">
        <f t="shared" si="84"/>
        <v>178871</v>
      </c>
      <c r="AY74" s="169">
        <f t="shared" si="85"/>
        <v>578565</v>
      </c>
      <c r="AZ74" s="169">
        <f t="shared" si="86"/>
        <v>347093</v>
      </c>
      <c r="BA74" s="169">
        <f t="shared" si="87"/>
        <v>594872</v>
      </c>
      <c r="BB74" s="169">
        <f t="shared" si="88"/>
        <v>137724</v>
      </c>
      <c r="BC74" s="169">
        <f t="shared" si="89"/>
        <v>529</v>
      </c>
    </row>
    <row r="75" spans="1:55" ht="15.75" x14ac:dyDescent="0.25">
      <c r="A75" s="197">
        <v>12111.176470588236</v>
      </c>
      <c r="B75" s="201">
        <v>3281</v>
      </c>
      <c r="C75" s="199">
        <v>12848</v>
      </c>
      <c r="D75" s="199">
        <v>3940</v>
      </c>
      <c r="E75" s="199">
        <v>22228</v>
      </c>
      <c r="F75" s="199">
        <v>12465</v>
      </c>
      <c r="G75" s="199">
        <v>23755</v>
      </c>
      <c r="H75" s="199">
        <v>7120</v>
      </c>
      <c r="I75" s="168">
        <v>16</v>
      </c>
      <c r="K75" s="169">
        <f t="shared" si="45"/>
        <v>146680595.50173011</v>
      </c>
      <c r="L75" s="169">
        <f t="shared" si="46"/>
        <v>39736770</v>
      </c>
      <c r="M75" s="169">
        <f t="shared" si="47"/>
        <v>155604395.29411766</v>
      </c>
      <c r="N75" s="169">
        <f t="shared" si="48"/>
        <v>47718035.294117652</v>
      </c>
      <c r="O75" s="169">
        <f t="shared" si="49"/>
        <v>269207230.58823532</v>
      </c>
      <c r="P75" s="169">
        <f t="shared" si="50"/>
        <v>150965814.70588237</v>
      </c>
      <c r="Q75" s="169">
        <f t="shared" si="51"/>
        <v>287700997.05882353</v>
      </c>
      <c r="R75" s="169">
        <f t="shared" si="52"/>
        <v>86231576.470588237</v>
      </c>
      <c r="S75" s="169">
        <f t="shared" si="53"/>
        <v>10764961</v>
      </c>
      <c r="T75" s="169">
        <f t="shared" si="54"/>
        <v>42154288</v>
      </c>
      <c r="U75" s="169">
        <f t="shared" si="55"/>
        <v>12927140</v>
      </c>
      <c r="V75" s="169">
        <f t="shared" si="56"/>
        <v>72930068</v>
      </c>
      <c r="W75" s="169">
        <f t="shared" si="57"/>
        <v>40897665</v>
      </c>
      <c r="X75" s="169">
        <f t="shared" si="58"/>
        <v>77940155</v>
      </c>
      <c r="Y75" s="169">
        <f t="shared" si="59"/>
        <v>23360720</v>
      </c>
      <c r="Z75" s="169">
        <f t="shared" si="60"/>
        <v>165071104</v>
      </c>
      <c r="AA75" s="169">
        <f t="shared" si="61"/>
        <v>50621120</v>
      </c>
      <c r="AB75" s="169">
        <f t="shared" si="62"/>
        <v>285585344</v>
      </c>
      <c r="AC75" s="169">
        <f t="shared" si="63"/>
        <v>160150320</v>
      </c>
      <c r="AD75" s="169">
        <f t="shared" si="64"/>
        <v>305204240</v>
      </c>
      <c r="AE75" s="169">
        <f t="shared" si="65"/>
        <v>91477760</v>
      </c>
      <c r="AF75" s="169">
        <f t="shared" si="66"/>
        <v>15523600</v>
      </c>
      <c r="AG75" s="169">
        <f t="shared" si="67"/>
        <v>87578320</v>
      </c>
      <c r="AH75" s="169">
        <f t="shared" si="68"/>
        <v>49112100</v>
      </c>
      <c r="AI75" s="169">
        <f t="shared" si="69"/>
        <v>93594700</v>
      </c>
      <c r="AJ75" s="169">
        <f t="shared" si="70"/>
        <v>28052800</v>
      </c>
      <c r="AK75" s="169">
        <f t="shared" si="71"/>
        <v>494083984</v>
      </c>
      <c r="AL75" s="169">
        <f t="shared" si="72"/>
        <v>277072020</v>
      </c>
      <c r="AM75" s="169">
        <f t="shared" si="73"/>
        <v>528026140</v>
      </c>
      <c r="AN75" s="169">
        <f t="shared" si="74"/>
        <v>158263360</v>
      </c>
      <c r="AO75" s="169">
        <f t="shared" si="75"/>
        <v>155376225</v>
      </c>
      <c r="AP75" s="169">
        <f t="shared" si="76"/>
        <v>296106075</v>
      </c>
      <c r="AQ75" s="169">
        <f t="shared" si="77"/>
        <v>88750800</v>
      </c>
      <c r="AR75" s="169">
        <f t="shared" si="78"/>
        <v>564300025</v>
      </c>
      <c r="AS75" s="169">
        <f t="shared" si="79"/>
        <v>169135600</v>
      </c>
      <c r="AT75" s="169">
        <f t="shared" si="80"/>
        <v>50694400</v>
      </c>
      <c r="AU75" s="169">
        <f t="shared" si="81"/>
        <v>193778.82352941178</v>
      </c>
      <c r="AV75" s="169">
        <f t="shared" si="82"/>
        <v>52496</v>
      </c>
      <c r="AW75" s="169">
        <f t="shared" si="83"/>
        <v>205568</v>
      </c>
      <c r="AX75" s="169">
        <f t="shared" si="84"/>
        <v>63040</v>
      </c>
      <c r="AY75" s="169">
        <f t="shared" si="85"/>
        <v>355648</v>
      </c>
      <c r="AZ75" s="169">
        <f t="shared" si="86"/>
        <v>199440</v>
      </c>
      <c r="BA75" s="169">
        <f t="shared" si="87"/>
        <v>380080</v>
      </c>
      <c r="BB75" s="169">
        <f t="shared" si="88"/>
        <v>113920</v>
      </c>
      <c r="BC75" s="169">
        <f t="shared" si="89"/>
        <v>256</v>
      </c>
    </row>
    <row r="76" spans="1:55" ht="15.75" x14ac:dyDescent="0.25">
      <c r="A76" s="197">
        <v>26364.248704663212</v>
      </c>
      <c r="B76" s="201">
        <v>4352</v>
      </c>
      <c r="C76" s="199">
        <v>14632</v>
      </c>
      <c r="D76" s="199">
        <v>8131</v>
      </c>
      <c r="E76" s="199">
        <v>19369</v>
      </c>
      <c r="F76" s="199">
        <v>15474</v>
      </c>
      <c r="G76" s="199">
        <v>35059</v>
      </c>
      <c r="H76" s="199">
        <v>9101</v>
      </c>
      <c r="I76" s="168">
        <v>34</v>
      </c>
      <c r="K76" s="169">
        <f t="shared" si="45"/>
        <v>695073609.76133585</v>
      </c>
      <c r="L76" s="169">
        <f t="shared" si="46"/>
        <v>114737210.36269429</v>
      </c>
      <c r="M76" s="169">
        <f t="shared" si="47"/>
        <v>385761687.04663211</v>
      </c>
      <c r="N76" s="169">
        <f t="shared" si="48"/>
        <v>214367706.21761659</v>
      </c>
      <c r="O76" s="169">
        <f t="shared" si="49"/>
        <v>510649133.16062176</v>
      </c>
      <c r="P76" s="169">
        <f t="shared" si="50"/>
        <v>407960384.45595855</v>
      </c>
      <c r="Q76" s="169">
        <f t="shared" si="51"/>
        <v>924304195.33678758</v>
      </c>
      <c r="R76" s="169">
        <f t="shared" si="52"/>
        <v>239941027.46113989</v>
      </c>
      <c r="S76" s="169">
        <f t="shared" si="53"/>
        <v>18939904</v>
      </c>
      <c r="T76" s="169">
        <f t="shared" si="54"/>
        <v>63678464</v>
      </c>
      <c r="U76" s="169">
        <f t="shared" si="55"/>
        <v>35386112</v>
      </c>
      <c r="V76" s="169">
        <f t="shared" si="56"/>
        <v>84293888</v>
      </c>
      <c r="W76" s="169">
        <f t="shared" si="57"/>
        <v>67342848</v>
      </c>
      <c r="X76" s="169">
        <f t="shared" si="58"/>
        <v>152576768</v>
      </c>
      <c r="Y76" s="169">
        <f t="shared" si="59"/>
        <v>39607552</v>
      </c>
      <c r="Z76" s="169">
        <f t="shared" si="60"/>
        <v>214095424</v>
      </c>
      <c r="AA76" s="169">
        <f t="shared" si="61"/>
        <v>118972792</v>
      </c>
      <c r="AB76" s="169">
        <f t="shared" si="62"/>
        <v>283407208</v>
      </c>
      <c r="AC76" s="169">
        <f t="shared" si="63"/>
        <v>226415568</v>
      </c>
      <c r="AD76" s="169">
        <f t="shared" si="64"/>
        <v>512983288</v>
      </c>
      <c r="AE76" s="169">
        <f t="shared" si="65"/>
        <v>133165832</v>
      </c>
      <c r="AF76" s="169">
        <f t="shared" si="66"/>
        <v>66113161</v>
      </c>
      <c r="AG76" s="169">
        <f t="shared" si="67"/>
        <v>157489339</v>
      </c>
      <c r="AH76" s="169">
        <f t="shared" si="68"/>
        <v>125819094</v>
      </c>
      <c r="AI76" s="169">
        <f t="shared" si="69"/>
        <v>285064729</v>
      </c>
      <c r="AJ76" s="169">
        <f t="shared" si="70"/>
        <v>74000231</v>
      </c>
      <c r="AK76" s="169">
        <f t="shared" si="71"/>
        <v>375158161</v>
      </c>
      <c r="AL76" s="169">
        <f t="shared" si="72"/>
        <v>299715906</v>
      </c>
      <c r="AM76" s="169">
        <f t="shared" si="73"/>
        <v>679057771</v>
      </c>
      <c r="AN76" s="169">
        <f t="shared" si="74"/>
        <v>176277269</v>
      </c>
      <c r="AO76" s="169">
        <f t="shared" si="75"/>
        <v>239444676</v>
      </c>
      <c r="AP76" s="169">
        <f t="shared" si="76"/>
        <v>542502966</v>
      </c>
      <c r="AQ76" s="169">
        <f t="shared" si="77"/>
        <v>140828874</v>
      </c>
      <c r="AR76" s="169">
        <f t="shared" si="78"/>
        <v>1229133481</v>
      </c>
      <c r="AS76" s="169">
        <f t="shared" si="79"/>
        <v>319071959</v>
      </c>
      <c r="AT76" s="169">
        <f t="shared" si="80"/>
        <v>82828201</v>
      </c>
      <c r="AU76" s="169">
        <f t="shared" si="81"/>
        <v>896384.45595854917</v>
      </c>
      <c r="AV76" s="169">
        <f t="shared" si="82"/>
        <v>147968</v>
      </c>
      <c r="AW76" s="169">
        <f t="shared" si="83"/>
        <v>497488</v>
      </c>
      <c r="AX76" s="169">
        <f t="shared" si="84"/>
        <v>276454</v>
      </c>
      <c r="AY76" s="169">
        <f t="shared" si="85"/>
        <v>658546</v>
      </c>
      <c r="AZ76" s="169">
        <f t="shared" si="86"/>
        <v>526116</v>
      </c>
      <c r="BA76" s="169">
        <f t="shared" si="87"/>
        <v>1192006</v>
      </c>
      <c r="BB76" s="169">
        <f t="shared" si="88"/>
        <v>309434</v>
      </c>
      <c r="BC76" s="169">
        <f t="shared" si="89"/>
        <v>1156</v>
      </c>
    </row>
    <row r="77" spans="1:55" ht="15.75" x14ac:dyDescent="0.25">
      <c r="A77" s="197">
        <v>8081.8428184281838</v>
      </c>
      <c r="B77" s="201">
        <v>2507</v>
      </c>
      <c r="C77" s="199">
        <v>14324</v>
      </c>
      <c r="D77" s="199">
        <v>7162</v>
      </c>
      <c r="E77" s="199">
        <v>11779</v>
      </c>
      <c r="F77" s="199">
        <v>12087</v>
      </c>
      <c r="G77" s="199">
        <v>30766</v>
      </c>
      <c r="H77" s="199">
        <v>13348</v>
      </c>
      <c r="I77" s="168">
        <v>31</v>
      </c>
      <c r="K77" s="169">
        <f t="shared" si="45"/>
        <v>65316183.34177921</v>
      </c>
      <c r="L77" s="169">
        <f t="shared" si="46"/>
        <v>20261179.945799455</v>
      </c>
      <c r="M77" s="169">
        <f t="shared" si="47"/>
        <v>115764316.5311653</v>
      </c>
      <c r="N77" s="169">
        <f t="shared" si="48"/>
        <v>57882158.265582651</v>
      </c>
      <c r="O77" s="169">
        <f t="shared" si="49"/>
        <v>95196026.558265582</v>
      </c>
      <c r="P77" s="169">
        <f t="shared" si="50"/>
        <v>97685234.146341458</v>
      </c>
      <c r="Q77" s="169">
        <f t="shared" si="51"/>
        <v>248645976.1517615</v>
      </c>
      <c r="R77" s="169">
        <f t="shared" si="52"/>
        <v>107876437.9403794</v>
      </c>
      <c r="S77" s="169">
        <f t="shared" si="53"/>
        <v>6285049</v>
      </c>
      <c r="T77" s="169">
        <f t="shared" si="54"/>
        <v>35910268</v>
      </c>
      <c r="U77" s="169">
        <f t="shared" si="55"/>
        <v>17955134</v>
      </c>
      <c r="V77" s="169">
        <f t="shared" si="56"/>
        <v>29529953</v>
      </c>
      <c r="W77" s="169">
        <f t="shared" si="57"/>
        <v>30302109</v>
      </c>
      <c r="X77" s="169">
        <f t="shared" si="58"/>
        <v>77130362</v>
      </c>
      <c r="Y77" s="169">
        <f t="shared" si="59"/>
        <v>33463436</v>
      </c>
      <c r="Z77" s="169">
        <f t="shared" si="60"/>
        <v>205176976</v>
      </c>
      <c r="AA77" s="169">
        <f t="shared" si="61"/>
        <v>102588488</v>
      </c>
      <c r="AB77" s="169">
        <f t="shared" si="62"/>
        <v>168722396</v>
      </c>
      <c r="AC77" s="169">
        <f t="shared" si="63"/>
        <v>173134188</v>
      </c>
      <c r="AD77" s="169">
        <f t="shared" si="64"/>
        <v>440692184</v>
      </c>
      <c r="AE77" s="169">
        <f t="shared" si="65"/>
        <v>191196752</v>
      </c>
      <c r="AF77" s="169">
        <f t="shared" si="66"/>
        <v>51294244</v>
      </c>
      <c r="AG77" s="169">
        <f t="shared" si="67"/>
        <v>84361198</v>
      </c>
      <c r="AH77" s="169">
        <f t="shared" si="68"/>
        <v>86567094</v>
      </c>
      <c r="AI77" s="169">
        <f t="shared" si="69"/>
        <v>220346092</v>
      </c>
      <c r="AJ77" s="169">
        <f t="shared" si="70"/>
        <v>95598376</v>
      </c>
      <c r="AK77" s="169">
        <f t="shared" si="71"/>
        <v>138744841</v>
      </c>
      <c r="AL77" s="169">
        <f t="shared" si="72"/>
        <v>142372773</v>
      </c>
      <c r="AM77" s="169">
        <f t="shared" si="73"/>
        <v>362392714</v>
      </c>
      <c r="AN77" s="169">
        <f t="shared" si="74"/>
        <v>157226092</v>
      </c>
      <c r="AO77" s="169">
        <f t="shared" si="75"/>
        <v>146095569</v>
      </c>
      <c r="AP77" s="169">
        <f t="shared" si="76"/>
        <v>371868642</v>
      </c>
      <c r="AQ77" s="169">
        <f t="shared" si="77"/>
        <v>161337276</v>
      </c>
      <c r="AR77" s="169">
        <f t="shared" si="78"/>
        <v>946546756</v>
      </c>
      <c r="AS77" s="169">
        <f t="shared" si="79"/>
        <v>410664568</v>
      </c>
      <c r="AT77" s="169">
        <f t="shared" si="80"/>
        <v>178169104</v>
      </c>
      <c r="AU77" s="169">
        <f t="shared" si="81"/>
        <v>250537.1273712737</v>
      </c>
      <c r="AV77" s="169">
        <f t="shared" si="82"/>
        <v>77717</v>
      </c>
      <c r="AW77" s="169">
        <f t="shared" si="83"/>
        <v>444044</v>
      </c>
      <c r="AX77" s="169">
        <f t="shared" si="84"/>
        <v>222022</v>
      </c>
      <c r="AY77" s="169">
        <f t="shared" si="85"/>
        <v>365149</v>
      </c>
      <c r="AZ77" s="169">
        <f t="shared" si="86"/>
        <v>374697</v>
      </c>
      <c r="BA77" s="169">
        <f t="shared" si="87"/>
        <v>953746</v>
      </c>
      <c r="BB77" s="169">
        <f t="shared" si="88"/>
        <v>413788</v>
      </c>
      <c r="BC77" s="169">
        <f t="shared" si="89"/>
        <v>961</v>
      </c>
    </row>
    <row r="78" spans="1:55" ht="15.75" x14ac:dyDescent="0.25">
      <c r="A78" s="197">
        <v>13864.868105515588</v>
      </c>
      <c r="B78" s="201">
        <v>4829</v>
      </c>
      <c r="C78" s="199">
        <v>25375</v>
      </c>
      <c r="D78" s="199">
        <v>4956</v>
      </c>
      <c r="E78" s="199">
        <v>29042</v>
      </c>
      <c r="F78" s="199">
        <v>17057</v>
      </c>
      <c r="G78" s="199">
        <v>30350</v>
      </c>
      <c r="H78" s="199">
        <v>8853</v>
      </c>
      <c r="I78" s="168">
        <v>34</v>
      </c>
      <c r="K78" s="169">
        <f t="shared" si="45"/>
        <v>192234567.58334342</v>
      </c>
      <c r="L78" s="169">
        <f t="shared" si="46"/>
        <v>66953448.081534773</v>
      </c>
      <c r="M78" s="169">
        <f t="shared" si="47"/>
        <v>351821028.17745805</v>
      </c>
      <c r="N78" s="169">
        <f t="shared" si="48"/>
        <v>68714286.330935255</v>
      </c>
      <c r="O78" s="169">
        <f t="shared" si="49"/>
        <v>402663499.52038372</v>
      </c>
      <c r="P78" s="169">
        <f t="shared" si="50"/>
        <v>236493055.2757794</v>
      </c>
      <c r="Q78" s="169">
        <f t="shared" si="51"/>
        <v>420798747.00239813</v>
      </c>
      <c r="R78" s="169">
        <f t="shared" si="52"/>
        <v>122745677.33812951</v>
      </c>
      <c r="S78" s="169">
        <f t="shared" si="53"/>
        <v>23319241</v>
      </c>
      <c r="T78" s="169">
        <f t="shared" si="54"/>
        <v>122535875</v>
      </c>
      <c r="U78" s="169">
        <f t="shared" si="55"/>
        <v>23932524</v>
      </c>
      <c r="V78" s="169">
        <f t="shared" si="56"/>
        <v>140243818</v>
      </c>
      <c r="W78" s="169">
        <f t="shared" si="57"/>
        <v>82368253</v>
      </c>
      <c r="X78" s="169">
        <f t="shared" si="58"/>
        <v>146560150</v>
      </c>
      <c r="Y78" s="169">
        <f t="shared" si="59"/>
        <v>42751137</v>
      </c>
      <c r="Z78" s="169">
        <f t="shared" si="60"/>
        <v>643890625</v>
      </c>
      <c r="AA78" s="169">
        <f t="shared" si="61"/>
        <v>125758500</v>
      </c>
      <c r="AB78" s="169">
        <f t="shared" si="62"/>
        <v>736940750</v>
      </c>
      <c r="AC78" s="169">
        <f t="shared" si="63"/>
        <v>432821375</v>
      </c>
      <c r="AD78" s="169">
        <f t="shared" si="64"/>
        <v>770131250</v>
      </c>
      <c r="AE78" s="169">
        <f t="shared" si="65"/>
        <v>224644875</v>
      </c>
      <c r="AF78" s="169">
        <f t="shared" si="66"/>
        <v>24561936</v>
      </c>
      <c r="AG78" s="169">
        <f t="shared" si="67"/>
        <v>143932152</v>
      </c>
      <c r="AH78" s="169">
        <f t="shared" si="68"/>
        <v>84534492</v>
      </c>
      <c r="AI78" s="169">
        <f t="shared" si="69"/>
        <v>150414600</v>
      </c>
      <c r="AJ78" s="169">
        <f t="shared" si="70"/>
        <v>43875468</v>
      </c>
      <c r="AK78" s="169">
        <f t="shared" si="71"/>
        <v>843437764</v>
      </c>
      <c r="AL78" s="169">
        <f t="shared" si="72"/>
        <v>495369394</v>
      </c>
      <c r="AM78" s="169">
        <f t="shared" si="73"/>
        <v>881424700</v>
      </c>
      <c r="AN78" s="169">
        <f t="shared" si="74"/>
        <v>257108826</v>
      </c>
      <c r="AO78" s="169">
        <f t="shared" si="75"/>
        <v>290941249</v>
      </c>
      <c r="AP78" s="169">
        <f t="shared" si="76"/>
        <v>517679950</v>
      </c>
      <c r="AQ78" s="169">
        <f t="shared" si="77"/>
        <v>151005621</v>
      </c>
      <c r="AR78" s="169">
        <f t="shared" si="78"/>
        <v>921122500</v>
      </c>
      <c r="AS78" s="169">
        <f t="shared" si="79"/>
        <v>268688550</v>
      </c>
      <c r="AT78" s="169">
        <f t="shared" si="80"/>
        <v>78375609</v>
      </c>
      <c r="AU78" s="169">
        <f t="shared" si="81"/>
        <v>471405.51558752998</v>
      </c>
      <c r="AV78" s="169">
        <f t="shared" si="82"/>
        <v>164186</v>
      </c>
      <c r="AW78" s="169">
        <f t="shared" si="83"/>
        <v>862750</v>
      </c>
      <c r="AX78" s="169">
        <f t="shared" si="84"/>
        <v>168504</v>
      </c>
      <c r="AY78" s="169">
        <f t="shared" si="85"/>
        <v>987428</v>
      </c>
      <c r="AZ78" s="169">
        <f t="shared" si="86"/>
        <v>579938</v>
      </c>
      <c r="BA78" s="169">
        <f t="shared" si="87"/>
        <v>1031900</v>
      </c>
      <c r="BB78" s="169">
        <f t="shared" si="88"/>
        <v>301002</v>
      </c>
      <c r="BC78" s="169">
        <f t="shared" si="89"/>
        <v>1156</v>
      </c>
    </row>
    <row r="79" spans="1:55" ht="15.75" x14ac:dyDescent="0.25">
      <c r="A79" s="197">
        <v>20835.730593607306</v>
      </c>
      <c r="B79" s="201">
        <v>10664</v>
      </c>
      <c r="C79" s="199">
        <v>33878</v>
      </c>
      <c r="D79" s="199">
        <v>15396</v>
      </c>
      <c r="E79" s="199">
        <v>60924</v>
      </c>
      <c r="F79" s="199">
        <v>30683</v>
      </c>
      <c r="G79" s="199">
        <v>34398</v>
      </c>
      <c r="H79" s="199">
        <v>7242</v>
      </c>
      <c r="I79" s="168">
        <v>36</v>
      </c>
      <c r="K79" s="169">
        <f t="shared" si="45"/>
        <v>434127669.36938345</v>
      </c>
      <c r="L79" s="169">
        <f t="shared" si="46"/>
        <v>222192231.05022833</v>
      </c>
      <c r="M79" s="169">
        <f t="shared" si="47"/>
        <v>705872881.05022836</v>
      </c>
      <c r="N79" s="169">
        <f t="shared" si="48"/>
        <v>320786908.21917808</v>
      </c>
      <c r="O79" s="169">
        <f t="shared" si="49"/>
        <v>1269396050.6849315</v>
      </c>
      <c r="P79" s="169">
        <f t="shared" si="50"/>
        <v>639302721.803653</v>
      </c>
      <c r="Q79" s="169">
        <f t="shared" si="51"/>
        <v>716707460.95890415</v>
      </c>
      <c r="R79" s="169">
        <f t="shared" si="52"/>
        <v>150892360.95890412</v>
      </c>
      <c r="S79" s="169">
        <f t="shared" si="53"/>
        <v>113720896</v>
      </c>
      <c r="T79" s="169">
        <f t="shared" si="54"/>
        <v>361274992</v>
      </c>
      <c r="U79" s="169">
        <f t="shared" si="55"/>
        <v>164182944</v>
      </c>
      <c r="V79" s="169">
        <f t="shared" si="56"/>
        <v>649693536</v>
      </c>
      <c r="W79" s="169">
        <f t="shared" si="57"/>
        <v>327203512</v>
      </c>
      <c r="X79" s="169">
        <f t="shared" si="58"/>
        <v>366820272</v>
      </c>
      <c r="Y79" s="169">
        <f t="shared" si="59"/>
        <v>77228688</v>
      </c>
      <c r="Z79" s="169">
        <f t="shared" si="60"/>
        <v>1147718884</v>
      </c>
      <c r="AA79" s="169">
        <f t="shared" si="61"/>
        <v>521585688</v>
      </c>
      <c r="AB79" s="169">
        <f t="shared" si="62"/>
        <v>2063983272</v>
      </c>
      <c r="AC79" s="169">
        <f t="shared" si="63"/>
        <v>1039478674</v>
      </c>
      <c r="AD79" s="169">
        <f t="shared" si="64"/>
        <v>1165335444</v>
      </c>
      <c r="AE79" s="169">
        <f t="shared" si="65"/>
        <v>245344476</v>
      </c>
      <c r="AF79" s="169">
        <f t="shared" si="66"/>
        <v>237036816</v>
      </c>
      <c r="AG79" s="169">
        <f t="shared" si="67"/>
        <v>937985904</v>
      </c>
      <c r="AH79" s="169">
        <f t="shared" si="68"/>
        <v>472395468</v>
      </c>
      <c r="AI79" s="169">
        <f t="shared" si="69"/>
        <v>529591608</v>
      </c>
      <c r="AJ79" s="169">
        <f t="shared" si="70"/>
        <v>111497832</v>
      </c>
      <c r="AK79" s="169">
        <f t="shared" si="71"/>
        <v>3711733776</v>
      </c>
      <c r="AL79" s="169">
        <f t="shared" si="72"/>
        <v>1869331092</v>
      </c>
      <c r="AM79" s="169">
        <f t="shared" si="73"/>
        <v>2095663752</v>
      </c>
      <c r="AN79" s="169">
        <f t="shared" si="74"/>
        <v>441211608</v>
      </c>
      <c r="AO79" s="169">
        <f t="shared" si="75"/>
        <v>941446489</v>
      </c>
      <c r="AP79" s="169">
        <f t="shared" si="76"/>
        <v>1055433834</v>
      </c>
      <c r="AQ79" s="169">
        <f t="shared" si="77"/>
        <v>222206286</v>
      </c>
      <c r="AR79" s="169">
        <f t="shared" si="78"/>
        <v>1183222404</v>
      </c>
      <c r="AS79" s="169">
        <f t="shared" si="79"/>
        <v>249110316</v>
      </c>
      <c r="AT79" s="169">
        <f t="shared" si="80"/>
        <v>52446564</v>
      </c>
      <c r="AU79" s="169">
        <f t="shared" si="81"/>
        <v>750086.30136986298</v>
      </c>
      <c r="AV79" s="169">
        <f t="shared" si="82"/>
        <v>383904</v>
      </c>
      <c r="AW79" s="169">
        <f t="shared" si="83"/>
        <v>1219608</v>
      </c>
      <c r="AX79" s="169">
        <f t="shared" si="84"/>
        <v>554256</v>
      </c>
      <c r="AY79" s="169">
        <f t="shared" si="85"/>
        <v>2193264</v>
      </c>
      <c r="AZ79" s="169">
        <f t="shared" si="86"/>
        <v>1104588</v>
      </c>
      <c r="BA79" s="169">
        <f t="shared" si="87"/>
        <v>1238328</v>
      </c>
      <c r="BB79" s="169">
        <f t="shared" si="88"/>
        <v>260712</v>
      </c>
      <c r="BC79" s="169">
        <f t="shared" si="89"/>
        <v>1296</v>
      </c>
    </row>
    <row r="80" spans="1:55" ht="15.75" x14ac:dyDescent="0.25">
      <c r="A80" s="197">
        <v>18887.516087516087</v>
      </c>
      <c r="B80" s="201">
        <v>5047</v>
      </c>
      <c r="C80" s="199">
        <v>29699</v>
      </c>
      <c r="D80" s="199">
        <v>10217</v>
      </c>
      <c r="E80" s="199">
        <v>41631</v>
      </c>
      <c r="F80" s="199">
        <v>21251</v>
      </c>
      <c r="G80" s="199">
        <v>37232</v>
      </c>
      <c r="H80" s="199">
        <v>6726</v>
      </c>
      <c r="I80" s="168">
        <v>42</v>
      </c>
      <c r="K80" s="169">
        <f t="shared" si="45"/>
        <v>356738263.95617902</v>
      </c>
      <c r="L80" s="169">
        <f t="shared" si="46"/>
        <v>95325293.693693697</v>
      </c>
      <c r="M80" s="169">
        <f t="shared" si="47"/>
        <v>560940340.2831403</v>
      </c>
      <c r="N80" s="169">
        <f t="shared" si="48"/>
        <v>192973751.86615187</v>
      </c>
      <c r="O80" s="169">
        <f t="shared" si="49"/>
        <v>786306182.23938227</v>
      </c>
      <c r="P80" s="169">
        <f t="shared" si="50"/>
        <v>401378604.37580436</v>
      </c>
      <c r="Q80" s="169">
        <f t="shared" si="51"/>
        <v>703219998.9703989</v>
      </c>
      <c r="R80" s="169">
        <f t="shared" si="52"/>
        <v>127037433.20463321</v>
      </c>
      <c r="S80" s="169">
        <f t="shared" si="53"/>
        <v>25472209</v>
      </c>
      <c r="T80" s="169">
        <f t="shared" si="54"/>
        <v>149890853</v>
      </c>
      <c r="U80" s="169">
        <f t="shared" si="55"/>
        <v>51565199</v>
      </c>
      <c r="V80" s="169">
        <f t="shared" si="56"/>
        <v>210111657</v>
      </c>
      <c r="W80" s="169">
        <f t="shared" si="57"/>
        <v>107253797</v>
      </c>
      <c r="X80" s="169">
        <f t="shared" si="58"/>
        <v>187909904</v>
      </c>
      <c r="Y80" s="169">
        <f t="shared" si="59"/>
        <v>33946122</v>
      </c>
      <c r="Z80" s="169">
        <f t="shared" si="60"/>
        <v>882030601</v>
      </c>
      <c r="AA80" s="169">
        <f t="shared" si="61"/>
        <v>303434683</v>
      </c>
      <c r="AB80" s="169">
        <f t="shared" si="62"/>
        <v>1236399069</v>
      </c>
      <c r="AC80" s="169">
        <f t="shared" si="63"/>
        <v>631133449</v>
      </c>
      <c r="AD80" s="169">
        <f t="shared" si="64"/>
        <v>1105753168</v>
      </c>
      <c r="AE80" s="169">
        <f t="shared" si="65"/>
        <v>199755474</v>
      </c>
      <c r="AF80" s="169">
        <f t="shared" si="66"/>
        <v>104387089</v>
      </c>
      <c r="AG80" s="169">
        <f t="shared" si="67"/>
        <v>425343927</v>
      </c>
      <c r="AH80" s="169">
        <f t="shared" si="68"/>
        <v>217121467</v>
      </c>
      <c r="AI80" s="169">
        <f t="shared" si="69"/>
        <v>380399344</v>
      </c>
      <c r="AJ80" s="169">
        <f t="shared" si="70"/>
        <v>68719542</v>
      </c>
      <c r="AK80" s="169">
        <f t="shared" si="71"/>
        <v>1733140161</v>
      </c>
      <c r="AL80" s="169">
        <f t="shared" si="72"/>
        <v>884700381</v>
      </c>
      <c r="AM80" s="169">
        <f t="shared" si="73"/>
        <v>1550005392</v>
      </c>
      <c r="AN80" s="169">
        <f t="shared" si="74"/>
        <v>280010106</v>
      </c>
      <c r="AO80" s="169">
        <f t="shared" si="75"/>
        <v>451605001</v>
      </c>
      <c r="AP80" s="169">
        <f t="shared" si="76"/>
        <v>791217232</v>
      </c>
      <c r="AQ80" s="169">
        <f t="shared" si="77"/>
        <v>142934226</v>
      </c>
      <c r="AR80" s="169">
        <f t="shared" si="78"/>
        <v>1386221824</v>
      </c>
      <c r="AS80" s="169">
        <f t="shared" si="79"/>
        <v>250422432</v>
      </c>
      <c r="AT80" s="169">
        <f t="shared" si="80"/>
        <v>45239076</v>
      </c>
      <c r="AU80" s="169">
        <f t="shared" si="81"/>
        <v>793275.67567567562</v>
      </c>
      <c r="AV80" s="169">
        <f t="shared" si="82"/>
        <v>211974</v>
      </c>
      <c r="AW80" s="169">
        <f t="shared" si="83"/>
        <v>1247358</v>
      </c>
      <c r="AX80" s="169">
        <f t="shared" si="84"/>
        <v>429114</v>
      </c>
      <c r="AY80" s="169">
        <f t="shared" si="85"/>
        <v>1748502</v>
      </c>
      <c r="AZ80" s="169">
        <f t="shared" si="86"/>
        <v>892542</v>
      </c>
      <c r="BA80" s="169">
        <f t="shared" si="87"/>
        <v>1563744</v>
      </c>
      <c r="BB80" s="169">
        <f t="shared" si="88"/>
        <v>282492</v>
      </c>
      <c r="BC80" s="169">
        <f t="shared" si="89"/>
        <v>1764</v>
      </c>
    </row>
    <row r="81" spans="1:55" ht="15.75" x14ac:dyDescent="0.25">
      <c r="A81" s="197">
        <v>2815.6398104265404</v>
      </c>
      <c r="B81" s="201">
        <v>1968</v>
      </c>
      <c r="C81" s="199">
        <v>11755</v>
      </c>
      <c r="D81" s="199">
        <v>3369</v>
      </c>
      <c r="E81" s="199">
        <v>10627</v>
      </c>
      <c r="F81" s="199">
        <v>6207</v>
      </c>
      <c r="G81" s="199">
        <v>15192</v>
      </c>
      <c r="H81" s="199">
        <v>6319</v>
      </c>
      <c r="I81" s="168">
        <v>25</v>
      </c>
      <c r="K81" s="169">
        <f t="shared" si="45"/>
        <v>7927827.5420588041</v>
      </c>
      <c r="L81" s="169">
        <f t="shared" si="46"/>
        <v>5541179.1469194312</v>
      </c>
      <c r="M81" s="169">
        <f t="shared" si="47"/>
        <v>33097845.971563984</v>
      </c>
      <c r="N81" s="169">
        <f t="shared" si="48"/>
        <v>9485890.521327015</v>
      </c>
      <c r="O81" s="169">
        <f t="shared" si="49"/>
        <v>29921804.265402846</v>
      </c>
      <c r="P81" s="169">
        <f t="shared" si="50"/>
        <v>17476676.303317536</v>
      </c>
      <c r="Q81" s="169">
        <f t="shared" si="51"/>
        <v>42775200</v>
      </c>
      <c r="R81" s="169">
        <f t="shared" si="52"/>
        <v>17792027.96208531</v>
      </c>
      <c r="S81" s="169">
        <f t="shared" si="53"/>
        <v>3873024</v>
      </c>
      <c r="T81" s="169">
        <f t="shared" si="54"/>
        <v>23133840</v>
      </c>
      <c r="U81" s="169">
        <f t="shared" si="55"/>
        <v>6630192</v>
      </c>
      <c r="V81" s="169">
        <f t="shared" si="56"/>
        <v>20913936</v>
      </c>
      <c r="W81" s="169">
        <f t="shared" si="57"/>
        <v>12215376</v>
      </c>
      <c r="X81" s="169">
        <f t="shared" si="58"/>
        <v>29897856</v>
      </c>
      <c r="Y81" s="169">
        <f t="shared" si="59"/>
        <v>12435792</v>
      </c>
      <c r="Z81" s="169">
        <f t="shared" si="60"/>
        <v>138180025</v>
      </c>
      <c r="AA81" s="169">
        <f t="shared" si="61"/>
        <v>39602595</v>
      </c>
      <c r="AB81" s="169">
        <f t="shared" si="62"/>
        <v>124920385</v>
      </c>
      <c r="AC81" s="169">
        <f t="shared" si="63"/>
        <v>72963285</v>
      </c>
      <c r="AD81" s="169">
        <f t="shared" si="64"/>
        <v>178581960</v>
      </c>
      <c r="AE81" s="169">
        <f t="shared" si="65"/>
        <v>74279845</v>
      </c>
      <c r="AF81" s="169">
        <f t="shared" si="66"/>
        <v>11350161</v>
      </c>
      <c r="AG81" s="169">
        <f t="shared" si="67"/>
        <v>35802363</v>
      </c>
      <c r="AH81" s="169">
        <f t="shared" si="68"/>
        <v>20911383</v>
      </c>
      <c r="AI81" s="169">
        <f t="shared" si="69"/>
        <v>51181848</v>
      </c>
      <c r="AJ81" s="169">
        <f t="shared" si="70"/>
        <v>21288711</v>
      </c>
      <c r="AK81" s="169">
        <f t="shared" si="71"/>
        <v>112933129</v>
      </c>
      <c r="AL81" s="169">
        <f t="shared" si="72"/>
        <v>65961789</v>
      </c>
      <c r="AM81" s="169">
        <f t="shared" si="73"/>
        <v>161445384</v>
      </c>
      <c r="AN81" s="169">
        <f t="shared" si="74"/>
        <v>67152013</v>
      </c>
      <c r="AO81" s="169">
        <f t="shared" si="75"/>
        <v>38526849</v>
      </c>
      <c r="AP81" s="169">
        <f t="shared" si="76"/>
        <v>94296744</v>
      </c>
      <c r="AQ81" s="169">
        <f t="shared" si="77"/>
        <v>39222033</v>
      </c>
      <c r="AR81" s="169">
        <f t="shared" si="78"/>
        <v>230796864</v>
      </c>
      <c r="AS81" s="169">
        <f t="shared" si="79"/>
        <v>95998248</v>
      </c>
      <c r="AT81" s="169">
        <f t="shared" si="80"/>
        <v>39929761</v>
      </c>
      <c r="AU81" s="169">
        <f t="shared" si="81"/>
        <v>70390.995260663505</v>
      </c>
      <c r="AV81" s="169">
        <f t="shared" si="82"/>
        <v>49200</v>
      </c>
      <c r="AW81" s="169">
        <f t="shared" si="83"/>
        <v>293875</v>
      </c>
      <c r="AX81" s="169">
        <f t="shared" si="84"/>
        <v>84225</v>
      </c>
      <c r="AY81" s="169">
        <f t="shared" si="85"/>
        <v>265675</v>
      </c>
      <c r="AZ81" s="169">
        <f t="shared" si="86"/>
        <v>155175</v>
      </c>
      <c r="BA81" s="169">
        <f t="shared" si="87"/>
        <v>379800</v>
      </c>
      <c r="BB81" s="169">
        <f t="shared" si="88"/>
        <v>157975</v>
      </c>
      <c r="BC81" s="169">
        <f t="shared" si="89"/>
        <v>625</v>
      </c>
    </row>
    <row r="82" spans="1:55" ht="15.75" x14ac:dyDescent="0.25">
      <c r="A82" s="197">
        <v>2349.5153813737884</v>
      </c>
      <c r="B82" s="201">
        <v>1726</v>
      </c>
      <c r="C82" s="199">
        <v>8267</v>
      </c>
      <c r="D82" s="199">
        <v>5202</v>
      </c>
      <c r="E82" s="199">
        <v>11472</v>
      </c>
      <c r="F82" s="199">
        <v>8961</v>
      </c>
      <c r="G82" s="199">
        <v>17914</v>
      </c>
      <c r="H82" s="199">
        <v>3938</v>
      </c>
      <c r="I82" s="168">
        <v>31</v>
      </c>
      <c r="K82" s="169">
        <f t="shared" si="45"/>
        <v>5520222.527312018</v>
      </c>
      <c r="L82" s="169">
        <f t="shared" si="46"/>
        <v>4055263.5482511586</v>
      </c>
      <c r="M82" s="169">
        <f t="shared" si="47"/>
        <v>19423443.65781711</v>
      </c>
      <c r="N82" s="169">
        <f t="shared" si="48"/>
        <v>12222179.013906447</v>
      </c>
      <c r="O82" s="169">
        <f t="shared" si="49"/>
        <v>26953640.455120102</v>
      </c>
      <c r="P82" s="169">
        <f t="shared" si="50"/>
        <v>21054007.332490519</v>
      </c>
      <c r="Q82" s="169">
        <f t="shared" si="51"/>
        <v>42089218.541930042</v>
      </c>
      <c r="R82" s="169">
        <f t="shared" si="52"/>
        <v>9252391.5718499795</v>
      </c>
      <c r="S82" s="169">
        <f t="shared" si="53"/>
        <v>2979076</v>
      </c>
      <c r="T82" s="169">
        <f t="shared" si="54"/>
        <v>14268842</v>
      </c>
      <c r="U82" s="169">
        <f t="shared" si="55"/>
        <v>8978652</v>
      </c>
      <c r="V82" s="169">
        <f t="shared" si="56"/>
        <v>19800672</v>
      </c>
      <c r="W82" s="169">
        <f t="shared" si="57"/>
        <v>15466686</v>
      </c>
      <c r="X82" s="169">
        <f t="shared" si="58"/>
        <v>30919564</v>
      </c>
      <c r="Y82" s="169">
        <f t="shared" si="59"/>
        <v>6796988</v>
      </c>
      <c r="Z82" s="169">
        <f t="shared" si="60"/>
        <v>68343289</v>
      </c>
      <c r="AA82" s="169">
        <f t="shared" si="61"/>
        <v>43004934</v>
      </c>
      <c r="AB82" s="169">
        <f t="shared" si="62"/>
        <v>94839024</v>
      </c>
      <c r="AC82" s="169">
        <f t="shared" si="63"/>
        <v>74080587</v>
      </c>
      <c r="AD82" s="169">
        <f t="shared" si="64"/>
        <v>148095038</v>
      </c>
      <c r="AE82" s="169">
        <f t="shared" si="65"/>
        <v>32555446</v>
      </c>
      <c r="AF82" s="169">
        <f t="shared" si="66"/>
        <v>27060804</v>
      </c>
      <c r="AG82" s="169">
        <f t="shared" si="67"/>
        <v>59677344</v>
      </c>
      <c r="AH82" s="169">
        <f t="shared" si="68"/>
        <v>46615122</v>
      </c>
      <c r="AI82" s="169">
        <f t="shared" si="69"/>
        <v>93188628</v>
      </c>
      <c r="AJ82" s="169">
        <f t="shared" si="70"/>
        <v>20485476</v>
      </c>
      <c r="AK82" s="169">
        <f t="shared" si="71"/>
        <v>131606784</v>
      </c>
      <c r="AL82" s="169">
        <f t="shared" si="72"/>
        <v>102800592</v>
      </c>
      <c r="AM82" s="169">
        <f t="shared" si="73"/>
        <v>205509408</v>
      </c>
      <c r="AN82" s="169">
        <f t="shared" si="74"/>
        <v>45176736</v>
      </c>
      <c r="AO82" s="169">
        <f t="shared" si="75"/>
        <v>80299521</v>
      </c>
      <c r="AP82" s="169">
        <f t="shared" si="76"/>
        <v>160527354</v>
      </c>
      <c r="AQ82" s="169">
        <f t="shared" si="77"/>
        <v>35288418</v>
      </c>
      <c r="AR82" s="169">
        <f t="shared" si="78"/>
        <v>320911396</v>
      </c>
      <c r="AS82" s="169">
        <f t="shared" si="79"/>
        <v>70545332</v>
      </c>
      <c r="AT82" s="169">
        <f t="shared" si="80"/>
        <v>15507844</v>
      </c>
      <c r="AU82" s="169">
        <f t="shared" si="81"/>
        <v>72834.976822587443</v>
      </c>
      <c r="AV82" s="169">
        <f t="shared" si="82"/>
        <v>53506</v>
      </c>
      <c r="AW82" s="169">
        <f t="shared" si="83"/>
        <v>256277</v>
      </c>
      <c r="AX82" s="169">
        <f t="shared" si="84"/>
        <v>161262</v>
      </c>
      <c r="AY82" s="169">
        <f t="shared" si="85"/>
        <v>355632</v>
      </c>
      <c r="AZ82" s="169">
        <f t="shared" si="86"/>
        <v>277791</v>
      </c>
      <c r="BA82" s="169">
        <f t="shared" si="87"/>
        <v>555334</v>
      </c>
      <c r="BB82" s="169">
        <f t="shared" si="88"/>
        <v>122078</v>
      </c>
      <c r="BC82" s="169">
        <f t="shared" si="89"/>
        <v>961</v>
      </c>
    </row>
    <row r="83" spans="1:55" ht="15.75" x14ac:dyDescent="0.25">
      <c r="A83" s="197">
        <v>5275.2808988764045</v>
      </c>
      <c r="B83" s="201">
        <v>1830</v>
      </c>
      <c r="C83" s="199">
        <v>10487</v>
      </c>
      <c r="D83" s="199">
        <v>4899</v>
      </c>
      <c r="E83" s="199">
        <v>10491</v>
      </c>
      <c r="F83" s="199">
        <v>7565</v>
      </c>
      <c r="G83" s="199">
        <v>20494</v>
      </c>
      <c r="H83" s="199">
        <v>11794</v>
      </c>
      <c r="I83" s="168">
        <v>29</v>
      </c>
      <c r="K83" s="169">
        <f t="shared" si="45"/>
        <v>27828588.562050246</v>
      </c>
      <c r="L83" s="169">
        <f t="shared" si="46"/>
        <v>9653764.0449438207</v>
      </c>
      <c r="M83" s="169">
        <f t="shared" si="47"/>
        <v>55321870.786516853</v>
      </c>
      <c r="N83" s="169">
        <f t="shared" si="48"/>
        <v>25843601.123595506</v>
      </c>
      <c r="O83" s="169">
        <f t="shared" si="49"/>
        <v>55342971.910112359</v>
      </c>
      <c r="P83" s="169">
        <f t="shared" si="50"/>
        <v>39907500</v>
      </c>
      <c r="Q83" s="169">
        <f t="shared" si="51"/>
        <v>108111606.74157304</v>
      </c>
      <c r="R83" s="169">
        <f t="shared" si="52"/>
        <v>62216662.921348318</v>
      </c>
      <c r="S83" s="169">
        <f t="shared" si="53"/>
        <v>3348900</v>
      </c>
      <c r="T83" s="169">
        <f t="shared" si="54"/>
        <v>19191210</v>
      </c>
      <c r="U83" s="169">
        <f t="shared" si="55"/>
        <v>8965170</v>
      </c>
      <c r="V83" s="169">
        <f t="shared" si="56"/>
        <v>19198530</v>
      </c>
      <c r="W83" s="169">
        <f t="shared" si="57"/>
        <v>13843950</v>
      </c>
      <c r="X83" s="169">
        <f t="shared" si="58"/>
        <v>37504020</v>
      </c>
      <c r="Y83" s="169">
        <f t="shared" si="59"/>
        <v>21583020</v>
      </c>
      <c r="Z83" s="169">
        <f t="shared" si="60"/>
        <v>109977169</v>
      </c>
      <c r="AA83" s="169">
        <f t="shared" si="61"/>
        <v>51375813</v>
      </c>
      <c r="AB83" s="169">
        <f t="shared" si="62"/>
        <v>110019117</v>
      </c>
      <c r="AC83" s="169">
        <f t="shared" si="63"/>
        <v>79334155</v>
      </c>
      <c r="AD83" s="169">
        <f t="shared" si="64"/>
        <v>214920578</v>
      </c>
      <c r="AE83" s="169">
        <f t="shared" si="65"/>
        <v>123683678</v>
      </c>
      <c r="AF83" s="169">
        <f t="shared" si="66"/>
        <v>24000201</v>
      </c>
      <c r="AG83" s="169">
        <f t="shared" si="67"/>
        <v>51395409</v>
      </c>
      <c r="AH83" s="169">
        <f t="shared" si="68"/>
        <v>37060935</v>
      </c>
      <c r="AI83" s="169">
        <f t="shared" si="69"/>
        <v>100400106</v>
      </c>
      <c r="AJ83" s="169">
        <f t="shared" si="70"/>
        <v>57778806</v>
      </c>
      <c r="AK83" s="169">
        <f t="shared" si="71"/>
        <v>110061081</v>
      </c>
      <c r="AL83" s="169">
        <f t="shared" si="72"/>
        <v>79364415</v>
      </c>
      <c r="AM83" s="169">
        <f t="shared" si="73"/>
        <v>215002554</v>
      </c>
      <c r="AN83" s="169">
        <f t="shared" si="74"/>
        <v>123730854</v>
      </c>
      <c r="AO83" s="169">
        <f t="shared" si="75"/>
        <v>57229225</v>
      </c>
      <c r="AP83" s="169">
        <f t="shared" si="76"/>
        <v>155037110</v>
      </c>
      <c r="AQ83" s="169">
        <f t="shared" si="77"/>
        <v>89221610</v>
      </c>
      <c r="AR83" s="169">
        <f t="shared" si="78"/>
        <v>420004036</v>
      </c>
      <c r="AS83" s="169">
        <f t="shared" si="79"/>
        <v>241706236</v>
      </c>
      <c r="AT83" s="169">
        <f t="shared" si="80"/>
        <v>139098436</v>
      </c>
      <c r="AU83" s="169">
        <f t="shared" si="81"/>
        <v>152983.14606741574</v>
      </c>
      <c r="AV83" s="169">
        <f t="shared" si="82"/>
        <v>53070</v>
      </c>
      <c r="AW83" s="169">
        <f t="shared" si="83"/>
        <v>304123</v>
      </c>
      <c r="AX83" s="169">
        <f t="shared" si="84"/>
        <v>142071</v>
      </c>
      <c r="AY83" s="169">
        <f t="shared" si="85"/>
        <v>304239</v>
      </c>
      <c r="AZ83" s="169">
        <f t="shared" si="86"/>
        <v>219385</v>
      </c>
      <c r="BA83" s="169">
        <f t="shared" si="87"/>
        <v>594326</v>
      </c>
      <c r="BB83" s="169">
        <f t="shared" si="88"/>
        <v>342026</v>
      </c>
      <c r="BC83" s="169">
        <f t="shared" si="89"/>
        <v>841</v>
      </c>
    </row>
    <row r="84" spans="1:55" ht="15.75" x14ac:dyDescent="0.25">
      <c r="A84" s="197">
        <v>5875.6539235412474</v>
      </c>
      <c r="B84" s="201">
        <v>1510</v>
      </c>
      <c r="C84" s="199">
        <v>8773</v>
      </c>
      <c r="D84" s="199">
        <v>4201</v>
      </c>
      <c r="E84" s="199">
        <v>8364</v>
      </c>
      <c r="F84" s="199">
        <v>7314</v>
      </c>
      <c r="G84" s="199">
        <v>19577</v>
      </c>
      <c r="H84" s="199">
        <v>10175</v>
      </c>
      <c r="I84" s="168">
        <v>25</v>
      </c>
      <c r="K84" s="169">
        <f t="shared" si="45"/>
        <v>34523309.029225655</v>
      </c>
      <c r="L84" s="169">
        <f t="shared" si="46"/>
        <v>8872237.424547283</v>
      </c>
      <c r="M84" s="169">
        <f t="shared" si="47"/>
        <v>51547111.871227361</v>
      </c>
      <c r="N84" s="169">
        <f t="shared" si="48"/>
        <v>24683622.132796779</v>
      </c>
      <c r="O84" s="169">
        <f t="shared" si="49"/>
        <v>49143969.416498996</v>
      </c>
      <c r="P84" s="169">
        <f t="shared" si="50"/>
        <v>42974532.796780683</v>
      </c>
      <c r="Q84" s="169">
        <f t="shared" si="51"/>
        <v>115027676.861167</v>
      </c>
      <c r="R84" s="169">
        <f t="shared" si="52"/>
        <v>59784778.672032192</v>
      </c>
      <c r="S84" s="169">
        <f t="shared" si="53"/>
        <v>2280100</v>
      </c>
      <c r="T84" s="169">
        <f t="shared" si="54"/>
        <v>13247230</v>
      </c>
      <c r="U84" s="169">
        <f t="shared" si="55"/>
        <v>6343510</v>
      </c>
      <c r="V84" s="169">
        <f t="shared" si="56"/>
        <v>12629640</v>
      </c>
      <c r="W84" s="169">
        <f t="shared" si="57"/>
        <v>11044140</v>
      </c>
      <c r="X84" s="169">
        <f t="shared" si="58"/>
        <v>29561270</v>
      </c>
      <c r="Y84" s="169">
        <f t="shared" si="59"/>
        <v>15364250</v>
      </c>
      <c r="Z84" s="169">
        <f t="shared" si="60"/>
        <v>76965529</v>
      </c>
      <c r="AA84" s="169">
        <f t="shared" si="61"/>
        <v>36855373</v>
      </c>
      <c r="AB84" s="169">
        <f t="shared" si="62"/>
        <v>73377372</v>
      </c>
      <c r="AC84" s="169">
        <f t="shared" si="63"/>
        <v>64165722</v>
      </c>
      <c r="AD84" s="169">
        <f t="shared" si="64"/>
        <v>171749021</v>
      </c>
      <c r="AE84" s="169">
        <f t="shared" si="65"/>
        <v>89265275</v>
      </c>
      <c r="AF84" s="169">
        <f t="shared" si="66"/>
        <v>17648401</v>
      </c>
      <c r="AG84" s="169">
        <f t="shared" si="67"/>
        <v>35137164</v>
      </c>
      <c r="AH84" s="169">
        <f t="shared" si="68"/>
        <v>30726114</v>
      </c>
      <c r="AI84" s="169">
        <f t="shared" si="69"/>
        <v>82242977</v>
      </c>
      <c r="AJ84" s="169">
        <f t="shared" si="70"/>
        <v>42745175</v>
      </c>
      <c r="AK84" s="169">
        <f t="shared" si="71"/>
        <v>69956496</v>
      </c>
      <c r="AL84" s="169">
        <f t="shared" si="72"/>
        <v>61174296</v>
      </c>
      <c r="AM84" s="169">
        <f t="shared" si="73"/>
        <v>163742028</v>
      </c>
      <c r="AN84" s="169">
        <f t="shared" si="74"/>
        <v>85103700</v>
      </c>
      <c r="AO84" s="169">
        <f t="shared" si="75"/>
        <v>53494596</v>
      </c>
      <c r="AP84" s="169">
        <f t="shared" si="76"/>
        <v>143186178</v>
      </c>
      <c r="AQ84" s="169">
        <f t="shared" si="77"/>
        <v>74419950</v>
      </c>
      <c r="AR84" s="169">
        <f t="shared" si="78"/>
        <v>383258929</v>
      </c>
      <c r="AS84" s="169">
        <f t="shared" si="79"/>
        <v>199195975</v>
      </c>
      <c r="AT84" s="169">
        <f t="shared" si="80"/>
        <v>103530625</v>
      </c>
      <c r="AU84" s="169">
        <f t="shared" si="81"/>
        <v>146891.34808853117</v>
      </c>
      <c r="AV84" s="169">
        <f t="shared" si="82"/>
        <v>37750</v>
      </c>
      <c r="AW84" s="169">
        <f t="shared" si="83"/>
        <v>219325</v>
      </c>
      <c r="AX84" s="169">
        <f t="shared" si="84"/>
        <v>105025</v>
      </c>
      <c r="AY84" s="169">
        <f t="shared" si="85"/>
        <v>209100</v>
      </c>
      <c r="AZ84" s="169">
        <f t="shared" si="86"/>
        <v>182850</v>
      </c>
      <c r="BA84" s="169">
        <f t="shared" si="87"/>
        <v>489425</v>
      </c>
      <c r="BB84" s="169">
        <f t="shared" si="88"/>
        <v>254375</v>
      </c>
      <c r="BC84" s="169">
        <f t="shared" si="89"/>
        <v>625</v>
      </c>
    </row>
    <row r="85" spans="1:55" ht="15.75" x14ac:dyDescent="0.25">
      <c r="A85" s="197">
        <v>7263.4266886326195</v>
      </c>
      <c r="B85" s="201">
        <v>1000</v>
      </c>
      <c r="C85" s="199">
        <v>6880</v>
      </c>
      <c r="D85" s="199">
        <v>2802</v>
      </c>
      <c r="E85" s="199">
        <v>4486</v>
      </c>
      <c r="F85" s="199">
        <v>4395</v>
      </c>
      <c r="G85" s="199">
        <v>14088</v>
      </c>
      <c r="H85" s="199">
        <v>11438</v>
      </c>
      <c r="I85" s="168">
        <v>21</v>
      </c>
      <c r="K85" s="169">
        <f t="shared" si="45"/>
        <v>52757367.261140622</v>
      </c>
      <c r="L85" s="169">
        <f t="shared" si="46"/>
        <v>7263426.6886326196</v>
      </c>
      <c r="M85" s="169">
        <f t="shared" si="47"/>
        <v>49972375.61779242</v>
      </c>
      <c r="N85" s="169">
        <f t="shared" si="48"/>
        <v>20352121.581548601</v>
      </c>
      <c r="O85" s="169">
        <f t="shared" si="49"/>
        <v>32583732.12520593</v>
      </c>
      <c r="P85" s="169">
        <f t="shared" si="50"/>
        <v>31922760.296540365</v>
      </c>
      <c r="Q85" s="169">
        <f t="shared" si="51"/>
        <v>102327155.18945634</v>
      </c>
      <c r="R85" s="169">
        <f t="shared" si="52"/>
        <v>83079074.464579895</v>
      </c>
      <c r="S85" s="169">
        <f t="shared" si="53"/>
        <v>1000000</v>
      </c>
      <c r="T85" s="169">
        <f t="shared" si="54"/>
        <v>6880000</v>
      </c>
      <c r="U85" s="169">
        <f t="shared" si="55"/>
        <v>2802000</v>
      </c>
      <c r="V85" s="169">
        <f t="shared" si="56"/>
        <v>4486000</v>
      </c>
      <c r="W85" s="169">
        <f t="shared" si="57"/>
        <v>4395000</v>
      </c>
      <c r="X85" s="169">
        <f t="shared" si="58"/>
        <v>14088000</v>
      </c>
      <c r="Y85" s="169">
        <f t="shared" si="59"/>
        <v>11438000</v>
      </c>
      <c r="Z85" s="169">
        <f t="shared" si="60"/>
        <v>47334400</v>
      </c>
      <c r="AA85" s="169">
        <f t="shared" si="61"/>
        <v>19277760</v>
      </c>
      <c r="AB85" s="169">
        <f t="shared" si="62"/>
        <v>30863680</v>
      </c>
      <c r="AC85" s="169">
        <f t="shared" si="63"/>
        <v>30237600</v>
      </c>
      <c r="AD85" s="169">
        <f t="shared" si="64"/>
        <v>96925440</v>
      </c>
      <c r="AE85" s="169">
        <f t="shared" si="65"/>
        <v>78693440</v>
      </c>
      <c r="AF85" s="169">
        <f t="shared" si="66"/>
        <v>7851204</v>
      </c>
      <c r="AG85" s="169">
        <f t="shared" si="67"/>
        <v>12569772</v>
      </c>
      <c r="AH85" s="169">
        <f t="shared" si="68"/>
        <v>12314790</v>
      </c>
      <c r="AI85" s="169">
        <f t="shared" si="69"/>
        <v>39474576</v>
      </c>
      <c r="AJ85" s="169">
        <f t="shared" si="70"/>
        <v>32049276</v>
      </c>
      <c r="AK85" s="169">
        <f t="shared" si="71"/>
        <v>20124196</v>
      </c>
      <c r="AL85" s="169">
        <f t="shared" si="72"/>
        <v>19715970</v>
      </c>
      <c r="AM85" s="169">
        <f t="shared" si="73"/>
        <v>63198768</v>
      </c>
      <c r="AN85" s="169">
        <f t="shared" si="74"/>
        <v>51310868</v>
      </c>
      <c r="AO85" s="169">
        <f t="shared" si="75"/>
        <v>19316025</v>
      </c>
      <c r="AP85" s="169">
        <f t="shared" si="76"/>
        <v>61916760</v>
      </c>
      <c r="AQ85" s="169">
        <f t="shared" si="77"/>
        <v>50270010</v>
      </c>
      <c r="AR85" s="169">
        <f t="shared" si="78"/>
        <v>198471744</v>
      </c>
      <c r="AS85" s="169">
        <f t="shared" si="79"/>
        <v>161138544</v>
      </c>
      <c r="AT85" s="169">
        <f t="shared" si="80"/>
        <v>130827844</v>
      </c>
      <c r="AU85" s="169">
        <f t="shared" si="81"/>
        <v>152531.96046128502</v>
      </c>
      <c r="AV85" s="169">
        <f t="shared" si="82"/>
        <v>21000</v>
      </c>
      <c r="AW85" s="169">
        <f t="shared" si="83"/>
        <v>144480</v>
      </c>
      <c r="AX85" s="169">
        <f t="shared" si="84"/>
        <v>58842</v>
      </c>
      <c r="AY85" s="169">
        <f t="shared" si="85"/>
        <v>94206</v>
      </c>
      <c r="AZ85" s="169">
        <f t="shared" si="86"/>
        <v>92295</v>
      </c>
      <c r="BA85" s="169">
        <f t="shared" si="87"/>
        <v>295848</v>
      </c>
      <c r="BB85" s="169">
        <f t="shared" si="88"/>
        <v>240198</v>
      </c>
      <c r="BC85" s="169">
        <f t="shared" si="89"/>
        <v>441</v>
      </c>
    </row>
    <row r="86" spans="1:55" ht="15.75" x14ac:dyDescent="0.25">
      <c r="A86" s="197">
        <v>11347.97136038186</v>
      </c>
      <c r="B86" s="201">
        <v>1596</v>
      </c>
      <c r="C86" s="199">
        <v>6918</v>
      </c>
      <c r="D86" s="199">
        <v>4238</v>
      </c>
      <c r="E86" s="199">
        <v>5196</v>
      </c>
      <c r="F86" s="199">
        <v>5575</v>
      </c>
      <c r="G86" s="199">
        <v>15448</v>
      </c>
      <c r="H86" s="199">
        <v>10173</v>
      </c>
      <c r="I86" s="168">
        <v>20</v>
      </c>
      <c r="K86" s="169">
        <f t="shared" si="45"/>
        <v>128776453.99604692</v>
      </c>
      <c r="L86" s="169">
        <f t="shared" si="46"/>
        <v>18111362.29116945</v>
      </c>
      <c r="M86" s="169">
        <f t="shared" si="47"/>
        <v>78505265.871121705</v>
      </c>
      <c r="N86" s="169">
        <f t="shared" si="48"/>
        <v>48092702.625298321</v>
      </c>
      <c r="O86" s="169">
        <f t="shared" si="49"/>
        <v>58964059.188544147</v>
      </c>
      <c r="P86" s="169">
        <f t="shared" si="50"/>
        <v>63264940.334128872</v>
      </c>
      <c r="Q86" s="169">
        <f t="shared" si="51"/>
        <v>175303461.57517898</v>
      </c>
      <c r="R86" s="169">
        <f t="shared" si="52"/>
        <v>115442912.64916466</v>
      </c>
      <c r="S86" s="169">
        <f t="shared" si="53"/>
        <v>2547216</v>
      </c>
      <c r="T86" s="169">
        <f t="shared" si="54"/>
        <v>11041128</v>
      </c>
      <c r="U86" s="169">
        <f t="shared" si="55"/>
        <v>6763848</v>
      </c>
      <c r="V86" s="169">
        <f t="shared" si="56"/>
        <v>8292816</v>
      </c>
      <c r="W86" s="169">
        <f t="shared" si="57"/>
        <v>8897700</v>
      </c>
      <c r="X86" s="169">
        <f t="shared" si="58"/>
        <v>24655008</v>
      </c>
      <c r="Y86" s="169">
        <f t="shared" si="59"/>
        <v>16236108</v>
      </c>
      <c r="Z86" s="169">
        <f t="shared" si="60"/>
        <v>47858724</v>
      </c>
      <c r="AA86" s="169">
        <f t="shared" si="61"/>
        <v>29318484</v>
      </c>
      <c r="AB86" s="169">
        <f t="shared" si="62"/>
        <v>35945928</v>
      </c>
      <c r="AC86" s="169">
        <f t="shared" si="63"/>
        <v>38567850</v>
      </c>
      <c r="AD86" s="169">
        <f t="shared" si="64"/>
        <v>106869264</v>
      </c>
      <c r="AE86" s="169">
        <f t="shared" si="65"/>
        <v>70376814</v>
      </c>
      <c r="AF86" s="169">
        <f t="shared" si="66"/>
        <v>17960644</v>
      </c>
      <c r="AG86" s="169">
        <f t="shared" si="67"/>
        <v>22020648</v>
      </c>
      <c r="AH86" s="169">
        <f t="shared" si="68"/>
        <v>23626850</v>
      </c>
      <c r="AI86" s="169">
        <f t="shared" si="69"/>
        <v>65468624</v>
      </c>
      <c r="AJ86" s="169">
        <f t="shared" si="70"/>
        <v>43113174</v>
      </c>
      <c r="AK86" s="169">
        <f t="shared" si="71"/>
        <v>26998416</v>
      </c>
      <c r="AL86" s="169">
        <f t="shared" si="72"/>
        <v>28967700</v>
      </c>
      <c r="AM86" s="169">
        <f t="shared" si="73"/>
        <v>80267808</v>
      </c>
      <c r="AN86" s="169">
        <f t="shared" si="74"/>
        <v>52858908</v>
      </c>
      <c r="AO86" s="169">
        <f t="shared" si="75"/>
        <v>31080625</v>
      </c>
      <c r="AP86" s="169">
        <f t="shared" si="76"/>
        <v>86122600</v>
      </c>
      <c r="AQ86" s="169">
        <f t="shared" si="77"/>
        <v>56714475</v>
      </c>
      <c r="AR86" s="169">
        <f t="shared" si="78"/>
        <v>238640704</v>
      </c>
      <c r="AS86" s="169">
        <f t="shared" si="79"/>
        <v>157152504</v>
      </c>
      <c r="AT86" s="169">
        <f t="shared" si="80"/>
        <v>103489929</v>
      </c>
      <c r="AU86" s="169">
        <f t="shared" si="81"/>
        <v>226959.4272076372</v>
      </c>
      <c r="AV86" s="169">
        <f t="shared" si="82"/>
        <v>31920</v>
      </c>
      <c r="AW86" s="169">
        <f t="shared" si="83"/>
        <v>138360</v>
      </c>
      <c r="AX86" s="169">
        <f t="shared" si="84"/>
        <v>84760</v>
      </c>
      <c r="AY86" s="169">
        <f t="shared" si="85"/>
        <v>103920</v>
      </c>
      <c r="AZ86" s="169">
        <f t="shared" si="86"/>
        <v>111500</v>
      </c>
      <c r="BA86" s="169">
        <f t="shared" si="87"/>
        <v>308960</v>
      </c>
      <c r="BB86" s="169">
        <f t="shared" si="88"/>
        <v>203460</v>
      </c>
      <c r="BC86" s="169">
        <f t="shared" si="89"/>
        <v>400</v>
      </c>
    </row>
    <row r="87" spans="1:55" ht="15.75" x14ac:dyDescent="0.25">
      <c r="A87" s="197">
        <v>9937.5</v>
      </c>
      <c r="B87" s="201">
        <v>886</v>
      </c>
      <c r="C87" s="199">
        <v>7600</v>
      </c>
      <c r="D87" s="199">
        <v>4515</v>
      </c>
      <c r="E87" s="199">
        <v>6683</v>
      </c>
      <c r="F87" s="199">
        <v>7259</v>
      </c>
      <c r="G87" s="199">
        <v>17610</v>
      </c>
      <c r="H87" s="199">
        <v>11188</v>
      </c>
      <c r="I87" s="168">
        <v>16</v>
      </c>
      <c r="K87" s="169">
        <f t="shared" si="45"/>
        <v>98753906.25</v>
      </c>
      <c r="L87" s="169">
        <f t="shared" si="46"/>
        <v>8804625</v>
      </c>
      <c r="M87" s="169">
        <f t="shared" si="47"/>
        <v>75525000</v>
      </c>
      <c r="N87" s="169">
        <f t="shared" si="48"/>
        <v>44867812.5</v>
      </c>
      <c r="O87" s="169">
        <f t="shared" si="49"/>
        <v>66412312.5</v>
      </c>
      <c r="P87" s="169">
        <f t="shared" si="50"/>
        <v>72136312.5</v>
      </c>
      <c r="Q87" s="169">
        <f t="shared" si="51"/>
        <v>174999375</v>
      </c>
      <c r="R87" s="169">
        <f t="shared" si="52"/>
        <v>111180750</v>
      </c>
      <c r="S87" s="169">
        <f t="shared" si="53"/>
        <v>784996</v>
      </c>
      <c r="T87" s="169">
        <f t="shared" si="54"/>
        <v>6733600</v>
      </c>
      <c r="U87" s="169">
        <f t="shared" si="55"/>
        <v>4000290</v>
      </c>
      <c r="V87" s="169">
        <f t="shared" si="56"/>
        <v>5921138</v>
      </c>
      <c r="W87" s="169">
        <f t="shared" si="57"/>
        <v>6431474</v>
      </c>
      <c r="X87" s="169">
        <f t="shared" si="58"/>
        <v>15602460</v>
      </c>
      <c r="Y87" s="169">
        <f t="shared" si="59"/>
        <v>9912568</v>
      </c>
      <c r="Z87" s="169">
        <f t="shared" si="60"/>
        <v>57760000</v>
      </c>
      <c r="AA87" s="169">
        <f t="shared" si="61"/>
        <v>34314000</v>
      </c>
      <c r="AB87" s="169">
        <f t="shared" si="62"/>
        <v>50790800</v>
      </c>
      <c r="AC87" s="169">
        <f t="shared" si="63"/>
        <v>55168400</v>
      </c>
      <c r="AD87" s="169">
        <f t="shared" si="64"/>
        <v>133836000</v>
      </c>
      <c r="AE87" s="169">
        <f t="shared" si="65"/>
        <v>85028800</v>
      </c>
      <c r="AF87" s="169">
        <f t="shared" si="66"/>
        <v>20385225</v>
      </c>
      <c r="AG87" s="169">
        <f t="shared" si="67"/>
        <v>30173745</v>
      </c>
      <c r="AH87" s="169">
        <f t="shared" si="68"/>
        <v>32774385</v>
      </c>
      <c r="AI87" s="169">
        <f t="shared" si="69"/>
        <v>79509150</v>
      </c>
      <c r="AJ87" s="169">
        <f t="shared" si="70"/>
        <v>50513820</v>
      </c>
      <c r="AK87" s="169">
        <f t="shared" si="71"/>
        <v>44662489</v>
      </c>
      <c r="AL87" s="169">
        <f t="shared" si="72"/>
        <v>48511897</v>
      </c>
      <c r="AM87" s="169">
        <f t="shared" si="73"/>
        <v>117687630</v>
      </c>
      <c r="AN87" s="169">
        <f t="shared" si="74"/>
        <v>74769404</v>
      </c>
      <c r="AO87" s="169">
        <f t="shared" si="75"/>
        <v>52693081</v>
      </c>
      <c r="AP87" s="169">
        <f t="shared" si="76"/>
        <v>127830990</v>
      </c>
      <c r="AQ87" s="169">
        <f t="shared" si="77"/>
        <v>81213692</v>
      </c>
      <c r="AR87" s="169">
        <f t="shared" si="78"/>
        <v>310112100</v>
      </c>
      <c r="AS87" s="169">
        <f t="shared" si="79"/>
        <v>197020680</v>
      </c>
      <c r="AT87" s="169">
        <f t="shared" si="80"/>
        <v>125171344</v>
      </c>
      <c r="AU87" s="169">
        <f t="shared" si="81"/>
        <v>159000</v>
      </c>
      <c r="AV87" s="169">
        <f t="shared" si="82"/>
        <v>14176</v>
      </c>
      <c r="AW87" s="169">
        <f t="shared" si="83"/>
        <v>121600</v>
      </c>
      <c r="AX87" s="169">
        <f t="shared" si="84"/>
        <v>72240</v>
      </c>
      <c r="AY87" s="169">
        <f t="shared" si="85"/>
        <v>106928</v>
      </c>
      <c r="AZ87" s="169">
        <f t="shared" si="86"/>
        <v>116144</v>
      </c>
      <c r="BA87" s="169">
        <f t="shared" si="87"/>
        <v>281760</v>
      </c>
      <c r="BB87" s="169">
        <f t="shared" si="88"/>
        <v>179008</v>
      </c>
      <c r="BC87" s="169">
        <f t="shared" si="89"/>
        <v>256</v>
      </c>
    </row>
    <row r="88" spans="1:55" ht="15.75" x14ac:dyDescent="0.25">
      <c r="A88" s="197">
        <v>5367.5592173017503</v>
      </c>
      <c r="B88" s="201">
        <v>1261</v>
      </c>
      <c r="C88" s="199">
        <v>7474</v>
      </c>
      <c r="D88" s="199">
        <v>4519</v>
      </c>
      <c r="E88" s="199">
        <v>5704</v>
      </c>
      <c r="F88" s="199">
        <v>6281</v>
      </c>
      <c r="G88" s="199">
        <v>15515</v>
      </c>
      <c r="H88" s="199">
        <v>12626</v>
      </c>
      <c r="I88" s="168">
        <v>20</v>
      </c>
      <c r="K88" s="169">
        <f t="shared" si="45"/>
        <v>28810691.951240979</v>
      </c>
      <c r="L88" s="169">
        <f t="shared" si="46"/>
        <v>6768492.1730175074</v>
      </c>
      <c r="M88" s="169">
        <f t="shared" si="47"/>
        <v>40117137.590113282</v>
      </c>
      <c r="N88" s="169">
        <f t="shared" si="48"/>
        <v>24256000.102986611</v>
      </c>
      <c r="O88" s="169">
        <f t="shared" si="49"/>
        <v>30616557.775489185</v>
      </c>
      <c r="P88" s="169">
        <f t="shared" si="50"/>
        <v>33713639.443872295</v>
      </c>
      <c r="Q88" s="169">
        <f t="shared" si="51"/>
        <v>83277681.256436661</v>
      </c>
      <c r="R88" s="169">
        <f t="shared" si="52"/>
        <v>67770802.677651897</v>
      </c>
      <c r="S88" s="169">
        <f t="shared" si="53"/>
        <v>1590121</v>
      </c>
      <c r="T88" s="169">
        <f t="shared" si="54"/>
        <v>9424714</v>
      </c>
      <c r="U88" s="169">
        <f t="shared" si="55"/>
        <v>5698459</v>
      </c>
      <c r="V88" s="169">
        <f t="shared" si="56"/>
        <v>7192744</v>
      </c>
      <c r="W88" s="169">
        <f t="shared" si="57"/>
        <v>7920341</v>
      </c>
      <c r="X88" s="169">
        <f t="shared" si="58"/>
        <v>19564415</v>
      </c>
      <c r="Y88" s="169">
        <f t="shared" si="59"/>
        <v>15921386</v>
      </c>
      <c r="Z88" s="169">
        <f t="shared" si="60"/>
        <v>55860676</v>
      </c>
      <c r="AA88" s="169">
        <f t="shared" si="61"/>
        <v>33775006</v>
      </c>
      <c r="AB88" s="169">
        <f t="shared" si="62"/>
        <v>42631696</v>
      </c>
      <c r="AC88" s="169">
        <f t="shared" si="63"/>
        <v>46944194</v>
      </c>
      <c r="AD88" s="169">
        <f t="shared" si="64"/>
        <v>115959110</v>
      </c>
      <c r="AE88" s="169">
        <f t="shared" si="65"/>
        <v>94366724</v>
      </c>
      <c r="AF88" s="169">
        <f t="shared" si="66"/>
        <v>20421361</v>
      </c>
      <c r="AG88" s="169">
        <f t="shared" si="67"/>
        <v>25776376</v>
      </c>
      <c r="AH88" s="169">
        <f t="shared" si="68"/>
        <v>28383839</v>
      </c>
      <c r="AI88" s="169">
        <f t="shared" si="69"/>
        <v>70112285</v>
      </c>
      <c r="AJ88" s="169">
        <f t="shared" si="70"/>
        <v>57056894</v>
      </c>
      <c r="AK88" s="169">
        <f t="shared" si="71"/>
        <v>32535616</v>
      </c>
      <c r="AL88" s="169">
        <f t="shared" si="72"/>
        <v>35826824</v>
      </c>
      <c r="AM88" s="169">
        <f t="shared" si="73"/>
        <v>88497560</v>
      </c>
      <c r="AN88" s="169">
        <f t="shared" si="74"/>
        <v>72018704</v>
      </c>
      <c r="AO88" s="169">
        <f t="shared" si="75"/>
        <v>39450961</v>
      </c>
      <c r="AP88" s="169">
        <f t="shared" si="76"/>
        <v>97449715</v>
      </c>
      <c r="AQ88" s="169">
        <f t="shared" si="77"/>
        <v>79303906</v>
      </c>
      <c r="AR88" s="169">
        <f t="shared" si="78"/>
        <v>240715225</v>
      </c>
      <c r="AS88" s="169">
        <f t="shared" si="79"/>
        <v>195892390</v>
      </c>
      <c r="AT88" s="169">
        <f t="shared" si="80"/>
        <v>159415876</v>
      </c>
      <c r="AU88" s="169">
        <f t="shared" si="81"/>
        <v>107351.18434603501</v>
      </c>
      <c r="AV88" s="169">
        <f t="shared" si="82"/>
        <v>25220</v>
      </c>
      <c r="AW88" s="169">
        <f t="shared" si="83"/>
        <v>149480</v>
      </c>
      <c r="AX88" s="169">
        <f t="shared" si="84"/>
        <v>90380</v>
      </c>
      <c r="AY88" s="169">
        <f t="shared" si="85"/>
        <v>114080</v>
      </c>
      <c r="AZ88" s="169">
        <f t="shared" si="86"/>
        <v>125620</v>
      </c>
      <c r="BA88" s="169">
        <f t="shared" si="87"/>
        <v>310300</v>
      </c>
      <c r="BB88" s="169">
        <f t="shared" si="88"/>
        <v>252520</v>
      </c>
      <c r="BC88" s="169">
        <f t="shared" si="89"/>
        <v>400</v>
      </c>
    </row>
    <row r="89" spans="1:55" ht="15.75" x14ac:dyDescent="0.25">
      <c r="A89" s="197">
        <v>5824.2083040112593</v>
      </c>
      <c r="B89" s="201">
        <v>1744</v>
      </c>
      <c r="C89" s="199">
        <v>14723</v>
      </c>
      <c r="D89" s="199">
        <v>4182</v>
      </c>
      <c r="E89" s="199">
        <v>10847</v>
      </c>
      <c r="F89" s="199">
        <v>9370</v>
      </c>
      <c r="G89" s="199">
        <v>23954</v>
      </c>
      <c r="H89" s="199">
        <v>19686</v>
      </c>
      <c r="I89" s="168">
        <v>19</v>
      </c>
      <c r="K89" s="169">
        <f t="shared" si="45"/>
        <v>33921402.368513711</v>
      </c>
      <c r="L89" s="169">
        <f t="shared" si="46"/>
        <v>10157419.282195637</v>
      </c>
      <c r="M89" s="169">
        <f t="shared" si="47"/>
        <v>85749818.85995777</v>
      </c>
      <c r="N89" s="169">
        <f t="shared" si="48"/>
        <v>24356839.127375085</v>
      </c>
      <c r="O89" s="169">
        <f t="shared" si="49"/>
        <v>63175187.473610133</v>
      </c>
      <c r="P89" s="169">
        <f t="shared" si="50"/>
        <v>54572831.808585502</v>
      </c>
      <c r="Q89" s="169">
        <f t="shared" si="51"/>
        <v>139513085.7142857</v>
      </c>
      <c r="R89" s="169">
        <f t="shared" si="52"/>
        <v>114655364.67276566</v>
      </c>
      <c r="S89" s="169">
        <f t="shared" si="53"/>
        <v>3041536</v>
      </c>
      <c r="T89" s="169">
        <f t="shared" si="54"/>
        <v>25676912</v>
      </c>
      <c r="U89" s="169">
        <f t="shared" si="55"/>
        <v>7293408</v>
      </c>
      <c r="V89" s="169">
        <f t="shared" si="56"/>
        <v>18917168</v>
      </c>
      <c r="W89" s="169">
        <f t="shared" si="57"/>
        <v>16341280</v>
      </c>
      <c r="X89" s="169">
        <f t="shared" si="58"/>
        <v>41775776</v>
      </c>
      <c r="Y89" s="169">
        <f t="shared" si="59"/>
        <v>34332384</v>
      </c>
      <c r="Z89" s="169">
        <f t="shared" si="60"/>
        <v>216766729</v>
      </c>
      <c r="AA89" s="169">
        <f t="shared" si="61"/>
        <v>61571586</v>
      </c>
      <c r="AB89" s="169">
        <f t="shared" si="62"/>
        <v>159700381</v>
      </c>
      <c r="AC89" s="169">
        <f t="shared" si="63"/>
        <v>137954510</v>
      </c>
      <c r="AD89" s="169">
        <f t="shared" si="64"/>
        <v>352674742</v>
      </c>
      <c r="AE89" s="169">
        <f t="shared" si="65"/>
        <v>289836978</v>
      </c>
      <c r="AF89" s="169">
        <f t="shared" si="66"/>
        <v>17489124</v>
      </c>
      <c r="AG89" s="169">
        <f t="shared" si="67"/>
        <v>45362154</v>
      </c>
      <c r="AH89" s="169">
        <f t="shared" si="68"/>
        <v>39185340</v>
      </c>
      <c r="AI89" s="169">
        <f t="shared" si="69"/>
        <v>100175628</v>
      </c>
      <c r="AJ89" s="169">
        <f t="shared" si="70"/>
        <v>82326852</v>
      </c>
      <c r="AK89" s="169">
        <f t="shared" si="71"/>
        <v>117657409</v>
      </c>
      <c r="AL89" s="169">
        <f t="shared" si="72"/>
        <v>101636390</v>
      </c>
      <c r="AM89" s="169">
        <f t="shared" si="73"/>
        <v>259829038</v>
      </c>
      <c r="AN89" s="169">
        <f t="shared" si="74"/>
        <v>213534042</v>
      </c>
      <c r="AO89" s="169">
        <f t="shared" si="75"/>
        <v>87796900</v>
      </c>
      <c r="AP89" s="169">
        <f t="shared" si="76"/>
        <v>224448980</v>
      </c>
      <c r="AQ89" s="169">
        <f t="shared" si="77"/>
        <v>184457820</v>
      </c>
      <c r="AR89" s="169">
        <f t="shared" si="78"/>
        <v>573794116</v>
      </c>
      <c r="AS89" s="169">
        <f t="shared" si="79"/>
        <v>471558444</v>
      </c>
      <c r="AT89" s="169">
        <f t="shared" si="80"/>
        <v>387538596</v>
      </c>
      <c r="AU89" s="169">
        <f t="shared" si="81"/>
        <v>110659.95777621392</v>
      </c>
      <c r="AV89" s="169">
        <f t="shared" si="82"/>
        <v>33136</v>
      </c>
      <c r="AW89" s="169">
        <f t="shared" si="83"/>
        <v>279737</v>
      </c>
      <c r="AX89" s="169">
        <f t="shared" si="84"/>
        <v>79458</v>
      </c>
      <c r="AY89" s="169">
        <f t="shared" si="85"/>
        <v>206093</v>
      </c>
      <c r="AZ89" s="169">
        <f t="shared" si="86"/>
        <v>178030</v>
      </c>
      <c r="BA89" s="169">
        <f t="shared" si="87"/>
        <v>455126</v>
      </c>
      <c r="BB89" s="169">
        <f t="shared" si="88"/>
        <v>374034</v>
      </c>
      <c r="BC89" s="169">
        <f t="shared" si="89"/>
        <v>361</v>
      </c>
    </row>
    <row r="90" spans="1:55" ht="15.75" x14ac:dyDescent="0.25">
      <c r="A90" s="197">
        <v>10606.8255687974</v>
      </c>
      <c r="B90" s="201">
        <v>2287</v>
      </c>
      <c r="C90" s="199">
        <v>16601</v>
      </c>
      <c r="D90" s="199">
        <v>6838</v>
      </c>
      <c r="E90" s="199">
        <v>15556</v>
      </c>
      <c r="F90" s="199">
        <v>13378</v>
      </c>
      <c r="G90" s="199">
        <v>33036</v>
      </c>
      <c r="H90" s="199">
        <v>12492</v>
      </c>
      <c r="I90" s="168">
        <v>31</v>
      </c>
      <c r="K90" s="169">
        <f t="shared" si="45"/>
        <v>112504748.64689428</v>
      </c>
      <c r="L90" s="169">
        <f t="shared" si="46"/>
        <v>24257810.075839654</v>
      </c>
      <c r="M90" s="169">
        <f t="shared" si="47"/>
        <v>176083911.26760563</v>
      </c>
      <c r="N90" s="169">
        <f t="shared" si="48"/>
        <v>72529473.239436626</v>
      </c>
      <c r="O90" s="169">
        <f t="shared" si="49"/>
        <v>164999778.54821235</v>
      </c>
      <c r="P90" s="169">
        <f t="shared" si="50"/>
        <v>141898112.45937163</v>
      </c>
      <c r="Q90" s="169">
        <f t="shared" si="51"/>
        <v>350407089.4907909</v>
      </c>
      <c r="R90" s="169">
        <f t="shared" si="52"/>
        <v>132500465.00541712</v>
      </c>
      <c r="S90" s="169">
        <f t="shared" si="53"/>
        <v>5230369</v>
      </c>
      <c r="T90" s="169">
        <f t="shared" si="54"/>
        <v>37966487</v>
      </c>
      <c r="U90" s="169">
        <f t="shared" si="55"/>
        <v>15638506</v>
      </c>
      <c r="V90" s="169">
        <f t="shared" si="56"/>
        <v>35576572</v>
      </c>
      <c r="W90" s="169">
        <f t="shared" si="57"/>
        <v>30595486</v>
      </c>
      <c r="X90" s="169">
        <f t="shared" si="58"/>
        <v>75553332</v>
      </c>
      <c r="Y90" s="169">
        <f t="shared" si="59"/>
        <v>28569204</v>
      </c>
      <c r="Z90" s="169">
        <f t="shared" si="60"/>
        <v>275593201</v>
      </c>
      <c r="AA90" s="169">
        <f t="shared" si="61"/>
        <v>113517638</v>
      </c>
      <c r="AB90" s="169">
        <f t="shared" si="62"/>
        <v>258245156</v>
      </c>
      <c r="AC90" s="169">
        <f t="shared" si="63"/>
        <v>222088178</v>
      </c>
      <c r="AD90" s="169">
        <f t="shared" si="64"/>
        <v>548430636</v>
      </c>
      <c r="AE90" s="169">
        <f t="shared" si="65"/>
        <v>207379692</v>
      </c>
      <c r="AF90" s="169">
        <f t="shared" si="66"/>
        <v>46758244</v>
      </c>
      <c r="AG90" s="169">
        <f t="shared" si="67"/>
        <v>106371928</v>
      </c>
      <c r="AH90" s="169">
        <f t="shared" si="68"/>
        <v>91478764</v>
      </c>
      <c r="AI90" s="169">
        <f t="shared" si="69"/>
        <v>225900168</v>
      </c>
      <c r="AJ90" s="169">
        <f t="shared" si="70"/>
        <v>85420296</v>
      </c>
      <c r="AK90" s="169">
        <f t="shared" si="71"/>
        <v>241989136</v>
      </c>
      <c r="AL90" s="169">
        <f t="shared" si="72"/>
        <v>208108168</v>
      </c>
      <c r="AM90" s="169">
        <f t="shared" si="73"/>
        <v>513908016</v>
      </c>
      <c r="AN90" s="169">
        <f t="shared" si="74"/>
        <v>194325552</v>
      </c>
      <c r="AO90" s="169">
        <f t="shared" si="75"/>
        <v>178970884</v>
      </c>
      <c r="AP90" s="169">
        <f t="shared" si="76"/>
        <v>441955608</v>
      </c>
      <c r="AQ90" s="169">
        <f t="shared" si="77"/>
        <v>167117976</v>
      </c>
      <c r="AR90" s="169">
        <f t="shared" si="78"/>
        <v>1091377296</v>
      </c>
      <c r="AS90" s="169">
        <f t="shared" si="79"/>
        <v>412685712</v>
      </c>
      <c r="AT90" s="169">
        <f t="shared" si="80"/>
        <v>156050064</v>
      </c>
      <c r="AU90" s="169">
        <f t="shared" si="81"/>
        <v>328811.59263271937</v>
      </c>
      <c r="AV90" s="169">
        <f t="shared" si="82"/>
        <v>70897</v>
      </c>
      <c r="AW90" s="169">
        <f t="shared" si="83"/>
        <v>514631</v>
      </c>
      <c r="AX90" s="169">
        <f t="shared" si="84"/>
        <v>211978</v>
      </c>
      <c r="AY90" s="169">
        <f t="shared" si="85"/>
        <v>482236</v>
      </c>
      <c r="AZ90" s="169">
        <f t="shared" si="86"/>
        <v>414718</v>
      </c>
      <c r="BA90" s="169">
        <f t="shared" si="87"/>
        <v>1024116</v>
      </c>
      <c r="BB90" s="169">
        <f t="shared" si="88"/>
        <v>387252</v>
      </c>
      <c r="BC90" s="169">
        <f t="shared" si="89"/>
        <v>961</v>
      </c>
    </row>
    <row r="91" spans="1:55" ht="15.75" x14ac:dyDescent="0.25">
      <c r="A91" s="197">
        <v>2783.2253886010362</v>
      </c>
      <c r="B91" s="201">
        <v>2053</v>
      </c>
      <c r="C91" s="199">
        <v>10440</v>
      </c>
      <c r="D91" s="199">
        <v>1758</v>
      </c>
      <c r="E91" s="199">
        <v>13621</v>
      </c>
      <c r="F91" s="199">
        <v>6229</v>
      </c>
      <c r="G91" s="199">
        <v>8861</v>
      </c>
      <c r="H91" s="199">
        <v>2064</v>
      </c>
      <c r="I91" s="168">
        <v>5</v>
      </c>
      <c r="K91" s="169">
        <f t="shared" si="45"/>
        <v>7746343.5637533888</v>
      </c>
      <c r="L91" s="169">
        <f t="shared" si="46"/>
        <v>5713961.7227979274</v>
      </c>
      <c r="M91" s="169">
        <f t="shared" si="47"/>
        <v>29056873.056994818</v>
      </c>
      <c r="N91" s="169">
        <f t="shared" si="48"/>
        <v>4892910.2331606215</v>
      </c>
      <c r="O91" s="169">
        <f t="shared" si="49"/>
        <v>37910313.018134713</v>
      </c>
      <c r="P91" s="169">
        <f t="shared" si="50"/>
        <v>17336710.945595853</v>
      </c>
      <c r="Q91" s="169">
        <f t="shared" si="51"/>
        <v>24662160.168393783</v>
      </c>
      <c r="R91" s="169">
        <f t="shared" si="52"/>
        <v>5744577.2020725384</v>
      </c>
      <c r="S91" s="169">
        <f t="shared" si="53"/>
        <v>4214809</v>
      </c>
      <c r="T91" s="169">
        <f t="shared" si="54"/>
        <v>21433320</v>
      </c>
      <c r="U91" s="169">
        <f t="shared" si="55"/>
        <v>3609174</v>
      </c>
      <c r="V91" s="169">
        <f t="shared" si="56"/>
        <v>27963913</v>
      </c>
      <c r="W91" s="169">
        <f t="shared" si="57"/>
        <v>12788137</v>
      </c>
      <c r="X91" s="169">
        <f t="shared" si="58"/>
        <v>18191633</v>
      </c>
      <c r="Y91" s="169">
        <f t="shared" si="59"/>
        <v>4237392</v>
      </c>
      <c r="Z91" s="169">
        <f t="shared" si="60"/>
        <v>108993600</v>
      </c>
      <c r="AA91" s="169">
        <f t="shared" si="61"/>
        <v>18353520</v>
      </c>
      <c r="AB91" s="169">
        <f t="shared" si="62"/>
        <v>142203240</v>
      </c>
      <c r="AC91" s="169">
        <f t="shared" si="63"/>
        <v>65030760</v>
      </c>
      <c r="AD91" s="169">
        <f t="shared" si="64"/>
        <v>92508840</v>
      </c>
      <c r="AE91" s="169">
        <f t="shared" si="65"/>
        <v>21548160</v>
      </c>
      <c r="AF91" s="169">
        <f t="shared" si="66"/>
        <v>3090564</v>
      </c>
      <c r="AG91" s="169">
        <f t="shared" si="67"/>
        <v>23945718</v>
      </c>
      <c r="AH91" s="169">
        <f t="shared" si="68"/>
        <v>10950582</v>
      </c>
      <c r="AI91" s="169">
        <f t="shared" si="69"/>
        <v>15577638</v>
      </c>
      <c r="AJ91" s="169">
        <f t="shared" si="70"/>
        <v>3628512</v>
      </c>
      <c r="AK91" s="169">
        <f t="shared" si="71"/>
        <v>185531641</v>
      </c>
      <c r="AL91" s="169">
        <f t="shared" si="72"/>
        <v>84845209</v>
      </c>
      <c r="AM91" s="169">
        <f t="shared" si="73"/>
        <v>120695681</v>
      </c>
      <c r="AN91" s="169">
        <f t="shared" si="74"/>
        <v>28113744</v>
      </c>
      <c r="AO91" s="169">
        <f t="shared" si="75"/>
        <v>38800441</v>
      </c>
      <c r="AP91" s="169">
        <f t="shared" si="76"/>
        <v>55195169</v>
      </c>
      <c r="AQ91" s="169">
        <f t="shared" si="77"/>
        <v>12856656</v>
      </c>
      <c r="AR91" s="169">
        <f t="shared" si="78"/>
        <v>78517321</v>
      </c>
      <c r="AS91" s="169">
        <f t="shared" si="79"/>
        <v>18289104</v>
      </c>
      <c r="AT91" s="169">
        <f t="shared" si="80"/>
        <v>4260096</v>
      </c>
      <c r="AU91" s="169">
        <f t="shared" si="81"/>
        <v>13916.126943005182</v>
      </c>
      <c r="AV91" s="169">
        <f t="shared" si="82"/>
        <v>10265</v>
      </c>
      <c r="AW91" s="169">
        <f t="shared" si="83"/>
        <v>52200</v>
      </c>
      <c r="AX91" s="169">
        <f t="shared" si="84"/>
        <v>8790</v>
      </c>
      <c r="AY91" s="169">
        <f t="shared" si="85"/>
        <v>68105</v>
      </c>
      <c r="AZ91" s="169">
        <f t="shared" si="86"/>
        <v>31145</v>
      </c>
      <c r="BA91" s="169">
        <f t="shared" si="87"/>
        <v>44305</v>
      </c>
      <c r="BB91" s="169">
        <f t="shared" si="88"/>
        <v>10320</v>
      </c>
      <c r="BC91" s="169">
        <f t="shared" si="89"/>
        <v>25</v>
      </c>
    </row>
    <row r="92" spans="1:55" ht="15.75" x14ac:dyDescent="0.25">
      <c r="A92" s="197">
        <v>6047.916666666667</v>
      </c>
      <c r="B92" s="201">
        <v>1391</v>
      </c>
      <c r="C92" s="199">
        <v>8550</v>
      </c>
      <c r="D92" s="199">
        <v>2569</v>
      </c>
      <c r="E92" s="199">
        <v>8951</v>
      </c>
      <c r="F92" s="199">
        <v>5511</v>
      </c>
      <c r="G92" s="199">
        <v>10930</v>
      </c>
      <c r="H92" s="199">
        <v>4131</v>
      </c>
      <c r="I92" s="168">
        <v>8</v>
      </c>
      <c r="K92" s="169">
        <f t="shared" si="45"/>
        <v>36577296.006944448</v>
      </c>
      <c r="L92" s="169">
        <f t="shared" si="46"/>
        <v>8412652.083333334</v>
      </c>
      <c r="M92" s="169">
        <f t="shared" si="47"/>
        <v>51709687.5</v>
      </c>
      <c r="N92" s="169">
        <f t="shared" si="48"/>
        <v>15537097.916666668</v>
      </c>
      <c r="O92" s="169">
        <f t="shared" si="49"/>
        <v>54134902.083333336</v>
      </c>
      <c r="P92" s="169">
        <f t="shared" si="50"/>
        <v>33330068.75</v>
      </c>
      <c r="Q92" s="169">
        <f t="shared" si="51"/>
        <v>66103729.166666672</v>
      </c>
      <c r="R92" s="169">
        <f t="shared" si="52"/>
        <v>24983943.75</v>
      </c>
      <c r="S92" s="169">
        <f t="shared" si="53"/>
        <v>1934881</v>
      </c>
      <c r="T92" s="169">
        <f t="shared" si="54"/>
        <v>11893050</v>
      </c>
      <c r="U92" s="169">
        <f t="shared" si="55"/>
        <v>3573479</v>
      </c>
      <c r="V92" s="169">
        <f t="shared" si="56"/>
        <v>12450841</v>
      </c>
      <c r="W92" s="169">
        <f t="shared" si="57"/>
        <v>7665801</v>
      </c>
      <c r="X92" s="169">
        <f t="shared" si="58"/>
        <v>15203630</v>
      </c>
      <c r="Y92" s="169">
        <f t="shared" si="59"/>
        <v>5746221</v>
      </c>
      <c r="Z92" s="169">
        <f t="shared" si="60"/>
        <v>73102500</v>
      </c>
      <c r="AA92" s="169">
        <f t="shared" si="61"/>
        <v>21964950</v>
      </c>
      <c r="AB92" s="169">
        <f t="shared" si="62"/>
        <v>76531050</v>
      </c>
      <c r="AC92" s="169">
        <f t="shared" si="63"/>
        <v>47119050</v>
      </c>
      <c r="AD92" s="169">
        <f t="shared" si="64"/>
        <v>93451500</v>
      </c>
      <c r="AE92" s="169">
        <f t="shared" si="65"/>
        <v>35320050</v>
      </c>
      <c r="AF92" s="169">
        <f t="shared" si="66"/>
        <v>6599761</v>
      </c>
      <c r="AG92" s="169">
        <f t="shared" si="67"/>
        <v>22995119</v>
      </c>
      <c r="AH92" s="169">
        <f t="shared" si="68"/>
        <v>14157759</v>
      </c>
      <c r="AI92" s="169">
        <f t="shared" si="69"/>
        <v>28079170</v>
      </c>
      <c r="AJ92" s="169">
        <f t="shared" si="70"/>
        <v>10612539</v>
      </c>
      <c r="AK92" s="169">
        <f t="shared" si="71"/>
        <v>80120401</v>
      </c>
      <c r="AL92" s="169">
        <f t="shared" si="72"/>
        <v>49328961</v>
      </c>
      <c r="AM92" s="169">
        <f t="shared" si="73"/>
        <v>97834430</v>
      </c>
      <c r="AN92" s="169">
        <f t="shared" si="74"/>
        <v>36976581</v>
      </c>
      <c r="AO92" s="169">
        <f t="shared" si="75"/>
        <v>30371121</v>
      </c>
      <c r="AP92" s="169">
        <f t="shared" si="76"/>
        <v>60235230</v>
      </c>
      <c r="AQ92" s="169">
        <f t="shared" si="77"/>
        <v>22765941</v>
      </c>
      <c r="AR92" s="169">
        <f t="shared" si="78"/>
        <v>119464900</v>
      </c>
      <c r="AS92" s="169">
        <f t="shared" si="79"/>
        <v>45151830</v>
      </c>
      <c r="AT92" s="169">
        <f t="shared" si="80"/>
        <v>17065161</v>
      </c>
      <c r="AU92" s="169">
        <f t="shared" si="81"/>
        <v>48383.333333333336</v>
      </c>
      <c r="AV92" s="169">
        <f t="shared" si="82"/>
        <v>11128</v>
      </c>
      <c r="AW92" s="169">
        <f t="shared" si="83"/>
        <v>68400</v>
      </c>
      <c r="AX92" s="169">
        <f t="shared" si="84"/>
        <v>20552</v>
      </c>
      <c r="AY92" s="169">
        <f t="shared" si="85"/>
        <v>71608</v>
      </c>
      <c r="AZ92" s="169">
        <f t="shared" si="86"/>
        <v>44088</v>
      </c>
      <c r="BA92" s="169">
        <f t="shared" si="87"/>
        <v>87440</v>
      </c>
      <c r="BB92" s="169">
        <f t="shared" si="88"/>
        <v>33048</v>
      </c>
      <c r="BC92" s="169">
        <f t="shared" si="89"/>
        <v>64</v>
      </c>
    </row>
    <row r="93" spans="1:55" ht="15.75" x14ac:dyDescent="0.25">
      <c r="A93" s="197">
        <v>2196.8282736746714</v>
      </c>
      <c r="B93" s="201">
        <v>1331</v>
      </c>
      <c r="C93" s="199">
        <v>8208</v>
      </c>
      <c r="D93" s="199">
        <v>3965</v>
      </c>
      <c r="E93" s="199">
        <v>8451</v>
      </c>
      <c r="F93" s="199">
        <v>7315</v>
      </c>
      <c r="G93" s="199">
        <v>15599</v>
      </c>
      <c r="H93" s="199">
        <v>4946</v>
      </c>
      <c r="I93" s="168">
        <v>6</v>
      </c>
      <c r="K93" s="169">
        <f t="shared" si="45"/>
        <v>4826054.4640164375</v>
      </c>
      <c r="L93" s="169">
        <f t="shared" si="46"/>
        <v>2923978.4322609878</v>
      </c>
      <c r="M93" s="169">
        <f t="shared" si="47"/>
        <v>18031566.470321704</v>
      </c>
      <c r="N93" s="169">
        <f t="shared" si="48"/>
        <v>8710424.1051200721</v>
      </c>
      <c r="O93" s="169">
        <f t="shared" si="49"/>
        <v>18565395.740824647</v>
      </c>
      <c r="P93" s="169">
        <f t="shared" si="50"/>
        <v>16069798.821930222</v>
      </c>
      <c r="Q93" s="169">
        <f t="shared" si="51"/>
        <v>34268324.241051197</v>
      </c>
      <c r="R93" s="169">
        <f t="shared" si="52"/>
        <v>10865512.641594924</v>
      </c>
      <c r="S93" s="169">
        <f t="shared" si="53"/>
        <v>1771561</v>
      </c>
      <c r="T93" s="169">
        <f t="shared" si="54"/>
        <v>10924848</v>
      </c>
      <c r="U93" s="169">
        <f t="shared" si="55"/>
        <v>5277415</v>
      </c>
      <c r="V93" s="169">
        <f t="shared" si="56"/>
        <v>11248281</v>
      </c>
      <c r="W93" s="169">
        <f t="shared" si="57"/>
        <v>9736265</v>
      </c>
      <c r="X93" s="169">
        <f t="shared" si="58"/>
        <v>20762269</v>
      </c>
      <c r="Y93" s="169">
        <f t="shared" si="59"/>
        <v>6583126</v>
      </c>
      <c r="Z93" s="169">
        <f t="shared" si="60"/>
        <v>67371264</v>
      </c>
      <c r="AA93" s="169">
        <f t="shared" si="61"/>
        <v>32544720</v>
      </c>
      <c r="AB93" s="169">
        <f t="shared" si="62"/>
        <v>69365808</v>
      </c>
      <c r="AC93" s="169">
        <f t="shared" si="63"/>
        <v>60041520</v>
      </c>
      <c r="AD93" s="169">
        <f t="shared" si="64"/>
        <v>128036592</v>
      </c>
      <c r="AE93" s="169">
        <f t="shared" si="65"/>
        <v>40596768</v>
      </c>
      <c r="AF93" s="169">
        <f t="shared" si="66"/>
        <v>15721225</v>
      </c>
      <c r="AG93" s="169">
        <f t="shared" si="67"/>
        <v>33508215</v>
      </c>
      <c r="AH93" s="169">
        <f t="shared" si="68"/>
        <v>29003975</v>
      </c>
      <c r="AI93" s="169">
        <f t="shared" si="69"/>
        <v>61850035</v>
      </c>
      <c r="AJ93" s="169">
        <f t="shared" si="70"/>
        <v>19610890</v>
      </c>
      <c r="AK93" s="169">
        <f t="shared" si="71"/>
        <v>71419401</v>
      </c>
      <c r="AL93" s="169">
        <f t="shared" si="72"/>
        <v>61819065</v>
      </c>
      <c r="AM93" s="169">
        <f t="shared" si="73"/>
        <v>131827149</v>
      </c>
      <c r="AN93" s="169">
        <f t="shared" si="74"/>
        <v>41798646</v>
      </c>
      <c r="AO93" s="169">
        <f t="shared" si="75"/>
        <v>53509225</v>
      </c>
      <c r="AP93" s="169">
        <f t="shared" si="76"/>
        <v>114106685</v>
      </c>
      <c r="AQ93" s="169">
        <f t="shared" si="77"/>
        <v>36179990</v>
      </c>
      <c r="AR93" s="169">
        <f t="shared" si="78"/>
        <v>243328801</v>
      </c>
      <c r="AS93" s="169">
        <f t="shared" si="79"/>
        <v>77152654</v>
      </c>
      <c r="AT93" s="169">
        <f t="shared" si="80"/>
        <v>24462916</v>
      </c>
      <c r="AU93" s="169">
        <f t="shared" si="81"/>
        <v>13180.969642048029</v>
      </c>
      <c r="AV93" s="169">
        <f t="shared" si="82"/>
        <v>7986</v>
      </c>
      <c r="AW93" s="169">
        <f t="shared" si="83"/>
        <v>49248</v>
      </c>
      <c r="AX93" s="169">
        <f t="shared" si="84"/>
        <v>23790</v>
      </c>
      <c r="AY93" s="169">
        <f t="shared" si="85"/>
        <v>50706</v>
      </c>
      <c r="AZ93" s="169">
        <f t="shared" si="86"/>
        <v>43890</v>
      </c>
      <c r="BA93" s="169">
        <f t="shared" si="87"/>
        <v>93594</v>
      </c>
      <c r="BB93" s="169">
        <f t="shared" si="88"/>
        <v>29676</v>
      </c>
      <c r="BC93" s="169">
        <f t="shared" si="89"/>
        <v>36</v>
      </c>
    </row>
    <row r="94" spans="1:55" ht="15.75" x14ac:dyDescent="0.25">
      <c r="A94" s="197">
        <v>2473.1418918918921</v>
      </c>
      <c r="B94" s="201">
        <v>1181</v>
      </c>
      <c r="C94" s="199">
        <v>9559</v>
      </c>
      <c r="D94" s="199">
        <v>4966</v>
      </c>
      <c r="E94" s="199">
        <v>10203</v>
      </c>
      <c r="F94" s="199">
        <v>8146</v>
      </c>
      <c r="G94" s="199">
        <v>17841</v>
      </c>
      <c r="H94" s="199">
        <v>7849</v>
      </c>
      <c r="I94" s="168">
        <v>23</v>
      </c>
      <c r="K94" s="169">
        <f t="shared" si="45"/>
        <v>6116430.817430607</v>
      </c>
      <c r="L94" s="169">
        <f t="shared" si="46"/>
        <v>2920780.5743243247</v>
      </c>
      <c r="M94" s="169">
        <f t="shared" si="47"/>
        <v>23640763.344594598</v>
      </c>
      <c r="N94" s="169">
        <f t="shared" si="48"/>
        <v>12281622.635135137</v>
      </c>
      <c r="O94" s="169">
        <f t="shared" si="49"/>
        <v>25233466.722972974</v>
      </c>
      <c r="P94" s="169">
        <f t="shared" si="50"/>
        <v>20146213.851351354</v>
      </c>
      <c r="Q94" s="169">
        <f t="shared" si="51"/>
        <v>44123324.493243247</v>
      </c>
      <c r="R94" s="169">
        <f t="shared" si="52"/>
        <v>19411690.709459461</v>
      </c>
      <c r="S94" s="169">
        <f t="shared" si="53"/>
        <v>1394761</v>
      </c>
      <c r="T94" s="169">
        <f t="shared" si="54"/>
        <v>11289179</v>
      </c>
      <c r="U94" s="169">
        <f t="shared" si="55"/>
        <v>5864846</v>
      </c>
      <c r="V94" s="169">
        <f t="shared" si="56"/>
        <v>12049743</v>
      </c>
      <c r="W94" s="169">
        <f t="shared" si="57"/>
        <v>9620426</v>
      </c>
      <c r="X94" s="169">
        <f t="shared" si="58"/>
        <v>21070221</v>
      </c>
      <c r="Y94" s="169">
        <f t="shared" si="59"/>
        <v>9269669</v>
      </c>
      <c r="Z94" s="169">
        <f t="shared" si="60"/>
        <v>91374481</v>
      </c>
      <c r="AA94" s="169">
        <f t="shared" si="61"/>
        <v>47469994</v>
      </c>
      <c r="AB94" s="169">
        <f t="shared" si="62"/>
        <v>97530477</v>
      </c>
      <c r="AC94" s="169">
        <f t="shared" si="63"/>
        <v>77867614</v>
      </c>
      <c r="AD94" s="169">
        <f t="shared" si="64"/>
        <v>170542119</v>
      </c>
      <c r="AE94" s="169">
        <f t="shared" si="65"/>
        <v>75028591</v>
      </c>
      <c r="AF94" s="169">
        <f t="shared" si="66"/>
        <v>24661156</v>
      </c>
      <c r="AG94" s="169">
        <f t="shared" si="67"/>
        <v>50668098</v>
      </c>
      <c r="AH94" s="169">
        <f t="shared" si="68"/>
        <v>40453036</v>
      </c>
      <c r="AI94" s="169">
        <f t="shared" si="69"/>
        <v>88598406</v>
      </c>
      <c r="AJ94" s="169">
        <f t="shared" si="70"/>
        <v>38978134</v>
      </c>
      <c r="AK94" s="169">
        <f t="shared" si="71"/>
        <v>104101209</v>
      </c>
      <c r="AL94" s="169">
        <f t="shared" si="72"/>
        <v>83113638</v>
      </c>
      <c r="AM94" s="169">
        <f t="shared" si="73"/>
        <v>182031723</v>
      </c>
      <c r="AN94" s="169">
        <f t="shared" si="74"/>
        <v>80083347</v>
      </c>
      <c r="AO94" s="169">
        <f t="shared" si="75"/>
        <v>66357316</v>
      </c>
      <c r="AP94" s="169">
        <f t="shared" si="76"/>
        <v>145332786</v>
      </c>
      <c r="AQ94" s="169">
        <f t="shared" si="77"/>
        <v>63937954</v>
      </c>
      <c r="AR94" s="169">
        <f t="shared" si="78"/>
        <v>318301281</v>
      </c>
      <c r="AS94" s="169">
        <f t="shared" si="79"/>
        <v>140034009</v>
      </c>
      <c r="AT94" s="169">
        <f t="shared" si="80"/>
        <v>61606801</v>
      </c>
      <c r="AU94" s="169">
        <f t="shared" si="81"/>
        <v>56882.263513513521</v>
      </c>
      <c r="AV94" s="169">
        <f t="shared" si="82"/>
        <v>27163</v>
      </c>
      <c r="AW94" s="169">
        <f t="shared" si="83"/>
        <v>219857</v>
      </c>
      <c r="AX94" s="169">
        <f t="shared" si="84"/>
        <v>114218</v>
      </c>
      <c r="AY94" s="169">
        <f t="shared" si="85"/>
        <v>234669</v>
      </c>
      <c r="AZ94" s="169">
        <f t="shared" si="86"/>
        <v>187358</v>
      </c>
      <c r="BA94" s="169">
        <f t="shared" si="87"/>
        <v>410343</v>
      </c>
      <c r="BB94" s="169">
        <f t="shared" si="88"/>
        <v>180527</v>
      </c>
      <c r="BC94" s="169">
        <f t="shared" si="89"/>
        <v>529</v>
      </c>
    </row>
    <row r="95" spans="1:55" ht="15.75" x14ac:dyDescent="0.25">
      <c r="A95" s="197">
        <v>7841.7118093174431</v>
      </c>
      <c r="B95" s="198">
        <v>1625</v>
      </c>
      <c r="C95" s="199">
        <v>8706</v>
      </c>
      <c r="D95" s="199">
        <v>5364</v>
      </c>
      <c r="E95" s="199">
        <v>7260</v>
      </c>
      <c r="F95" s="199">
        <v>7888</v>
      </c>
      <c r="G95" s="199">
        <v>22279</v>
      </c>
      <c r="H95" s="199">
        <v>10288</v>
      </c>
      <c r="I95" s="168">
        <v>11</v>
      </c>
      <c r="K95" s="169">
        <f t="shared" si="45"/>
        <v>61492444.100388646</v>
      </c>
      <c r="L95" s="169">
        <f t="shared" si="46"/>
        <v>12742781.690140845</v>
      </c>
      <c r="M95" s="169">
        <f t="shared" si="47"/>
        <v>68269943.011917666</v>
      </c>
      <c r="N95" s="169">
        <f t="shared" si="48"/>
        <v>42062942.145178765</v>
      </c>
      <c r="O95" s="169">
        <f t="shared" si="49"/>
        <v>56930827.735644639</v>
      </c>
      <c r="P95" s="169">
        <f t="shared" si="50"/>
        <v>61855422.751895994</v>
      </c>
      <c r="Q95" s="169">
        <f t="shared" si="51"/>
        <v>174705497.39978331</v>
      </c>
      <c r="R95" s="169">
        <f t="shared" si="52"/>
        <v>80675531.094257861</v>
      </c>
      <c r="S95" s="169">
        <f t="shared" si="53"/>
        <v>2640625</v>
      </c>
      <c r="T95" s="169">
        <f t="shared" si="54"/>
        <v>14147250</v>
      </c>
      <c r="U95" s="169">
        <f t="shared" si="55"/>
        <v>8716500</v>
      </c>
      <c r="V95" s="169">
        <f t="shared" si="56"/>
        <v>11797500</v>
      </c>
      <c r="W95" s="169">
        <f t="shared" si="57"/>
        <v>12818000</v>
      </c>
      <c r="X95" s="169">
        <f t="shared" si="58"/>
        <v>36203375</v>
      </c>
      <c r="Y95" s="169">
        <f t="shared" si="59"/>
        <v>16718000</v>
      </c>
      <c r="Z95" s="169">
        <f t="shared" si="60"/>
        <v>75794436</v>
      </c>
      <c r="AA95" s="169">
        <f t="shared" si="61"/>
        <v>46698984</v>
      </c>
      <c r="AB95" s="169">
        <f t="shared" si="62"/>
        <v>63205560</v>
      </c>
      <c r="AC95" s="169">
        <f t="shared" si="63"/>
        <v>68672928</v>
      </c>
      <c r="AD95" s="169">
        <f t="shared" si="64"/>
        <v>193960974</v>
      </c>
      <c r="AE95" s="169">
        <f t="shared" si="65"/>
        <v>89567328</v>
      </c>
      <c r="AF95" s="169">
        <f t="shared" si="66"/>
        <v>28772496</v>
      </c>
      <c r="AG95" s="169">
        <f t="shared" si="67"/>
        <v>38942640</v>
      </c>
      <c r="AH95" s="169">
        <f t="shared" si="68"/>
        <v>42311232</v>
      </c>
      <c r="AI95" s="169">
        <f t="shared" si="69"/>
        <v>119504556</v>
      </c>
      <c r="AJ95" s="169">
        <f t="shared" si="70"/>
        <v>55184832</v>
      </c>
      <c r="AK95" s="169">
        <f t="shared" si="71"/>
        <v>52707600</v>
      </c>
      <c r="AL95" s="169">
        <f t="shared" si="72"/>
        <v>57266880</v>
      </c>
      <c r="AM95" s="169">
        <f t="shared" si="73"/>
        <v>161745540</v>
      </c>
      <c r="AN95" s="169">
        <f t="shared" si="74"/>
        <v>74690880</v>
      </c>
      <c r="AO95" s="169">
        <f t="shared" si="75"/>
        <v>62220544</v>
      </c>
      <c r="AP95" s="169">
        <f t="shared" si="76"/>
        <v>175736752</v>
      </c>
      <c r="AQ95" s="169">
        <f t="shared" si="77"/>
        <v>81151744</v>
      </c>
      <c r="AR95" s="169">
        <f t="shared" si="78"/>
        <v>496353841</v>
      </c>
      <c r="AS95" s="169">
        <f t="shared" si="79"/>
        <v>229206352</v>
      </c>
      <c r="AT95" s="169">
        <f t="shared" si="80"/>
        <v>105842944</v>
      </c>
      <c r="AU95" s="169">
        <f t="shared" si="81"/>
        <v>86258.829902491882</v>
      </c>
      <c r="AV95" s="169">
        <f t="shared" si="82"/>
        <v>17875</v>
      </c>
      <c r="AW95" s="169">
        <f t="shared" si="83"/>
        <v>95766</v>
      </c>
      <c r="AX95" s="169">
        <f t="shared" si="84"/>
        <v>59004</v>
      </c>
      <c r="AY95" s="169">
        <f t="shared" si="85"/>
        <v>79860</v>
      </c>
      <c r="AZ95" s="169">
        <f t="shared" si="86"/>
        <v>86768</v>
      </c>
      <c r="BA95" s="169">
        <f t="shared" si="87"/>
        <v>245069</v>
      </c>
      <c r="BB95" s="169">
        <f t="shared" si="88"/>
        <v>113168</v>
      </c>
      <c r="BC95" s="169">
        <f t="shared" si="89"/>
        <v>121</v>
      </c>
    </row>
    <row r="96" spans="1:55" ht="15.75" x14ac:dyDescent="0.25">
      <c r="A96" s="197">
        <v>11881.240768094536</v>
      </c>
      <c r="B96" s="198">
        <v>1835</v>
      </c>
      <c r="C96" s="199">
        <v>10060</v>
      </c>
      <c r="D96" s="199">
        <v>5532</v>
      </c>
      <c r="E96" s="199">
        <v>8279</v>
      </c>
      <c r="F96" s="199">
        <v>9263</v>
      </c>
      <c r="G96" s="199">
        <v>22657</v>
      </c>
      <c r="H96" s="199">
        <v>14066</v>
      </c>
      <c r="I96" s="168">
        <v>10</v>
      </c>
      <c r="K96" s="169">
        <f t="shared" si="45"/>
        <v>141163882.18943164</v>
      </c>
      <c r="L96" s="169">
        <f t="shared" si="46"/>
        <v>21802076.809453472</v>
      </c>
      <c r="M96" s="169">
        <f t="shared" si="47"/>
        <v>119525282.12703103</v>
      </c>
      <c r="N96" s="169">
        <f t="shared" si="48"/>
        <v>65727023.929098971</v>
      </c>
      <c r="O96" s="169">
        <f t="shared" si="49"/>
        <v>98364792.319054663</v>
      </c>
      <c r="P96" s="169">
        <f t="shared" si="50"/>
        <v>110055933.23485969</v>
      </c>
      <c r="Q96" s="169">
        <f t="shared" si="51"/>
        <v>269193272.0827179</v>
      </c>
      <c r="R96" s="169">
        <f t="shared" si="52"/>
        <v>167121532.64401776</v>
      </c>
      <c r="S96" s="169">
        <f t="shared" si="53"/>
        <v>3367225</v>
      </c>
      <c r="T96" s="169">
        <f t="shared" si="54"/>
        <v>18460100</v>
      </c>
      <c r="U96" s="169">
        <f t="shared" si="55"/>
        <v>10151220</v>
      </c>
      <c r="V96" s="169">
        <f t="shared" si="56"/>
        <v>15191965</v>
      </c>
      <c r="W96" s="169">
        <f t="shared" si="57"/>
        <v>16997605</v>
      </c>
      <c r="X96" s="169">
        <f t="shared" si="58"/>
        <v>41575595</v>
      </c>
      <c r="Y96" s="169">
        <f t="shared" si="59"/>
        <v>25811110</v>
      </c>
      <c r="Z96" s="169">
        <f t="shared" si="60"/>
        <v>101203600</v>
      </c>
      <c r="AA96" s="169">
        <f t="shared" si="61"/>
        <v>55651920</v>
      </c>
      <c r="AB96" s="169">
        <f t="shared" si="62"/>
        <v>83286740</v>
      </c>
      <c r="AC96" s="169">
        <f t="shared" si="63"/>
        <v>93185780</v>
      </c>
      <c r="AD96" s="169">
        <f t="shared" si="64"/>
        <v>227929420</v>
      </c>
      <c r="AE96" s="169">
        <f t="shared" si="65"/>
        <v>141503960</v>
      </c>
      <c r="AF96" s="169">
        <f t="shared" si="66"/>
        <v>30603024</v>
      </c>
      <c r="AG96" s="169">
        <f t="shared" si="67"/>
        <v>45799428</v>
      </c>
      <c r="AH96" s="169">
        <f t="shared" si="68"/>
        <v>51242916</v>
      </c>
      <c r="AI96" s="169">
        <f t="shared" si="69"/>
        <v>125338524</v>
      </c>
      <c r="AJ96" s="169">
        <f t="shared" si="70"/>
        <v>77813112</v>
      </c>
      <c r="AK96" s="169">
        <f t="shared" si="71"/>
        <v>68541841</v>
      </c>
      <c r="AL96" s="169">
        <f t="shared" si="72"/>
        <v>76688377</v>
      </c>
      <c r="AM96" s="169">
        <f t="shared" si="73"/>
        <v>187577303</v>
      </c>
      <c r="AN96" s="169">
        <f t="shared" si="74"/>
        <v>116452414</v>
      </c>
      <c r="AO96" s="169">
        <f t="shared" si="75"/>
        <v>85803169</v>
      </c>
      <c r="AP96" s="169">
        <f t="shared" si="76"/>
        <v>209871791</v>
      </c>
      <c r="AQ96" s="169">
        <f t="shared" si="77"/>
        <v>130293358</v>
      </c>
      <c r="AR96" s="169">
        <f t="shared" si="78"/>
        <v>513339649</v>
      </c>
      <c r="AS96" s="169">
        <f t="shared" si="79"/>
        <v>318693362</v>
      </c>
      <c r="AT96" s="169">
        <f t="shared" si="80"/>
        <v>197852356</v>
      </c>
      <c r="AU96" s="169">
        <f t="shared" si="81"/>
        <v>118812.40768094535</v>
      </c>
      <c r="AV96" s="169">
        <f t="shared" si="82"/>
        <v>18350</v>
      </c>
      <c r="AW96" s="169">
        <f t="shared" si="83"/>
        <v>100600</v>
      </c>
      <c r="AX96" s="169">
        <f t="shared" si="84"/>
        <v>55320</v>
      </c>
      <c r="AY96" s="169">
        <f t="shared" si="85"/>
        <v>82790</v>
      </c>
      <c r="AZ96" s="169">
        <f t="shared" si="86"/>
        <v>92630</v>
      </c>
      <c r="BA96" s="169">
        <f t="shared" si="87"/>
        <v>226570</v>
      </c>
      <c r="BB96" s="169">
        <f t="shared" si="88"/>
        <v>140660</v>
      </c>
      <c r="BC96" s="169">
        <f t="shared" si="89"/>
        <v>100</v>
      </c>
    </row>
    <row r="97" spans="1:55" ht="15.75" x14ac:dyDescent="0.25">
      <c r="A97" s="197">
        <v>5146.7741935483873</v>
      </c>
      <c r="B97" s="198">
        <v>1892</v>
      </c>
      <c r="C97" s="199">
        <v>13694</v>
      </c>
      <c r="D97" s="199">
        <v>7235</v>
      </c>
      <c r="E97" s="199">
        <v>10495</v>
      </c>
      <c r="F97" s="199">
        <v>11322</v>
      </c>
      <c r="G97" s="199">
        <v>30438</v>
      </c>
      <c r="H97" s="199">
        <v>22706</v>
      </c>
      <c r="I97" s="168">
        <v>34</v>
      </c>
      <c r="K97" s="169">
        <f t="shared" si="45"/>
        <v>26489284.599375654</v>
      </c>
      <c r="L97" s="169">
        <f t="shared" si="46"/>
        <v>9737696.7741935495</v>
      </c>
      <c r="M97" s="169">
        <f t="shared" si="47"/>
        <v>70479925.806451619</v>
      </c>
      <c r="N97" s="169">
        <f t="shared" si="48"/>
        <v>37236911.290322579</v>
      </c>
      <c r="O97" s="169">
        <f t="shared" si="49"/>
        <v>54015395.161290325</v>
      </c>
      <c r="P97" s="169">
        <f t="shared" si="50"/>
        <v>58271777.419354841</v>
      </c>
      <c r="Q97" s="169">
        <f t="shared" si="51"/>
        <v>156657512.90322581</v>
      </c>
      <c r="R97" s="169">
        <f t="shared" si="52"/>
        <v>116862654.83870968</v>
      </c>
      <c r="S97" s="169">
        <f t="shared" si="53"/>
        <v>3579664</v>
      </c>
      <c r="T97" s="169">
        <f t="shared" si="54"/>
        <v>25909048</v>
      </c>
      <c r="U97" s="169">
        <f t="shared" si="55"/>
        <v>13688620</v>
      </c>
      <c r="V97" s="169">
        <f t="shared" si="56"/>
        <v>19856540</v>
      </c>
      <c r="W97" s="169">
        <f t="shared" si="57"/>
        <v>21421224</v>
      </c>
      <c r="X97" s="169">
        <f t="shared" si="58"/>
        <v>57588696</v>
      </c>
      <c r="Y97" s="169">
        <f t="shared" si="59"/>
        <v>42959752</v>
      </c>
      <c r="Z97" s="169">
        <f t="shared" si="60"/>
        <v>187525636</v>
      </c>
      <c r="AA97" s="169">
        <f t="shared" si="61"/>
        <v>99076090</v>
      </c>
      <c r="AB97" s="169">
        <f t="shared" si="62"/>
        <v>143718530</v>
      </c>
      <c r="AC97" s="169">
        <f t="shared" si="63"/>
        <v>155043468</v>
      </c>
      <c r="AD97" s="169">
        <f t="shared" si="64"/>
        <v>416817972</v>
      </c>
      <c r="AE97" s="169">
        <f t="shared" si="65"/>
        <v>310935964</v>
      </c>
      <c r="AF97" s="169">
        <f t="shared" si="66"/>
        <v>52345225</v>
      </c>
      <c r="AG97" s="169">
        <f t="shared" si="67"/>
        <v>75931325</v>
      </c>
      <c r="AH97" s="169">
        <f t="shared" si="68"/>
        <v>81914670</v>
      </c>
      <c r="AI97" s="169">
        <f t="shared" si="69"/>
        <v>220218930</v>
      </c>
      <c r="AJ97" s="169">
        <f t="shared" si="70"/>
        <v>164277910</v>
      </c>
      <c r="AK97" s="169">
        <f t="shared" si="71"/>
        <v>110145025</v>
      </c>
      <c r="AL97" s="169">
        <f t="shared" si="72"/>
        <v>118824390</v>
      </c>
      <c r="AM97" s="169">
        <f t="shared" si="73"/>
        <v>319446810</v>
      </c>
      <c r="AN97" s="169">
        <f t="shared" si="74"/>
        <v>238299470</v>
      </c>
      <c r="AO97" s="169">
        <f t="shared" si="75"/>
        <v>128187684</v>
      </c>
      <c r="AP97" s="169">
        <f t="shared" si="76"/>
        <v>344619036</v>
      </c>
      <c r="AQ97" s="169">
        <f t="shared" si="77"/>
        <v>257077332</v>
      </c>
      <c r="AR97" s="169">
        <f t="shared" si="78"/>
        <v>926471844</v>
      </c>
      <c r="AS97" s="169">
        <f t="shared" si="79"/>
        <v>691125228</v>
      </c>
      <c r="AT97" s="169">
        <f t="shared" si="80"/>
        <v>515562436</v>
      </c>
      <c r="AU97" s="169">
        <f t="shared" si="81"/>
        <v>174990.32258064518</v>
      </c>
      <c r="AV97" s="169">
        <f t="shared" si="82"/>
        <v>64328</v>
      </c>
      <c r="AW97" s="169">
        <f t="shared" si="83"/>
        <v>465596</v>
      </c>
      <c r="AX97" s="169">
        <f t="shared" si="84"/>
        <v>245990</v>
      </c>
      <c r="AY97" s="169">
        <f t="shared" si="85"/>
        <v>356830</v>
      </c>
      <c r="AZ97" s="169">
        <f t="shared" si="86"/>
        <v>384948</v>
      </c>
      <c r="BA97" s="169">
        <f t="shared" si="87"/>
        <v>1034892</v>
      </c>
      <c r="BB97" s="169">
        <f t="shared" si="88"/>
        <v>772004</v>
      </c>
      <c r="BC97" s="169">
        <f t="shared" si="89"/>
        <v>1156</v>
      </c>
    </row>
    <row r="98" spans="1:55" ht="15.75" x14ac:dyDescent="0.25">
      <c r="A98" s="197">
        <v>19376.85950413223</v>
      </c>
      <c r="B98" s="198">
        <v>5710</v>
      </c>
      <c r="C98" s="199">
        <v>20616</v>
      </c>
      <c r="D98" s="199">
        <v>10402</v>
      </c>
      <c r="E98" s="199">
        <v>15407</v>
      </c>
      <c r="F98" s="199">
        <v>16833</v>
      </c>
      <c r="G98" s="199">
        <v>43401</v>
      </c>
      <c r="H98" s="199">
        <v>18432</v>
      </c>
      <c r="I98" s="168">
        <v>41</v>
      </c>
      <c r="K98" s="169">
        <f t="shared" si="45"/>
        <v>375462684.24287951</v>
      </c>
      <c r="L98" s="169">
        <f t="shared" si="46"/>
        <v>110641867.76859502</v>
      </c>
      <c r="M98" s="169">
        <f t="shared" si="47"/>
        <v>399473335.53719002</v>
      </c>
      <c r="N98" s="169">
        <f t="shared" si="48"/>
        <v>201558092.56198347</v>
      </c>
      <c r="O98" s="169">
        <f t="shared" si="49"/>
        <v>298539274.38016528</v>
      </c>
      <c r="P98" s="169">
        <f t="shared" si="50"/>
        <v>326170676.03305781</v>
      </c>
      <c r="Q98" s="169">
        <f t="shared" si="51"/>
        <v>840975079.33884287</v>
      </c>
      <c r="R98" s="169">
        <f t="shared" si="52"/>
        <v>357154274.38016528</v>
      </c>
      <c r="S98" s="169">
        <f t="shared" si="53"/>
        <v>32604100</v>
      </c>
      <c r="T98" s="169">
        <f t="shared" si="54"/>
        <v>117717360</v>
      </c>
      <c r="U98" s="169">
        <f t="shared" si="55"/>
        <v>59395420</v>
      </c>
      <c r="V98" s="169">
        <f t="shared" si="56"/>
        <v>87973970</v>
      </c>
      <c r="W98" s="169">
        <f t="shared" si="57"/>
        <v>96116430</v>
      </c>
      <c r="X98" s="169">
        <f t="shared" si="58"/>
        <v>247819710</v>
      </c>
      <c r="Y98" s="169">
        <f t="shared" si="59"/>
        <v>105246720</v>
      </c>
      <c r="Z98" s="169">
        <f t="shared" si="60"/>
        <v>425019456</v>
      </c>
      <c r="AA98" s="169">
        <f t="shared" si="61"/>
        <v>214447632</v>
      </c>
      <c r="AB98" s="169">
        <f t="shared" si="62"/>
        <v>317630712</v>
      </c>
      <c r="AC98" s="169">
        <f t="shared" si="63"/>
        <v>347029128</v>
      </c>
      <c r="AD98" s="169">
        <f t="shared" si="64"/>
        <v>894755016</v>
      </c>
      <c r="AE98" s="169">
        <f t="shared" si="65"/>
        <v>379994112</v>
      </c>
      <c r="AF98" s="169">
        <f t="shared" si="66"/>
        <v>108201604</v>
      </c>
      <c r="AG98" s="169">
        <f t="shared" si="67"/>
        <v>160263614</v>
      </c>
      <c r="AH98" s="169">
        <f t="shared" si="68"/>
        <v>175096866</v>
      </c>
      <c r="AI98" s="169">
        <f t="shared" si="69"/>
        <v>451457202</v>
      </c>
      <c r="AJ98" s="169">
        <f t="shared" si="70"/>
        <v>191729664</v>
      </c>
      <c r="AK98" s="169">
        <f t="shared" si="71"/>
        <v>237375649</v>
      </c>
      <c r="AL98" s="169">
        <f t="shared" si="72"/>
        <v>259346031</v>
      </c>
      <c r="AM98" s="169">
        <f t="shared" si="73"/>
        <v>668679207</v>
      </c>
      <c r="AN98" s="169">
        <f t="shared" si="74"/>
        <v>283981824</v>
      </c>
      <c r="AO98" s="169">
        <f t="shared" si="75"/>
        <v>283349889</v>
      </c>
      <c r="AP98" s="169">
        <f t="shared" si="76"/>
        <v>730569033</v>
      </c>
      <c r="AQ98" s="169">
        <f t="shared" si="77"/>
        <v>310265856</v>
      </c>
      <c r="AR98" s="169">
        <f t="shared" si="78"/>
        <v>1883646801</v>
      </c>
      <c r="AS98" s="169">
        <f t="shared" si="79"/>
        <v>799967232</v>
      </c>
      <c r="AT98" s="169">
        <f t="shared" si="80"/>
        <v>339738624</v>
      </c>
      <c r="AU98" s="169">
        <f t="shared" si="81"/>
        <v>794451.23966942145</v>
      </c>
      <c r="AV98" s="169">
        <f t="shared" si="82"/>
        <v>234110</v>
      </c>
      <c r="AW98" s="169">
        <f t="shared" si="83"/>
        <v>845256</v>
      </c>
      <c r="AX98" s="169">
        <f t="shared" si="84"/>
        <v>426482</v>
      </c>
      <c r="AY98" s="169">
        <f t="shared" si="85"/>
        <v>631687</v>
      </c>
      <c r="AZ98" s="169">
        <f t="shared" si="86"/>
        <v>690153</v>
      </c>
      <c r="BA98" s="169">
        <f t="shared" si="87"/>
        <v>1779441</v>
      </c>
      <c r="BB98" s="169">
        <f t="shared" si="88"/>
        <v>755712</v>
      </c>
      <c r="BC98" s="169">
        <f t="shared" si="89"/>
        <v>1681</v>
      </c>
    </row>
    <row r="99" spans="1:55" ht="15.75" x14ac:dyDescent="0.25">
      <c r="A99" s="197">
        <v>24267.832167832166</v>
      </c>
      <c r="B99" s="198">
        <v>2431</v>
      </c>
      <c r="C99" s="199">
        <v>10050</v>
      </c>
      <c r="D99" s="199">
        <v>6964</v>
      </c>
      <c r="E99" s="199">
        <v>10703</v>
      </c>
      <c r="F99" s="199">
        <v>12247</v>
      </c>
      <c r="G99" s="199">
        <v>35463</v>
      </c>
      <c r="H99" s="199">
        <v>9776</v>
      </c>
      <c r="I99" s="168">
        <v>13</v>
      </c>
      <c r="K99" s="169">
        <f t="shared" si="45"/>
        <v>588927678.12606966</v>
      </c>
      <c r="L99" s="169">
        <f t="shared" si="46"/>
        <v>58995100</v>
      </c>
      <c r="M99" s="169">
        <f t="shared" si="47"/>
        <v>243891713.28671327</v>
      </c>
      <c r="N99" s="169">
        <f t="shared" si="48"/>
        <v>169001183.2167832</v>
      </c>
      <c r="O99" s="169">
        <f t="shared" si="49"/>
        <v>259738607.69230768</v>
      </c>
      <c r="P99" s="169">
        <f t="shared" si="50"/>
        <v>297208140.55944055</v>
      </c>
      <c r="Q99" s="169">
        <f t="shared" si="51"/>
        <v>860610132.16783214</v>
      </c>
      <c r="R99" s="169">
        <f t="shared" si="52"/>
        <v>237242327.27272725</v>
      </c>
      <c r="S99" s="169">
        <f t="shared" si="53"/>
        <v>5909761</v>
      </c>
      <c r="T99" s="169">
        <f t="shared" si="54"/>
        <v>24431550</v>
      </c>
      <c r="U99" s="169">
        <f t="shared" si="55"/>
        <v>16929484</v>
      </c>
      <c r="V99" s="169">
        <f t="shared" si="56"/>
        <v>26018993</v>
      </c>
      <c r="W99" s="169">
        <f t="shared" si="57"/>
        <v>29772457</v>
      </c>
      <c r="X99" s="169">
        <f t="shared" si="58"/>
        <v>86210553</v>
      </c>
      <c r="Y99" s="169">
        <f t="shared" si="59"/>
        <v>23765456</v>
      </c>
      <c r="Z99" s="169">
        <f t="shared" si="60"/>
        <v>101002500</v>
      </c>
      <c r="AA99" s="169">
        <f t="shared" si="61"/>
        <v>69988200</v>
      </c>
      <c r="AB99" s="169">
        <f t="shared" si="62"/>
        <v>107565150</v>
      </c>
      <c r="AC99" s="169">
        <f t="shared" si="63"/>
        <v>123082350</v>
      </c>
      <c r="AD99" s="169">
        <f t="shared" si="64"/>
        <v>356403150</v>
      </c>
      <c r="AE99" s="169">
        <f t="shared" si="65"/>
        <v>98248800</v>
      </c>
      <c r="AF99" s="169">
        <f t="shared" si="66"/>
        <v>48497296</v>
      </c>
      <c r="AG99" s="169">
        <f t="shared" si="67"/>
        <v>74535692</v>
      </c>
      <c r="AH99" s="169">
        <f t="shared" si="68"/>
        <v>85288108</v>
      </c>
      <c r="AI99" s="169">
        <f t="shared" si="69"/>
        <v>246964332</v>
      </c>
      <c r="AJ99" s="169">
        <f t="shared" si="70"/>
        <v>68080064</v>
      </c>
      <c r="AK99" s="169">
        <f t="shared" si="71"/>
        <v>114554209</v>
      </c>
      <c r="AL99" s="169">
        <f t="shared" si="72"/>
        <v>131079641</v>
      </c>
      <c r="AM99" s="169">
        <f t="shared" si="73"/>
        <v>379560489</v>
      </c>
      <c r="AN99" s="169">
        <f t="shared" si="74"/>
        <v>104632528</v>
      </c>
      <c r="AO99" s="169">
        <f t="shared" si="75"/>
        <v>149989009</v>
      </c>
      <c r="AP99" s="169">
        <f t="shared" si="76"/>
        <v>434315361</v>
      </c>
      <c r="AQ99" s="169">
        <f t="shared" si="77"/>
        <v>119726672</v>
      </c>
      <c r="AR99" s="169">
        <f t="shared" si="78"/>
        <v>1257624369</v>
      </c>
      <c r="AS99" s="169">
        <f t="shared" si="79"/>
        <v>346686288</v>
      </c>
      <c r="AT99" s="169">
        <f t="shared" si="80"/>
        <v>95570176</v>
      </c>
      <c r="AU99" s="169">
        <f t="shared" si="81"/>
        <v>315481.81818181818</v>
      </c>
      <c r="AV99" s="169">
        <f t="shared" si="82"/>
        <v>31603</v>
      </c>
      <c r="AW99" s="169">
        <f t="shared" si="83"/>
        <v>130650</v>
      </c>
      <c r="AX99" s="169">
        <f t="shared" si="84"/>
        <v>90532</v>
      </c>
      <c r="AY99" s="169">
        <f t="shared" si="85"/>
        <v>139139</v>
      </c>
      <c r="AZ99" s="169">
        <f t="shared" si="86"/>
        <v>159211</v>
      </c>
      <c r="BA99" s="169">
        <f t="shared" si="87"/>
        <v>461019</v>
      </c>
      <c r="BB99" s="169">
        <f t="shared" si="88"/>
        <v>127088</v>
      </c>
      <c r="BC99" s="169">
        <f t="shared" si="89"/>
        <v>169</v>
      </c>
    </row>
    <row r="100" spans="1:55" ht="15.75" x14ac:dyDescent="0.25">
      <c r="A100" s="197">
        <v>29884.704184704187</v>
      </c>
      <c r="B100" s="198">
        <v>6690</v>
      </c>
      <c r="C100" s="199">
        <v>39160</v>
      </c>
      <c r="D100" s="199">
        <v>8082</v>
      </c>
      <c r="E100" s="199">
        <v>29243</v>
      </c>
      <c r="F100" s="199">
        <v>24156</v>
      </c>
      <c r="G100" s="199">
        <v>52495</v>
      </c>
      <c r="H100" s="199">
        <v>16063</v>
      </c>
      <c r="I100" s="168">
        <v>33</v>
      </c>
      <c r="K100" s="169">
        <f t="shared" si="45"/>
        <v>893095544.20727599</v>
      </c>
      <c r="L100" s="169">
        <f t="shared" si="46"/>
        <v>199928670.995671</v>
      </c>
      <c r="M100" s="169">
        <f t="shared" si="47"/>
        <v>1170285015.8730159</v>
      </c>
      <c r="N100" s="169">
        <f t="shared" si="48"/>
        <v>241528179.22077924</v>
      </c>
      <c r="O100" s="169">
        <f t="shared" si="49"/>
        <v>873918404.47330451</v>
      </c>
      <c r="P100" s="169">
        <f t="shared" si="50"/>
        <v>721894914.28571439</v>
      </c>
      <c r="Q100" s="169">
        <f t="shared" si="51"/>
        <v>1568797546.1760464</v>
      </c>
      <c r="R100" s="169">
        <f t="shared" si="52"/>
        <v>480038003.31890339</v>
      </c>
      <c r="S100" s="169">
        <f t="shared" si="53"/>
        <v>44756100</v>
      </c>
      <c r="T100" s="169">
        <f t="shared" si="54"/>
        <v>261980400</v>
      </c>
      <c r="U100" s="169">
        <f t="shared" si="55"/>
        <v>54068580</v>
      </c>
      <c r="V100" s="169">
        <f t="shared" si="56"/>
        <v>195635670</v>
      </c>
      <c r="W100" s="169">
        <f t="shared" si="57"/>
        <v>161603640</v>
      </c>
      <c r="X100" s="169">
        <f t="shared" si="58"/>
        <v>351191550</v>
      </c>
      <c r="Y100" s="169">
        <f t="shared" si="59"/>
        <v>107461470</v>
      </c>
      <c r="Z100" s="169">
        <f t="shared" si="60"/>
        <v>1533505600</v>
      </c>
      <c r="AA100" s="169">
        <f t="shared" si="61"/>
        <v>316491120</v>
      </c>
      <c r="AB100" s="169">
        <f t="shared" si="62"/>
        <v>1145155880</v>
      </c>
      <c r="AC100" s="169">
        <f t="shared" si="63"/>
        <v>945948960</v>
      </c>
      <c r="AD100" s="169">
        <f t="shared" si="64"/>
        <v>2055704200</v>
      </c>
      <c r="AE100" s="169">
        <f t="shared" si="65"/>
        <v>629027080</v>
      </c>
      <c r="AF100" s="169">
        <f t="shared" si="66"/>
        <v>65318724</v>
      </c>
      <c r="AG100" s="169">
        <f t="shared" si="67"/>
        <v>236341926</v>
      </c>
      <c r="AH100" s="169">
        <f t="shared" si="68"/>
        <v>195228792</v>
      </c>
      <c r="AI100" s="169">
        <f t="shared" si="69"/>
        <v>424264590</v>
      </c>
      <c r="AJ100" s="169">
        <f t="shared" si="70"/>
        <v>129821166</v>
      </c>
      <c r="AK100" s="169">
        <f t="shared" si="71"/>
        <v>855153049</v>
      </c>
      <c r="AL100" s="169">
        <f t="shared" si="72"/>
        <v>706393908</v>
      </c>
      <c r="AM100" s="169">
        <f t="shared" si="73"/>
        <v>1535111285</v>
      </c>
      <c r="AN100" s="169">
        <f t="shared" si="74"/>
        <v>469730309</v>
      </c>
      <c r="AO100" s="169">
        <f t="shared" si="75"/>
        <v>583512336</v>
      </c>
      <c r="AP100" s="169">
        <f t="shared" si="76"/>
        <v>1268069220</v>
      </c>
      <c r="AQ100" s="169">
        <f t="shared" si="77"/>
        <v>388017828</v>
      </c>
      <c r="AR100" s="169">
        <f t="shared" si="78"/>
        <v>2755725025</v>
      </c>
      <c r="AS100" s="169">
        <f t="shared" si="79"/>
        <v>843227185</v>
      </c>
      <c r="AT100" s="169">
        <f t="shared" si="80"/>
        <v>258019969</v>
      </c>
      <c r="AU100" s="169">
        <f t="shared" si="81"/>
        <v>986195.23809523822</v>
      </c>
      <c r="AV100" s="169">
        <f t="shared" si="82"/>
        <v>220770</v>
      </c>
      <c r="AW100" s="169">
        <f t="shared" si="83"/>
        <v>1292280</v>
      </c>
      <c r="AX100" s="169">
        <f t="shared" si="84"/>
        <v>266706</v>
      </c>
      <c r="AY100" s="169">
        <f t="shared" si="85"/>
        <v>965019</v>
      </c>
      <c r="AZ100" s="169">
        <f t="shared" si="86"/>
        <v>797148</v>
      </c>
      <c r="BA100" s="169">
        <f t="shared" si="87"/>
        <v>1732335</v>
      </c>
      <c r="BB100" s="169">
        <f t="shared" si="88"/>
        <v>530079</v>
      </c>
      <c r="BC100" s="169">
        <f t="shared" si="89"/>
        <v>1089</v>
      </c>
    </row>
    <row r="101" spans="1:55" ht="15.75" x14ac:dyDescent="0.25">
      <c r="A101" s="197">
        <v>14928.888888888889</v>
      </c>
      <c r="B101" s="198">
        <v>1994</v>
      </c>
      <c r="C101" s="199">
        <v>6217</v>
      </c>
      <c r="D101" s="199">
        <v>4079</v>
      </c>
      <c r="E101" s="199">
        <v>7605</v>
      </c>
      <c r="F101" s="199">
        <v>7745</v>
      </c>
      <c r="G101" s="199">
        <v>17715</v>
      </c>
      <c r="H101" s="199">
        <v>6537</v>
      </c>
      <c r="I101" s="168">
        <v>28</v>
      </c>
      <c r="K101" s="169">
        <f t="shared" si="45"/>
        <v>222871723.45679012</v>
      </c>
      <c r="L101" s="169">
        <f t="shared" si="46"/>
        <v>29768204.444444444</v>
      </c>
      <c r="M101" s="169">
        <f t="shared" si="47"/>
        <v>92812902.222222224</v>
      </c>
      <c r="N101" s="169">
        <f t="shared" si="48"/>
        <v>60894937.777777776</v>
      </c>
      <c r="O101" s="169">
        <f t="shared" si="49"/>
        <v>113534200</v>
      </c>
      <c r="P101" s="169">
        <f t="shared" si="50"/>
        <v>115624244.44444445</v>
      </c>
      <c r="Q101" s="169">
        <f t="shared" si="51"/>
        <v>264465266.66666666</v>
      </c>
      <c r="R101" s="169">
        <f t="shared" si="52"/>
        <v>97590146.666666672</v>
      </c>
      <c r="S101" s="169">
        <f t="shared" si="53"/>
        <v>3976036</v>
      </c>
      <c r="T101" s="169">
        <f t="shared" si="54"/>
        <v>12396698</v>
      </c>
      <c r="U101" s="169">
        <f t="shared" si="55"/>
        <v>8133526</v>
      </c>
      <c r="V101" s="169">
        <f t="shared" si="56"/>
        <v>15164370</v>
      </c>
      <c r="W101" s="169">
        <f t="shared" si="57"/>
        <v>15443530</v>
      </c>
      <c r="X101" s="169">
        <f t="shared" si="58"/>
        <v>35323710</v>
      </c>
      <c r="Y101" s="169">
        <f t="shared" si="59"/>
        <v>13034778</v>
      </c>
      <c r="Z101" s="169">
        <f t="shared" si="60"/>
        <v>38651089</v>
      </c>
      <c r="AA101" s="169">
        <f t="shared" si="61"/>
        <v>25359143</v>
      </c>
      <c r="AB101" s="169">
        <f t="shared" si="62"/>
        <v>47280285</v>
      </c>
      <c r="AC101" s="169">
        <f t="shared" si="63"/>
        <v>48150665</v>
      </c>
      <c r="AD101" s="169">
        <f t="shared" si="64"/>
        <v>110134155</v>
      </c>
      <c r="AE101" s="169">
        <f t="shared" si="65"/>
        <v>40640529</v>
      </c>
      <c r="AF101" s="169">
        <f t="shared" si="66"/>
        <v>16638241</v>
      </c>
      <c r="AG101" s="169">
        <f t="shared" si="67"/>
        <v>31020795</v>
      </c>
      <c r="AH101" s="169">
        <f t="shared" si="68"/>
        <v>31591855</v>
      </c>
      <c r="AI101" s="169">
        <f t="shared" si="69"/>
        <v>72259485</v>
      </c>
      <c r="AJ101" s="169">
        <f t="shared" si="70"/>
        <v>26664423</v>
      </c>
      <c r="AK101" s="169">
        <f t="shared" si="71"/>
        <v>57836025</v>
      </c>
      <c r="AL101" s="169">
        <f t="shared" si="72"/>
        <v>58900725</v>
      </c>
      <c r="AM101" s="169">
        <f t="shared" si="73"/>
        <v>134722575</v>
      </c>
      <c r="AN101" s="169">
        <f t="shared" si="74"/>
        <v>49713885</v>
      </c>
      <c r="AO101" s="169">
        <f t="shared" si="75"/>
        <v>59985025</v>
      </c>
      <c r="AP101" s="169">
        <f t="shared" si="76"/>
        <v>137202675</v>
      </c>
      <c r="AQ101" s="169">
        <f t="shared" si="77"/>
        <v>50629065</v>
      </c>
      <c r="AR101" s="169">
        <f t="shared" si="78"/>
        <v>313821225</v>
      </c>
      <c r="AS101" s="169">
        <f t="shared" si="79"/>
        <v>115802955</v>
      </c>
      <c r="AT101" s="169">
        <f t="shared" si="80"/>
        <v>42732369</v>
      </c>
      <c r="AU101" s="169">
        <f t="shared" si="81"/>
        <v>418008.88888888888</v>
      </c>
      <c r="AV101" s="169">
        <f t="shared" si="82"/>
        <v>55832</v>
      </c>
      <c r="AW101" s="169">
        <f t="shared" si="83"/>
        <v>174076</v>
      </c>
      <c r="AX101" s="169">
        <f t="shared" si="84"/>
        <v>114212</v>
      </c>
      <c r="AY101" s="169">
        <f t="shared" si="85"/>
        <v>212940</v>
      </c>
      <c r="AZ101" s="169">
        <f t="shared" si="86"/>
        <v>216860</v>
      </c>
      <c r="BA101" s="169">
        <f t="shared" si="87"/>
        <v>496020</v>
      </c>
      <c r="BB101" s="169">
        <f t="shared" si="88"/>
        <v>183036</v>
      </c>
      <c r="BC101" s="169">
        <f t="shared" si="89"/>
        <v>784</v>
      </c>
    </row>
    <row r="102" spans="1:55" ht="15.75" x14ac:dyDescent="0.25">
      <c r="A102" s="197">
        <v>17441.176470588234</v>
      </c>
      <c r="B102" s="198">
        <v>5754</v>
      </c>
      <c r="C102" s="199">
        <v>15527</v>
      </c>
      <c r="D102" s="199">
        <v>10062</v>
      </c>
      <c r="E102" s="199">
        <v>11842</v>
      </c>
      <c r="F102" s="199">
        <v>14257</v>
      </c>
      <c r="G102" s="199">
        <v>42198</v>
      </c>
      <c r="H102" s="199">
        <v>23104</v>
      </c>
      <c r="I102" s="168">
        <v>55</v>
      </c>
      <c r="K102" s="169">
        <f t="shared" si="45"/>
        <v>304194636.67820066</v>
      </c>
      <c r="L102" s="169">
        <f t="shared" si="46"/>
        <v>100356529.4117647</v>
      </c>
      <c r="M102" s="169">
        <f t="shared" si="47"/>
        <v>270809147.05882353</v>
      </c>
      <c r="N102" s="169">
        <f t="shared" si="48"/>
        <v>175493117.64705881</v>
      </c>
      <c r="O102" s="169">
        <f t="shared" si="49"/>
        <v>206538411.76470587</v>
      </c>
      <c r="P102" s="169">
        <f t="shared" si="50"/>
        <v>248658852.94117644</v>
      </c>
      <c r="Q102" s="169">
        <f t="shared" si="51"/>
        <v>735982764.70588231</v>
      </c>
      <c r="R102" s="169">
        <f t="shared" si="52"/>
        <v>402960941.17647058</v>
      </c>
      <c r="S102" s="169">
        <f t="shared" si="53"/>
        <v>33108516</v>
      </c>
      <c r="T102" s="169">
        <f t="shared" si="54"/>
        <v>89342358</v>
      </c>
      <c r="U102" s="169">
        <f t="shared" si="55"/>
        <v>57896748</v>
      </c>
      <c r="V102" s="169">
        <f t="shared" si="56"/>
        <v>68138868</v>
      </c>
      <c r="W102" s="169">
        <f t="shared" si="57"/>
        <v>82034778</v>
      </c>
      <c r="X102" s="169">
        <f t="shared" si="58"/>
        <v>242807292</v>
      </c>
      <c r="Y102" s="169">
        <f t="shared" si="59"/>
        <v>132940416</v>
      </c>
      <c r="Z102" s="169">
        <f t="shared" si="60"/>
        <v>241087729</v>
      </c>
      <c r="AA102" s="169">
        <f t="shared" si="61"/>
        <v>156232674</v>
      </c>
      <c r="AB102" s="169">
        <f t="shared" si="62"/>
        <v>183870734</v>
      </c>
      <c r="AC102" s="169">
        <f t="shared" si="63"/>
        <v>221368439</v>
      </c>
      <c r="AD102" s="169">
        <f t="shared" si="64"/>
        <v>655208346</v>
      </c>
      <c r="AE102" s="169">
        <f t="shared" si="65"/>
        <v>358735808</v>
      </c>
      <c r="AF102" s="169">
        <f t="shared" si="66"/>
        <v>101243844</v>
      </c>
      <c r="AG102" s="169">
        <f t="shared" si="67"/>
        <v>119154204</v>
      </c>
      <c r="AH102" s="169">
        <f t="shared" si="68"/>
        <v>143453934</v>
      </c>
      <c r="AI102" s="169">
        <f t="shared" si="69"/>
        <v>424596276</v>
      </c>
      <c r="AJ102" s="169">
        <f t="shared" si="70"/>
        <v>232472448</v>
      </c>
      <c r="AK102" s="169">
        <f t="shared" si="71"/>
        <v>140232964</v>
      </c>
      <c r="AL102" s="169">
        <f t="shared" si="72"/>
        <v>168831394</v>
      </c>
      <c r="AM102" s="169">
        <f t="shared" si="73"/>
        <v>499708716</v>
      </c>
      <c r="AN102" s="169">
        <f t="shared" si="74"/>
        <v>273597568</v>
      </c>
      <c r="AO102" s="169">
        <f t="shared" si="75"/>
        <v>203262049</v>
      </c>
      <c r="AP102" s="169">
        <f t="shared" si="76"/>
        <v>601616886</v>
      </c>
      <c r="AQ102" s="169">
        <f t="shared" si="77"/>
        <v>329393728</v>
      </c>
      <c r="AR102" s="169">
        <f t="shared" si="78"/>
        <v>1780671204</v>
      </c>
      <c r="AS102" s="169">
        <f t="shared" si="79"/>
        <v>974942592</v>
      </c>
      <c r="AT102" s="169">
        <f t="shared" si="80"/>
        <v>533794816</v>
      </c>
      <c r="AU102" s="169">
        <f t="shared" si="81"/>
        <v>959264.70588235289</v>
      </c>
      <c r="AV102" s="169">
        <f t="shared" si="82"/>
        <v>316470</v>
      </c>
      <c r="AW102" s="169">
        <f t="shared" si="83"/>
        <v>853985</v>
      </c>
      <c r="AX102" s="169">
        <f t="shared" si="84"/>
        <v>553410</v>
      </c>
      <c r="AY102" s="169">
        <f t="shared" si="85"/>
        <v>651310</v>
      </c>
      <c r="AZ102" s="169">
        <f t="shared" si="86"/>
        <v>784135</v>
      </c>
      <c r="BA102" s="169">
        <f t="shared" si="87"/>
        <v>2320890</v>
      </c>
      <c r="BB102" s="169">
        <f t="shared" si="88"/>
        <v>1270720</v>
      </c>
      <c r="BC102" s="169">
        <f t="shared" si="89"/>
        <v>3025</v>
      </c>
    </row>
    <row r="103" spans="1:55" ht="15.75" x14ac:dyDescent="0.25">
      <c r="A103" s="197">
        <v>4573.1418918918916</v>
      </c>
      <c r="B103" s="198">
        <v>2117</v>
      </c>
      <c r="C103" s="199">
        <v>16783</v>
      </c>
      <c r="D103" s="199">
        <v>5155</v>
      </c>
      <c r="E103" s="199">
        <v>14867</v>
      </c>
      <c r="F103" s="199">
        <v>11656</v>
      </c>
      <c r="G103" s="199">
        <v>25620</v>
      </c>
      <c r="H103" s="199">
        <v>21056</v>
      </c>
      <c r="I103" s="168">
        <v>14</v>
      </c>
      <c r="K103" s="169">
        <f t="shared" si="45"/>
        <v>20913626.763376549</v>
      </c>
      <c r="L103" s="169">
        <f t="shared" si="46"/>
        <v>9681341.3851351347</v>
      </c>
      <c r="M103" s="169">
        <f t="shared" si="47"/>
        <v>76751040.371621624</v>
      </c>
      <c r="N103" s="169">
        <f t="shared" si="48"/>
        <v>23574546.452702701</v>
      </c>
      <c r="O103" s="169">
        <f t="shared" si="49"/>
        <v>67988900.506756753</v>
      </c>
      <c r="P103" s="169">
        <f t="shared" si="50"/>
        <v>53304541.891891889</v>
      </c>
      <c r="Q103" s="169">
        <f t="shared" si="51"/>
        <v>117163895.27027026</v>
      </c>
      <c r="R103" s="169">
        <f t="shared" si="52"/>
        <v>96292075.675675675</v>
      </c>
      <c r="S103" s="169">
        <f t="shared" si="53"/>
        <v>4481689</v>
      </c>
      <c r="T103" s="169">
        <f t="shared" si="54"/>
        <v>35529611</v>
      </c>
      <c r="U103" s="169">
        <f t="shared" si="55"/>
        <v>10913135</v>
      </c>
      <c r="V103" s="169">
        <f t="shared" si="56"/>
        <v>31473439</v>
      </c>
      <c r="W103" s="169">
        <f t="shared" si="57"/>
        <v>24675752</v>
      </c>
      <c r="X103" s="169">
        <f t="shared" si="58"/>
        <v>54237540</v>
      </c>
      <c r="Y103" s="169">
        <f t="shared" si="59"/>
        <v>44575552</v>
      </c>
      <c r="Z103" s="169">
        <f t="shared" si="60"/>
        <v>281669089</v>
      </c>
      <c r="AA103" s="169">
        <f t="shared" si="61"/>
        <v>86516365</v>
      </c>
      <c r="AB103" s="169">
        <f t="shared" si="62"/>
        <v>249512861</v>
      </c>
      <c r="AC103" s="169">
        <f t="shared" si="63"/>
        <v>195622648</v>
      </c>
      <c r="AD103" s="169">
        <f t="shared" si="64"/>
        <v>429980460</v>
      </c>
      <c r="AE103" s="169">
        <f t="shared" si="65"/>
        <v>353382848</v>
      </c>
      <c r="AF103" s="169">
        <f t="shared" si="66"/>
        <v>26574025</v>
      </c>
      <c r="AG103" s="169">
        <f t="shared" si="67"/>
        <v>76639385</v>
      </c>
      <c r="AH103" s="169">
        <f t="shared" si="68"/>
        <v>60086680</v>
      </c>
      <c r="AI103" s="169">
        <f t="shared" si="69"/>
        <v>132071100</v>
      </c>
      <c r="AJ103" s="169">
        <f t="shared" si="70"/>
        <v>108543680</v>
      </c>
      <c r="AK103" s="169">
        <f t="shared" si="71"/>
        <v>221027689</v>
      </c>
      <c r="AL103" s="169">
        <f t="shared" si="72"/>
        <v>173289752</v>
      </c>
      <c r="AM103" s="169">
        <f t="shared" si="73"/>
        <v>380892540</v>
      </c>
      <c r="AN103" s="169">
        <f t="shared" si="74"/>
        <v>313039552</v>
      </c>
      <c r="AO103" s="169">
        <f t="shared" si="75"/>
        <v>135862336</v>
      </c>
      <c r="AP103" s="169">
        <f t="shared" si="76"/>
        <v>298626720</v>
      </c>
      <c r="AQ103" s="169">
        <f t="shared" si="77"/>
        <v>245428736</v>
      </c>
      <c r="AR103" s="169">
        <f t="shared" si="78"/>
        <v>656384400</v>
      </c>
      <c r="AS103" s="169">
        <f t="shared" si="79"/>
        <v>539454720</v>
      </c>
      <c r="AT103" s="169">
        <f t="shared" si="80"/>
        <v>443355136</v>
      </c>
      <c r="AU103" s="169">
        <f t="shared" si="81"/>
        <v>64023.986486486479</v>
      </c>
      <c r="AV103" s="169">
        <f t="shared" si="82"/>
        <v>29638</v>
      </c>
      <c r="AW103" s="169">
        <f t="shared" si="83"/>
        <v>234962</v>
      </c>
      <c r="AX103" s="169">
        <f t="shared" si="84"/>
        <v>72170</v>
      </c>
      <c r="AY103" s="169">
        <f t="shared" si="85"/>
        <v>208138</v>
      </c>
      <c r="AZ103" s="169">
        <f t="shared" si="86"/>
        <v>163184</v>
      </c>
      <c r="BA103" s="169">
        <f t="shared" si="87"/>
        <v>358680</v>
      </c>
      <c r="BB103" s="169">
        <f t="shared" si="88"/>
        <v>294784</v>
      </c>
      <c r="BC103" s="169">
        <f t="shared" si="89"/>
        <v>196</v>
      </c>
    </row>
    <row r="104" spans="1:55" ht="15.75" x14ac:dyDescent="0.25">
      <c r="A104" s="197">
        <v>24906.117908787543</v>
      </c>
      <c r="B104" s="198">
        <v>8920</v>
      </c>
      <c r="C104" s="199">
        <v>43057</v>
      </c>
      <c r="D104" s="199">
        <v>7346</v>
      </c>
      <c r="E104" s="199">
        <v>33067</v>
      </c>
      <c r="F104" s="199">
        <v>27562</v>
      </c>
      <c r="G104" s="199">
        <v>55746</v>
      </c>
      <c r="H104" s="199">
        <v>19091</v>
      </c>
      <c r="I104" s="168">
        <v>24</v>
      </c>
      <c r="K104" s="169">
        <f t="shared" si="45"/>
        <v>620314709.2864275</v>
      </c>
      <c r="L104" s="169">
        <f t="shared" si="46"/>
        <v>222162571.74638489</v>
      </c>
      <c r="M104" s="169">
        <f t="shared" si="47"/>
        <v>1072382718.7986652</v>
      </c>
      <c r="N104" s="169">
        <f t="shared" si="48"/>
        <v>182960342.15795329</v>
      </c>
      <c r="O104" s="169">
        <f t="shared" si="49"/>
        <v>823570600.88987768</v>
      </c>
      <c r="P104" s="169">
        <f t="shared" si="50"/>
        <v>686462421.80200219</v>
      </c>
      <c r="Q104" s="169">
        <f t="shared" si="51"/>
        <v>1388416448.9432704</v>
      </c>
      <c r="R104" s="169">
        <f t="shared" si="52"/>
        <v>475482696.99666297</v>
      </c>
      <c r="S104" s="169">
        <f t="shared" si="53"/>
        <v>79566400</v>
      </c>
      <c r="T104" s="169">
        <f t="shared" si="54"/>
        <v>384068440</v>
      </c>
      <c r="U104" s="169">
        <f t="shared" si="55"/>
        <v>65526320</v>
      </c>
      <c r="V104" s="169">
        <f t="shared" si="56"/>
        <v>294957640</v>
      </c>
      <c r="W104" s="169">
        <f t="shared" si="57"/>
        <v>245853040</v>
      </c>
      <c r="X104" s="169">
        <f t="shared" si="58"/>
        <v>497254320</v>
      </c>
      <c r="Y104" s="169">
        <f t="shared" si="59"/>
        <v>170291720</v>
      </c>
      <c r="Z104" s="169">
        <f t="shared" si="60"/>
        <v>1853905249</v>
      </c>
      <c r="AA104" s="169">
        <f t="shared" si="61"/>
        <v>316296722</v>
      </c>
      <c r="AB104" s="169">
        <f t="shared" si="62"/>
        <v>1423765819</v>
      </c>
      <c r="AC104" s="169">
        <f t="shared" si="63"/>
        <v>1186737034</v>
      </c>
      <c r="AD104" s="169">
        <f t="shared" si="64"/>
        <v>2400255522</v>
      </c>
      <c r="AE104" s="169">
        <f t="shared" si="65"/>
        <v>822001187</v>
      </c>
      <c r="AF104" s="169">
        <f t="shared" si="66"/>
        <v>53963716</v>
      </c>
      <c r="AG104" s="169">
        <f t="shared" si="67"/>
        <v>242910182</v>
      </c>
      <c r="AH104" s="169">
        <f t="shared" si="68"/>
        <v>202470452</v>
      </c>
      <c r="AI104" s="169">
        <f t="shared" si="69"/>
        <v>409510116</v>
      </c>
      <c r="AJ104" s="169">
        <f t="shared" si="70"/>
        <v>140242486</v>
      </c>
      <c r="AK104" s="169">
        <f t="shared" si="71"/>
        <v>1093426489</v>
      </c>
      <c r="AL104" s="169">
        <f t="shared" si="72"/>
        <v>911392654</v>
      </c>
      <c r="AM104" s="169">
        <f t="shared" si="73"/>
        <v>1843352982</v>
      </c>
      <c r="AN104" s="169">
        <f t="shared" si="74"/>
        <v>631282097</v>
      </c>
      <c r="AO104" s="169">
        <f t="shared" si="75"/>
        <v>759663844</v>
      </c>
      <c r="AP104" s="169">
        <f t="shared" si="76"/>
        <v>1536471252</v>
      </c>
      <c r="AQ104" s="169">
        <f t="shared" si="77"/>
        <v>526186142</v>
      </c>
      <c r="AR104" s="169">
        <f t="shared" si="78"/>
        <v>3107616516</v>
      </c>
      <c r="AS104" s="169">
        <f t="shared" si="79"/>
        <v>1064246886</v>
      </c>
      <c r="AT104" s="169">
        <f t="shared" si="80"/>
        <v>364466281</v>
      </c>
      <c r="AU104" s="169">
        <f t="shared" si="81"/>
        <v>597746.82981090108</v>
      </c>
      <c r="AV104" s="169">
        <f t="shared" si="82"/>
        <v>214080</v>
      </c>
      <c r="AW104" s="169">
        <f t="shared" si="83"/>
        <v>1033368</v>
      </c>
      <c r="AX104" s="169">
        <f t="shared" si="84"/>
        <v>176304</v>
      </c>
      <c r="AY104" s="169">
        <f t="shared" si="85"/>
        <v>793608</v>
      </c>
      <c r="AZ104" s="169">
        <f t="shared" si="86"/>
        <v>661488</v>
      </c>
      <c r="BA104" s="169">
        <f t="shared" si="87"/>
        <v>1337904</v>
      </c>
      <c r="BB104" s="169">
        <f t="shared" si="88"/>
        <v>458184</v>
      </c>
      <c r="BC104" s="169">
        <f t="shared" si="89"/>
        <v>576</v>
      </c>
    </row>
    <row r="105" spans="1:55" ht="15.75" x14ac:dyDescent="0.25">
      <c r="A105" s="197">
        <v>38629.343629343632</v>
      </c>
      <c r="B105" s="198">
        <v>5572</v>
      </c>
      <c r="C105" s="199">
        <v>16266</v>
      </c>
      <c r="D105" s="199">
        <v>7034</v>
      </c>
      <c r="E105" s="199">
        <v>22069</v>
      </c>
      <c r="F105" s="199">
        <v>13408</v>
      </c>
      <c r="G105" s="199">
        <v>23051</v>
      </c>
      <c r="H105" s="199">
        <v>5351</v>
      </c>
      <c r="I105" s="168">
        <v>7</v>
      </c>
      <c r="K105" s="169">
        <f t="shared" si="45"/>
        <v>1492226189.2339115</v>
      </c>
      <c r="L105" s="169">
        <f t="shared" si="46"/>
        <v>215242702.7027027</v>
      </c>
      <c r="M105" s="169">
        <f t="shared" si="47"/>
        <v>628344903.47490346</v>
      </c>
      <c r="N105" s="169">
        <f t="shared" si="48"/>
        <v>271718803.08880311</v>
      </c>
      <c r="O105" s="169">
        <f t="shared" si="49"/>
        <v>852510984.55598462</v>
      </c>
      <c r="P105" s="169">
        <f t="shared" si="50"/>
        <v>517942239.3822394</v>
      </c>
      <c r="Q105" s="169">
        <f t="shared" si="51"/>
        <v>890445000</v>
      </c>
      <c r="R105" s="169">
        <f t="shared" si="52"/>
        <v>206705617.76061776</v>
      </c>
      <c r="S105" s="169">
        <f t="shared" si="53"/>
        <v>31047184</v>
      </c>
      <c r="T105" s="169">
        <f t="shared" si="54"/>
        <v>90634152</v>
      </c>
      <c r="U105" s="169">
        <f t="shared" si="55"/>
        <v>39193448</v>
      </c>
      <c r="V105" s="169">
        <f t="shared" si="56"/>
        <v>122968468</v>
      </c>
      <c r="W105" s="169">
        <f t="shared" si="57"/>
        <v>74709376</v>
      </c>
      <c r="X105" s="169">
        <f t="shared" si="58"/>
        <v>128440172</v>
      </c>
      <c r="Y105" s="169">
        <f t="shared" si="59"/>
        <v>29815772</v>
      </c>
      <c r="Z105" s="169">
        <f t="shared" si="60"/>
        <v>264582756</v>
      </c>
      <c r="AA105" s="169">
        <f t="shared" si="61"/>
        <v>114415044</v>
      </c>
      <c r="AB105" s="169">
        <f t="shared" si="62"/>
        <v>358974354</v>
      </c>
      <c r="AC105" s="169">
        <f t="shared" si="63"/>
        <v>218094528</v>
      </c>
      <c r="AD105" s="169">
        <f t="shared" si="64"/>
        <v>374947566</v>
      </c>
      <c r="AE105" s="169">
        <f t="shared" si="65"/>
        <v>87039366</v>
      </c>
      <c r="AF105" s="169">
        <f t="shared" si="66"/>
        <v>49477156</v>
      </c>
      <c r="AG105" s="169">
        <f t="shared" si="67"/>
        <v>155233346</v>
      </c>
      <c r="AH105" s="169">
        <f t="shared" si="68"/>
        <v>94311872</v>
      </c>
      <c r="AI105" s="169">
        <f t="shared" si="69"/>
        <v>162140734</v>
      </c>
      <c r="AJ105" s="169">
        <f t="shared" si="70"/>
        <v>37638934</v>
      </c>
      <c r="AK105" s="169">
        <f t="shared" si="71"/>
        <v>487040761</v>
      </c>
      <c r="AL105" s="169">
        <f t="shared" si="72"/>
        <v>295901152</v>
      </c>
      <c r="AM105" s="169">
        <f t="shared" si="73"/>
        <v>508712519</v>
      </c>
      <c r="AN105" s="169">
        <f t="shared" si="74"/>
        <v>118091219</v>
      </c>
      <c r="AO105" s="169">
        <f t="shared" si="75"/>
        <v>179774464</v>
      </c>
      <c r="AP105" s="169">
        <f t="shared" si="76"/>
        <v>309067808</v>
      </c>
      <c r="AQ105" s="169">
        <f t="shared" si="77"/>
        <v>71746208</v>
      </c>
      <c r="AR105" s="169">
        <f t="shared" si="78"/>
        <v>531348601</v>
      </c>
      <c r="AS105" s="169">
        <f t="shared" si="79"/>
        <v>123345901</v>
      </c>
      <c r="AT105" s="169">
        <f t="shared" si="80"/>
        <v>28633201</v>
      </c>
      <c r="AU105" s="169">
        <f t="shared" si="81"/>
        <v>270405.40540540544</v>
      </c>
      <c r="AV105" s="169">
        <f t="shared" si="82"/>
        <v>39004</v>
      </c>
      <c r="AW105" s="169">
        <f t="shared" si="83"/>
        <v>113862</v>
      </c>
      <c r="AX105" s="169">
        <f t="shared" si="84"/>
        <v>49238</v>
      </c>
      <c r="AY105" s="169">
        <f t="shared" si="85"/>
        <v>154483</v>
      </c>
      <c r="AZ105" s="169">
        <f t="shared" si="86"/>
        <v>93856</v>
      </c>
      <c r="BA105" s="169">
        <f t="shared" si="87"/>
        <v>161357</v>
      </c>
      <c r="BB105" s="169">
        <f t="shared" si="88"/>
        <v>37457</v>
      </c>
      <c r="BC105" s="169">
        <f t="shared" si="89"/>
        <v>49</v>
      </c>
    </row>
    <row r="106" spans="1:55" ht="15.75" x14ac:dyDescent="0.25">
      <c r="A106" s="197">
        <v>12147.205882352942</v>
      </c>
      <c r="B106" s="198">
        <v>2897</v>
      </c>
      <c r="C106" s="199">
        <v>11472</v>
      </c>
      <c r="D106" s="199">
        <v>3500</v>
      </c>
      <c r="E106" s="199">
        <v>18668</v>
      </c>
      <c r="F106" s="199">
        <v>10671</v>
      </c>
      <c r="G106" s="199">
        <v>20333</v>
      </c>
      <c r="H106" s="199">
        <v>6105</v>
      </c>
      <c r="I106" s="168">
        <v>12</v>
      </c>
      <c r="K106" s="169">
        <f t="shared" si="45"/>
        <v>147554610.74826992</v>
      </c>
      <c r="L106" s="169">
        <f t="shared" si="46"/>
        <v>35190455.441176474</v>
      </c>
      <c r="M106" s="169">
        <f t="shared" si="47"/>
        <v>139352745.88235295</v>
      </c>
      <c r="N106" s="169">
        <f t="shared" si="48"/>
        <v>42515220.588235296</v>
      </c>
      <c r="O106" s="169">
        <f t="shared" si="49"/>
        <v>226764039.41176474</v>
      </c>
      <c r="P106" s="169">
        <f t="shared" si="50"/>
        <v>129622833.97058825</v>
      </c>
      <c r="Q106" s="169">
        <f t="shared" si="51"/>
        <v>246989137.20588237</v>
      </c>
      <c r="R106" s="169">
        <f t="shared" si="52"/>
        <v>74158691.911764711</v>
      </c>
      <c r="S106" s="169">
        <f t="shared" si="53"/>
        <v>8392609</v>
      </c>
      <c r="T106" s="169">
        <f t="shared" si="54"/>
        <v>33234384</v>
      </c>
      <c r="U106" s="169">
        <f t="shared" si="55"/>
        <v>10139500</v>
      </c>
      <c r="V106" s="169">
        <f t="shared" si="56"/>
        <v>54081196</v>
      </c>
      <c r="W106" s="169">
        <f t="shared" si="57"/>
        <v>30913887</v>
      </c>
      <c r="X106" s="169">
        <f t="shared" si="58"/>
        <v>58904701</v>
      </c>
      <c r="Y106" s="169">
        <f t="shared" si="59"/>
        <v>17686185</v>
      </c>
      <c r="Z106" s="169">
        <f t="shared" si="60"/>
        <v>131606784</v>
      </c>
      <c r="AA106" s="169">
        <f t="shared" si="61"/>
        <v>40152000</v>
      </c>
      <c r="AB106" s="169">
        <f t="shared" si="62"/>
        <v>214159296</v>
      </c>
      <c r="AC106" s="169">
        <f t="shared" si="63"/>
        <v>122417712</v>
      </c>
      <c r="AD106" s="169">
        <f t="shared" si="64"/>
        <v>233260176</v>
      </c>
      <c r="AE106" s="169">
        <f t="shared" si="65"/>
        <v>70036560</v>
      </c>
      <c r="AF106" s="169">
        <f t="shared" si="66"/>
        <v>12250000</v>
      </c>
      <c r="AG106" s="169">
        <f t="shared" si="67"/>
        <v>65338000</v>
      </c>
      <c r="AH106" s="169">
        <f t="shared" si="68"/>
        <v>37348500</v>
      </c>
      <c r="AI106" s="169">
        <f t="shared" si="69"/>
        <v>71165500</v>
      </c>
      <c r="AJ106" s="169">
        <f t="shared" si="70"/>
        <v>21367500</v>
      </c>
      <c r="AK106" s="169">
        <f t="shared" si="71"/>
        <v>348494224</v>
      </c>
      <c r="AL106" s="169">
        <f t="shared" si="72"/>
        <v>199206228</v>
      </c>
      <c r="AM106" s="169">
        <f t="shared" si="73"/>
        <v>379576444</v>
      </c>
      <c r="AN106" s="169">
        <f t="shared" si="74"/>
        <v>113968140</v>
      </c>
      <c r="AO106" s="169">
        <f t="shared" si="75"/>
        <v>113870241</v>
      </c>
      <c r="AP106" s="169">
        <f t="shared" si="76"/>
        <v>216973443</v>
      </c>
      <c r="AQ106" s="169">
        <f t="shared" si="77"/>
        <v>65146455</v>
      </c>
      <c r="AR106" s="169">
        <f t="shared" si="78"/>
        <v>413430889</v>
      </c>
      <c r="AS106" s="169">
        <f t="shared" si="79"/>
        <v>124132965</v>
      </c>
      <c r="AT106" s="169">
        <f t="shared" si="80"/>
        <v>37271025</v>
      </c>
      <c r="AU106" s="169">
        <f t="shared" si="81"/>
        <v>145766.4705882353</v>
      </c>
      <c r="AV106" s="169">
        <f t="shared" si="82"/>
        <v>34764</v>
      </c>
      <c r="AW106" s="169">
        <f t="shared" si="83"/>
        <v>137664</v>
      </c>
      <c r="AX106" s="169">
        <f t="shared" si="84"/>
        <v>42000</v>
      </c>
      <c r="AY106" s="169">
        <f t="shared" si="85"/>
        <v>224016</v>
      </c>
      <c r="AZ106" s="169">
        <f t="shared" si="86"/>
        <v>128052</v>
      </c>
      <c r="BA106" s="169">
        <f t="shared" si="87"/>
        <v>243996</v>
      </c>
      <c r="BB106" s="169">
        <f t="shared" si="88"/>
        <v>73260</v>
      </c>
      <c r="BC106" s="169">
        <f t="shared" si="89"/>
        <v>144</v>
      </c>
    </row>
    <row r="107" spans="1:55" ht="15.75" x14ac:dyDescent="0.25">
      <c r="A107" s="197">
        <v>26927.9792746114</v>
      </c>
      <c r="B107" s="198">
        <v>4229</v>
      </c>
      <c r="C107" s="199">
        <v>12279</v>
      </c>
      <c r="D107" s="199">
        <v>7445</v>
      </c>
      <c r="E107" s="199">
        <v>15550</v>
      </c>
      <c r="F107" s="199">
        <v>13269</v>
      </c>
      <c r="G107" s="199">
        <v>29875</v>
      </c>
      <c r="H107" s="199">
        <v>7912</v>
      </c>
      <c r="I107" s="168">
        <v>16</v>
      </c>
      <c r="K107" s="169">
        <f t="shared" si="45"/>
        <v>725116067.81390107</v>
      </c>
      <c r="L107" s="169">
        <f t="shared" si="46"/>
        <v>113878424.35233161</v>
      </c>
      <c r="M107" s="169">
        <f t="shared" si="47"/>
        <v>330648657.5129534</v>
      </c>
      <c r="N107" s="169">
        <f t="shared" si="48"/>
        <v>200478805.69948187</v>
      </c>
      <c r="O107" s="169">
        <f t="shared" si="49"/>
        <v>418730077.72020727</v>
      </c>
      <c r="P107" s="169">
        <f t="shared" si="50"/>
        <v>357307356.99481869</v>
      </c>
      <c r="Q107" s="169">
        <f t="shared" si="51"/>
        <v>804473380.82901561</v>
      </c>
      <c r="R107" s="169">
        <f t="shared" si="52"/>
        <v>213054172.0207254</v>
      </c>
      <c r="S107" s="169">
        <f t="shared" si="53"/>
        <v>17884441</v>
      </c>
      <c r="T107" s="169">
        <f t="shared" si="54"/>
        <v>51927891</v>
      </c>
      <c r="U107" s="169">
        <f t="shared" si="55"/>
        <v>31484905</v>
      </c>
      <c r="V107" s="169">
        <f t="shared" si="56"/>
        <v>65760950</v>
      </c>
      <c r="W107" s="169">
        <f t="shared" si="57"/>
        <v>56114601</v>
      </c>
      <c r="X107" s="169">
        <f t="shared" si="58"/>
        <v>126341375</v>
      </c>
      <c r="Y107" s="169">
        <f t="shared" si="59"/>
        <v>33459848</v>
      </c>
      <c r="Z107" s="169">
        <f t="shared" si="60"/>
        <v>150773841</v>
      </c>
      <c r="AA107" s="169">
        <f t="shared" si="61"/>
        <v>91417155</v>
      </c>
      <c r="AB107" s="169">
        <f t="shared" si="62"/>
        <v>190938450</v>
      </c>
      <c r="AC107" s="169">
        <f t="shared" si="63"/>
        <v>162930051</v>
      </c>
      <c r="AD107" s="169">
        <f t="shared" si="64"/>
        <v>366835125</v>
      </c>
      <c r="AE107" s="169">
        <f t="shared" si="65"/>
        <v>97151448</v>
      </c>
      <c r="AF107" s="169">
        <f t="shared" si="66"/>
        <v>55428025</v>
      </c>
      <c r="AG107" s="169">
        <f t="shared" si="67"/>
        <v>115769750</v>
      </c>
      <c r="AH107" s="169">
        <f t="shared" si="68"/>
        <v>98787705</v>
      </c>
      <c r="AI107" s="169">
        <f t="shared" si="69"/>
        <v>222419375</v>
      </c>
      <c r="AJ107" s="169">
        <f t="shared" si="70"/>
        <v>58904840</v>
      </c>
      <c r="AK107" s="169">
        <f t="shared" si="71"/>
        <v>241802500</v>
      </c>
      <c r="AL107" s="169">
        <f t="shared" si="72"/>
        <v>206332950</v>
      </c>
      <c r="AM107" s="169">
        <f t="shared" si="73"/>
        <v>464556250</v>
      </c>
      <c r="AN107" s="169">
        <f t="shared" si="74"/>
        <v>123031600</v>
      </c>
      <c r="AO107" s="169">
        <f t="shared" si="75"/>
        <v>176066361</v>
      </c>
      <c r="AP107" s="169">
        <f t="shared" si="76"/>
        <v>396411375</v>
      </c>
      <c r="AQ107" s="169">
        <f t="shared" si="77"/>
        <v>104984328</v>
      </c>
      <c r="AR107" s="169">
        <f t="shared" si="78"/>
        <v>892515625</v>
      </c>
      <c r="AS107" s="169">
        <f t="shared" si="79"/>
        <v>236371000</v>
      </c>
      <c r="AT107" s="169">
        <f t="shared" si="80"/>
        <v>62599744</v>
      </c>
      <c r="AU107" s="169">
        <f t="shared" si="81"/>
        <v>430847.6683937824</v>
      </c>
      <c r="AV107" s="169">
        <f t="shared" si="82"/>
        <v>67664</v>
      </c>
      <c r="AW107" s="169">
        <f t="shared" si="83"/>
        <v>196464</v>
      </c>
      <c r="AX107" s="169">
        <f t="shared" si="84"/>
        <v>119120</v>
      </c>
      <c r="AY107" s="169">
        <f t="shared" si="85"/>
        <v>248800</v>
      </c>
      <c r="AZ107" s="169">
        <f t="shared" si="86"/>
        <v>212304</v>
      </c>
      <c r="BA107" s="169">
        <f t="shared" si="87"/>
        <v>478000</v>
      </c>
      <c r="BB107" s="169">
        <f t="shared" si="88"/>
        <v>126592</v>
      </c>
      <c r="BC107" s="169">
        <f t="shared" si="89"/>
        <v>256</v>
      </c>
    </row>
    <row r="108" spans="1:55" ht="15.75" x14ac:dyDescent="0.25">
      <c r="A108" s="197">
        <v>8265.3116531165306</v>
      </c>
      <c r="B108" s="198">
        <v>2340</v>
      </c>
      <c r="C108" s="199">
        <v>12577</v>
      </c>
      <c r="D108" s="199">
        <v>6581</v>
      </c>
      <c r="E108" s="199">
        <v>10156</v>
      </c>
      <c r="F108" s="199">
        <v>10884</v>
      </c>
      <c r="G108" s="199">
        <v>27346</v>
      </c>
      <c r="H108" s="199">
        <v>12154</v>
      </c>
      <c r="I108" s="168">
        <v>59</v>
      </c>
      <c r="K108" s="169">
        <f t="shared" si="45"/>
        <v>68315376.72314392</v>
      </c>
      <c r="L108" s="169">
        <f t="shared" si="46"/>
        <v>19340829.26829268</v>
      </c>
      <c r="M108" s="169">
        <f t="shared" si="47"/>
        <v>103952824.6612466</v>
      </c>
      <c r="N108" s="169">
        <f t="shared" si="48"/>
        <v>54394015.98915989</v>
      </c>
      <c r="O108" s="169">
        <f t="shared" si="49"/>
        <v>83942505.149051487</v>
      </c>
      <c r="P108" s="169">
        <f t="shared" si="50"/>
        <v>89959652.032520324</v>
      </c>
      <c r="Q108" s="169">
        <f t="shared" si="51"/>
        <v>226023212.46612465</v>
      </c>
      <c r="R108" s="169">
        <f t="shared" si="52"/>
        <v>100456597.83197831</v>
      </c>
      <c r="S108" s="169">
        <f t="shared" si="53"/>
        <v>5475600</v>
      </c>
      <c r="T108" s="169">
        <f t="shared" si="54"/>
        <v>29430180</v>
      </c>
      <c r="U108" s="169">
        <f t="shared" si="55"/>
        <v>15399540</v>
      </c>
      <c r="V108" s="169">
        <f t="shared" si="56"/>
        <v>23765040</v>
      </c>
      <c r="W108" s="169">
        <f t="shared" si="57"/>
        <v>25468560</v>
      </c>
      <c r="X108" s="169">
        <f t="shared" si="58"/>
        <v>63989640</v>
      </c>
      <c r="Y108" s="169">
        <f t="shared" si="59"/>
        <v>28440360</v>
      </c>
      <c r="Z108" s="169">
        <f t="shared" si="60"/>
        <v>158180929</v>
      </c>
      <c r="AA108" s="169">
        <f t="shared" si="61"/>
        <v>82769237</v>
      </c>
      <c r="AB108" s="169">
        <f t="shared" si="62"/>
        <v>127732012</v>
      </c>
      <c r="AC108" s="169">
        <f t="shared" si="63"/>
        <v>136888068</v>
      </c>
      <c r="AD108" s="169">
        <f t="shared" si="64"/>
        <v>343930642</v>
      </c>
      <c r="AE108" s="169">
        <f t="shared" si="65"/>
        <v>152860858</v>
      </c>
      <c r="AF108" s="169">
        <f t="shared" si="66"/>
        <v>43309561</v>
      </c>
      <c r="AG108" s="169">
        <f t="shared" si="67"/>
        <v>66836636</v>
      </c>
      <c r="AH108" s="169">
        <f t="shared" si="68"/>
        <v>71627604</v>
      </c>
      <c r="AI108" s="169">
        <f t="shared" si="69"/>
        <v>179964026</v>
      </c>
      <c r="AJ108" s="169">
        <f t="shared" si="70"/>
        <v>79985474</v>
      </c>
      <c r="AK108" s="169">
        <f t="shared" si="71"/>
        <v>103144336</v>
      </c>
      <c r="AL108" s="169">
        <f t="shared" si="72"/>
        <v>110537904</v>
      </c>
      <c r="AM108" s="169">
        <f t="shared" si="73"/>
        <v>277725976</v>
      </c>
      <c r="AN108" s="169">
        <f t="shared" si="74"/>
        <v>123436024</v>
      </c>
      <c r="AO108" s="169">
        <f t="shared" si="75"/>
        <v>118461456</v>
      </c>
      <c r="AP108" s="169">
        <f t="shared" si="76"/>
        <v>297633864</v>
      </c>
      <c r="AQ108" s="169">
        <f t="shared" si="77"/>
        <v>132284136</v>
      </c>
      <c r="AR108" s="169">
        <f t="shared" si="78"/>
        <v>747803716</v>
      </c>
      <c r="AS108" s="169">
        <f t="shared" si="79"/>
        <v>332363284</v>
      </c>
      <c r="AT108" s="169">
        <f t="shared" si="80"/>
        <v>147719716</v>
      </c>
      <c r="AU108" s="169">
        <f t="shared" si="81"/>
        <v>487653.3875338753</v>
      </c>
      <c r="AV108" s="169">
        <f t="shared" si="82"/>
        <v>138060</v>
      </c>
      <c r="AW108" s="169">
        <f t="shared" si="83"/>
        <v>742043</v>
      </c>
      <c r="AX108" s="169">
        <f t="shared" si="84"/>
        <v>388279</v>
      </c>
      <c r="AY108" s="169">
        <f t="shared" si="85"/>
        <v>599204</v>
      </c>
      <c r="AZ108" s="169">
        <f t="shared" si="86"/>
        <v>642156</v>
      </c>
      <c r="BA108" s="169">
        <f t="shared" si="87"/>
        <v>1613414</v>
      </c>
      <c r="BB108" s="169">
        <f t="shared" si="88"/>
        <v>717086</v>
      </c>
      <c r="BC108" s="169">
        <f t="shared" si="89"/>
        <v>3481</v>
      </c>
    </row>
    <row r="109" spans="1:55" ht="15.75" x14ac:dyDescent="0.25">
      <c r="A109" s="197">
        <v>14287.649880095923</v>
      </c>
      <c r="B109" s="198">
        <v>4851</v>
      </c>
      <c r="C109" s="199">
        <v>21956</v>
      </c>
      <c r="D109" s="199">
        <v>4776</v>
      </c>
      <c r="E109" s="199">
        <v>24040</v>
      </c>
      <c r="F109" s="199">
        <v>14737</v>
      </c>
      <c r="G109" s="199">
        <v>25254</v>
      </c>
      <c r="H109" s="199">
        <v>7419</v>
      </c>
      <c r="I109" s="168">
        <v>27</v>
      </c>
      <c r="K109" s="169">
        <f t="shared" si="45"/>
        <v>204136939.09620506</v>
      </c>
      <c r="L109" s="169">
        <f t="shared" si="46"/>
        <v>69309389.568345323</v>
      </c>
      <c r="M109" s="169">
        <f t="shared" si="47"/>
        <v>313699640.76738608</v>
      </c>
      <c r="N109" s="169">
        <f t="shared" si="48"/>
        <v>68237815.827338129</v>
      </c>
      <c r="O109" s="169">
        <f t="shared" si="49"/>
        <v>343475103.11750603</v>
      </c>
      <c r="P109" s="169">
        <f t="shared" si="50"/>
        <v>210557096.28297362</v>
      </c>
      <c r="Q109" s="169">
        <f t="shared" si="51"/>
        <v>360820310.07194245</v>
      </c>
      <c r="R109" s="169">
        <f t="shared" si="52"/>
        <v>106000074.46043165</v>
      </c>
      <c r="S109" s="169">
        <f t="shared" si="53"/>
        <v>23532201</v>
      </c>
      <c r="T109" s="169">
        <f t="shared" si="54"/>
        <v>106508556</v>
      </c>
      <c r="U109" s="169">
        <f t="shared" si="55"/>
        <v>23168376</v>
      </c>
      <c r="V109" s="169">
        <f t="shared" si="56"/>
        <v>116618040</v>
      </c>
      <c r="W109" s="169">
        <f t="shared" si="57"/>
        <v>71489187</v>
      </c>
      <c r="X109" s="169">
        <f t="shared" si="58"/>
        <v>122507154</v>
      </c>
      <c r="Y109" s="169">
        <f t="shared" si="59"/>
        <v>35989569</v>
      </c>
      <c r="Z109" s="169">
        <f t="shared" si="60"/>
        <v>482065936</v>
      </c>
      <c r="AA109" s="169">
        <f t="shared" si="61"/>
        <v>104861856</v>
      </c>
      <c r="AB109" s="169">
        <f t="shared" si="62"/>
        <v>527822240</v>
      </c>
      <c r="AC109" s="169">
        <f t="shared" si="63"/>
        <v>323565572</v>
      </c>
      <c r="AD109" s="169">
        <f t="shared" si="64"/>
        <v>554476824</v>
      </c>
      <c r="AE109" s="169">
        <f t="shared" si="65"/>
        <v>162891564</v>
      </c>
      <c r="AF109" s="169">
        <f t="shared" si="66"/>
        <v>22810176</v>
      </c>
      <c r="AG109" s="169">
        <f t="shared" si="67"/>
        <v>114815040</v>
      </c>
      <c r="AH109" s="169">
        <f t="shared" si="68"/>
        <v>70383912</v>
      </c>
      <c r="AI109" s="169">
        <f t="shared" si="69"/>
        <v>120613104</v>
      </c>
      <c r="AJ109" s="169">
        <f t="shared" si="70"/>
        <v>35433144</v>
      </c>
      <c r="AK109" s="169">
        <f t="shared" si="71"/>
        <v>577921600</v>
      </c>
      <c r="AL109" s="169">
        <f t="shared" si="72"/>
        <v>354277480</v>
      </c>
      <c r="AM109" s="169">
        <f t="shared" si="73"/>
        <v>607106160</v>
      </c>
      <c r="AN109" s="169">
        <f t="shared" si="74"/>
        <v>178352760</v>
      </c>
      <c r="AO109" s="169">
        <f t="shared" si="75"/>
        <v>217179169</v>
      </c>
      <c r="AP109" s="169">
        <f t="shared" si="76"/>
        <v>372168198</v>
      </c>
      <c r="AQ109" s="169">
        <f t="shared" si="77"/>
        <v>109333803</v>
      </c>
      <c r="AR109" s="169">
        <f t="shared" si="78"/>
        <v>637764516</v>
      </c>
      <c r="AS109" s="169">
        <f t="shared" si="79"/>
        <v>187359426</v>
      </c>
      <c r="AT109" s="169">
        <f t="shared" si="80"/>
        <v>55041561</v>
      </c>
      <c r="AU109" s="169">
        <f t="shared" si="81"/>
        <v>385766.54676258995</v>
      </c>
      <c r="AV109" s="169">
        <f t="shared" si="82"/>
        <v>130977</v>
      </c>
      <c r="AW109" s="169">
        <f t="shared" si="83"/>
        <v>592812</v>
      </c>
      <c r="AX109" s="169">
        <f t="shared" si="84"/>
        <v>128952</v>
      </c>
      <c r="AY109" s="169">
        <f t="shared" si="85"/>
        <v>649080</v>
      </c>
      <c r="AZ109" s="169">
        <f t="shared" si="86"/>
        <v>397899</v>
      </c>
      <c r="BA109" s="169">
        <f t="shared" si="87"/>
        <v>681858</v>
      </c>
      <c r="BB109" s="169">
        <f t="shared" si="88"/>
        <v>200313</v>
      </c>
      <c r="BC109" s="169">
        <f t="shared" si="89"/>
        <v>729</v>
      </c>
    </row>
    <row r="110" spans="1:55" ht="15.75" x14ac:dyDescent="0.25">
      <c r="A110" s="197">
        <v>21707.534246575342</v>
      </c>
      <c r="B110" s="198">
        <v>10344</v>
      </c>
      <c r="C110" s="199">
        <v>26982</v>
      </c>
      <c r="D110" s="199">
        <v>13413</v>
      </c>
      <c r="E110" s="199">
        <v>50809</v>
      </c>
      <c r="F110" s="199">
        <v>27161</v>
      </c>
      <c r="G110" s="199">
        <v>30132</v>
      </c>
      <c r="H110" s="199">
        <v>6354</v>
      </c>
      <c r="I110" s="168">
        <v>35</v>
      </c>
      <c r="K110" s="169">
        <f t="shared" si="45"/>
        <v>471217043.06624132</v>
      </c>
      <c r="L110" s="169">
        <f t="shared" si="46"/>
        <v>224542734.24657533</v>
      </c>
      <c r="M110" s="169">
        <f t="shared" si="47"/>
        <v>585712689.04109585</v>
      </c>
      <c r="N110" s="169">
        <f t="shared" si="48"/>
        <v>291163156.84931505</v>
      </c>
      <c r="O110" s="169">
        <f t="shared" si="49"/>
        <v>1102938107.5342464</v>
      </c>
      <c r="P110" s="169">
        <f t="shared" si="50"/>
        <v>589598337.67123282</v>
      </c>
      <c r="Q110" s="169">
        <f t="shared" si="51"/>
        <v>654091421.91780818</v>
      </c>
      <c r="R110" s="169">
        <f t="shared" si="52"/>
        <v>137929672.60273972</v>
      </c>
      <c r="S110" s="169">
        <f t="shared" si="53"/>
        <v>106998336</v>
      </c>
      <c r="T110" s="169">
        <f t="shared" si="54"/>
        <v>279101808</v>
      </c>
      <c r="U110" s="169">
        <f t="shared" si="55"/>
        <v>138744072</v>
      </c>
      <c r="V110" s="169">
        <f t="shared" si="56"/>
        <v>525568296</v>
      </c>
      <c r="W110" s="169">
        <f t="shared" si="57"/>
        <v>280953384</v>
      </c>
      <c r="X110" s="169">
        <f t="shared" si="58"/>
        <v>311685408</v>
      </c>
      <c r="Y110" s="169">
        <f t="shared" si="59"/>
        <v>65725776</v>
      </c>
      <c r="Z110" s="169">
        <f t="shared" si="60"/>
        <v>728028324</v>
      </c>
      <c r="AA110" s="169">
        <f t="shared" si="61"/>
        <v>361909566</v>
      </c>
      <c r="AB110" s="169">
        <f t="shared" si="62"/>
        <v>1370928438</v>
      </c>
      <c r="AC110" s="169">
        <f t="shared" si="63"/>
        <v>732858102</v>
      </c>
      <c r="AD110" s="169">
        <f t="shared" si="64"/>
        <v>813021624</v>
      </c>
      <c r="AE110" s="169">
        <f t="shared" si="65"/>
        <v>171443628</v>
      </c>
      <c r="AF110" s="169">
        <f t="shared" si="66"/>
        <v>179908569</v>
      </c>
      <c r="AG110" s="169">
        <f t="shared" si="67"/>
        <v>681501117</v>
      </c>
      <c r="AH110" s="169">
        <f t="shared" si="68"/>
        <v>364310493</v>
      </c>
      <c r="AI110" s="169">
        <f t="shared" si="69"/>
        <v>404160516</v>
      </c>
      <c r="AJ110" s="169">
        <f t="shared" si="70"/>
        <v>85226202</v>
      </c>
      <c r="AK110" s="169">
        <f t="shared" si="71"/>
        <v>2581554481</v>
      </c>
      <c r="AL110" s="169">
        <f t="shared" si="72"/>
        <v>1380023249</v>
      </c>
      <c r="AM110" s="169">
        <f t="shared" si="73"/>
        <v>1530976788</v>
      </c>
      <c r="AN110" s="169">
        <f t="shared" si="74"/>
        <v>322840386</v>
      </c>
      <c r="AO110" s="169">
        <f t="shared" si="75"/>
        <v>737719921</v>
      </c>
      <c r="AP110" s="169">
        <f t="shared" si="76"/>
        <v>818415252</v>
      </c>
      <c r="AQ110" s="169">
        <f t="shared" si="77"/>
        <v>172580994</v>
      </c>
      <c r="AR110" s="169">
        <f t="shared" si="78"/>
        <v>907937424</v>
      </c>
      <c r="AS110" s="169">
        <f t="shared" si="79"/>
        <v>191458728</v>
      </c>
      <c r="AT110" s="169">
        <f t="shared" si="80"/>
        <v>40373316</v>
      </c>
      <c r="AU110" s="169">
        <f t="shared" si="81"/>
        <v>759763.69863013702</v>
      </c>
      <c r="AV110" s="169">
        <f t="shared" si="82"/>
        <v>362040</v>
      </c>
      <c r="AW110" s="169">
        <f t="shared" si="83"/>
        <v>944370</v>
      </c>
      <c r="AX110" s="169">
        <f t="shared" si="84"/>
        <v>469455</v>
      </c>
      <c r="AY110" s="169">
        <f t="shared" si="85"/>
        <v>1778315</v>
      </c>
      <c r="AZ110" s="169">
        <f t="shared" si="86"/>
        <v>950635</v>
      </c>
      <c r="BA110" s="169">
        <f t="shared" si="87"/>
        <v>1054620</v>
      </c>
      <c r="BB110" s="169">
        <f t="shared" si="88"/>
        <v>222390</v>
      </c>
      <c r="BC110" s="169">
        <f t="shared" si="89"/>
        <v>1225</v>
      </c>
    </row>
    <row r="111" spans="1:55" ht="15.75" x14ac:dyDescent="0.25">
      <c r="A111" s="197">
        <v>19888.159588159589</v>
      </c>
      <c r="B111" s="198">
        <v>4892</v>
      </c>
      <c r="C111" s="199">
        <v>26216</v>
      </c>
      <c r="D111" s="199">
        <v>9729</v>
      </c>
      <c r="E111" s="199">
        <v>37670</v>
      </c>
      <c r="F111" s="199">
        <v>19866</v>
      </c>
      <c r="G111" s="199">
        <v>35124</v>
      </c>
      <c r="H111" s="199">
        <v>6336</v>
      </c>
      <c r="I111" s="168">
        <v>21</v>
      </c>
      <c r="K111" s="169">
        <f t="shared" si="45"/>
        <v>395538891.80410421</v>
      </c>
      <c r="L111" s="169">
        <f t="shared" si="46"/>
        <v>97292876.705276713</v>
      </c>
      <c r="M111" s="169">
        <f t="shared" si="47"/>
        <v>521387991.76319182</v>
      </c>
      <c r="N111" s="169">
        <f t="shared" si="48"/>
        <v>193491904.63320464</v>
      </c>
      <c r="O111" s="169">
        <f t="shared" si="49"/>
        <v>749186971.68597174</v>
      </c>
      <c r="P111" s="169">
        <f t="shared" si="50"/>
        <v>395098178.37837839</v>
      </c>
      <c r="Q111" s="169">
        <f t="shared" si="51"/>
        <v>698551717.37451744</v>
      </c>
      <c r="R111" s="169">
        <f t="shared" si="52"/>
        <v>126011379.15057915</v>
      </c>
      <c r="S111" s="169">
        <f t="shared" si="53"/>
        <v>23931664</v>
      </c>
      <c r="T111" s="169">
        <f t="shared" si="54"/>
        <v>128248672</v>
      </c>
      <c r="U111" s="169">
        <f t="shared" si="55"/>
        <v>47594268</v>
      </c>
      <c r="V111" s="169">
        <f t="shared" si="56"/>
        <v>184281640</v>
      </c>
      <c r="W111" s="169">
        <f t="shared" si="57"/>
        <v>97184472</v>
      </c>
      <c r="X111" s="169">
        <f t="shared" si="58"/>
        <v>171826608</v>
      </c>
      <c r="Y111" s="169">
        <f t="shared" si="59"/>
        <v>30995712</v>
      </c>
      <c r="Z111" s="169">
        <f t="shared" si="60"/>
        <v>687278656</v>
      </c>
      <c r="AA111" s="169">
        <f t="shared" si="61"/>
        <v>255055464</v>
      </c>
      <c r="AB111" s="169">
        <f t="shared" si="62"/>
        <v>987556720</v>
      </c>
      <c r="AC111" s="169">
        <f t="shared" si="63"/>
        <v>520807056</v>
      </c>
      <c r="AD111" s="169">
        <f t="shared" si="64"/>
        <v>920810784</v>
      </c>
      <c r="AE111" s="169">
        <f t="shared" si="65"/>
        <v>166104576</v>
      </c>
      <c r="AF111" s="169">
        <f t="shared" si="66"/>
        <v>94653441</v>
      </c>
      <c r="AG111" s="169">
        <f t="shared" si="67"/>
        <v>366491430</v>
      </c>
      <c r="AH111" s="169">
        <f t="shared" si="68"/>
        <v>193276314</v>
      </c>
      <c r="AI111" s="169">
        <f t="shared" si="69"/>
        <v>341721396</v>
      </c>
      <c r="AJ111" s="169">
        <f t="shared" si="70"/>
        <v>61642944</v>
      </c>
      <c r="AK111" s="169">
        <f t="shared" si="71"/>
        <v>1419028900</v>
      </c>
      <c r="AL111" s="169">
        <f t="shared" si="72"/>
        <v>748352220</v>
      </c>
      <c r="AM111" s="169">
        <f t="shared" si="73"/>
        <v>1323121080</v>
      </c>
      <c r="AN111" s="169">
        <f t="shared" si="74"/>
        <v>238677120</v>
      </c>
      <c r="AO111" s="169">
        <f t="shared" si="75"/>
        <v>394657956</v>
      </c>
      <c r="AP111" s="169">
        <f t="shared" si="76"/>
        <v>697773384</v>
      </c>
      <c r="AQ111" s="169">
        <f t="shared" si="77"/>
        <v>125870976</v>
      </c>
      <c r="AR111" s="169">
        <f t="shared" si="78"/>
        <v>1233695376</v>
      </c>
      <c r="AS111" s="169">
        <f t="shared" si="79"/>
        <v>222545664</v>
      </c>
      <c r="AT111" s="169">
        <f t="shared" si="80"/>
        <v>40144896</v>
      </c>
      <c r="AU111" s="169">
        <f t="shared" si="81"/>
        <v>417651.35135135136</v>
      </c>
      <c r="AV111" s="169">
        <f t="shared" si="82"/>
        <v>102732</v>
      </c>
      <c r="AW111" s="169">
        <f t="shared" si="83"/>
        <v>550536</v>
      </c>
      <c r="AX111" s="169">
        <f t="shared" si="84"/>
        <v>204309</v>
      </c>
      <c r="AY111" s="169">
        <f t="shared" si="85"/>
        <v>791070</v>
      </c>
      <c r="AZ111" s="169">
        <f t="shared" si="86"/>
        <v>417186</v>
      </c>
      <c r="BA111" s="169">
        <f t="shared" si="87"/>
        <v>737604</v>
      </c>
      <c r="BB111" s="169">
        <f t="shared" si="88"/>
        <v>133056</v>
      </c>
      <c r="BC111" s="169">
        <f t="shared" si="89"/>
        <v>441</v>
      </c>
    </row>
    <row r="112" spans="1:55" ht="15.75" x14ac:dyDescent="0.25">
      <c r="A112" s="197">
        <v>2917.4828857293314</v>
      </c>
      <c r="B112" s="198">
        <v>1896</v>
      </c>
      <c r="C112" s="199">
        <v>10647</v>
      </c>
      <c r="D112" s="199">
        <v>3041</v>
      </c>
      <c r="E112" s="199">
        <v>9542</v>
      </c>
      <c r="F112" s="199">
        <v>5814</v>
      </c>
      <c r="G112" s="199">
        <v>14337</v>
      </c>
      <c r="H112" s="199">
        <v>6196</v>
      </c>
      <c r="I112" s="168">
        <v>10</v>
      </c>
      <c r="K112" s="169">
        <f t="shared" si="45"/>
        <v>8511706.388523547</v>
      </c>
      <c r="L112" s="169">
        <f t="shared" si="46"/>
        <v>5531547.5513428124</v>
      </c>
      <c r="M112" s="169">
        <f t="shared" si="47"/>
        <v>31062440.284360193</v>
      </c>
      <c r="N112" s="169">
        <f t="shared" si="48"/>
        <v>8872065.4555028975</v>
      </c>
      <c r="O112" s="169">
        <f t="shared" si="49"/>
        <v>27838621.69562928</v>
      </c>
      <c r="P112" s="169">
        <f t="shared" si="50"/>
        <v>16962245.497630332</v>
      </c>
      <c r="Q112" s="169">
        <f t="shared" si="51"/>
        <v>41827952.132701427</v>
      </c>
      <c r="R112" s="169">
        <f t="shared" si="52"/>
        <v>18076723.959978938</v>
      </c>
      <c r="S112" s="169">
        <f t="shared" si="53"/>
        <v>3594816</v>
      </c>
      <c r="T112" s="169">
        <f t="shared" si="54"/>
        <v>20186712</v>
      </c>
      <c r="U112" s="169">
        <f t="shared" si="55"/>
        <v>5765736</v>
      </c>
      <c r="V112" s="169">
        <f t="shared" si="56"/>
        <v>18091632</v>
      </c>
      <c r="W112" s="169">
        <f t="shared" si="57"/>
        <v>11023344</v>
      </c>
      <c r="X112" s="169">
        <f t="shared" si="58"/>
        <v>27182952</v>
      </c>
      <c r="Y112" s="169">
        <f t="shared" si="59"/>
        <v>11747616</v>
      </c>
      <c r="Z112" s="169">
        <f t="shared" si="60"/>
        <v>113358609</v>
      </c>
      <c r="AA112" s="169">
        <f t="shared" si="61"/>
        <v>32377527</v>
      </c>
      <c r="AB112" s="169">
        <f t="shared" si="62"/>
        <v>101593674</v>
      </c>
      <c r="AC112" s="169">
        <f t="shared" si="63"/>
        <v>61901658</v>
      </c>
      <c r="AD112" s="169">
        <f t="shared" si="64"/>
        <v>152646039</v>
      </c>
      <c r="AE112" s="169">
        <f t="shared" si="65"/>
        <v>65968812</v>
      </c>
      <c r="AF112" s="169">
        <f t="shared" si="66"/>
        <v>9247681</v>
      </c>
      <c r="AG112" s="169">
        <f t="shared" si="67"/>
        <v>29017222</v>
      </c>
      <c r="AH112" s="169">
        <f t="shared" si="68"/>
        <v>17680374</v>
      </c>
      <c r="AI112" s="169">
        <f t="shared" si="69"/>
        <v>43598817</v>
      </c>
      <c r="AJ112" s="169">
        <f t="shared" si="70"/>
        <v>18842036</v>
      </c>
      <c r="AK112" s="169">
        <f t="shared" si="71"/>
        <v>91049764</v>
      </c>
      <c r="AL112" s="169">
        <f t="shared" si="72"/>
        <v>55477188</v>
      </c>
      <c r="AM112" s="169">
        <f t="shared" si="73"/>
        <v>136803654</v>
      </c>
      <c r="AN112" s="169">
        <f t="shared" si="74"/>
        <v>59122232</v>
      </c>
      <c r="AO112" s="169">
        <f t="shared" si="75"/>
        <v>33802596</v>
      </c>
      <c r="AP112" s="169">
        <f t="shared" si="76"/>
        <v>83355318</v>
      </c>
      <c r="AQ112" s="169">
        <f t="shared" si="77"/>
        <v>36023544</v>
      </c>
      <c r="AR112" s="169">
        <f t="shared" si="78"/>
        <v>205549569</v>
      </c>
      <c r="AS112" s="169">
        <f t="shared" si="79"/>
        <v>88832052</v>
      </c>
      <c r="AT112" s="169">
        <f t="shared" si="80"/>
        <v>38390416</v>
      </c>
      <c r="AU112" s="169">
        <f t="shared" si="81"/>
        <v>29174.828857293316</v>
      </c>
      <c r="AV112" s="169">
        <f t="shared" si="82"/>
        <v>18960</v>
      </c>
      <c r="AW112" s="169">
        <f t="shared" si="83"/>
        <v>106470</v>
      </c>
      <c r="AX112" s="169">
        <f t="shared" si="84"/>
        <v>30410</v>
      </c>
      <c r="AY112" s="169">
        <f t="shared" si="85"/>
        <v>95420</v>
      </c>
      <c r="AZ112" s="169">
        <f t="shared" si="86"/>
        <v>58140</v>
      </c>
      <c r="BA112" s="169">
        <f t="shared" si="87"/>
        <v>143370</v>
      </c>
      <c r="BB112" s="169">
        <f t="shared" si="88"/>
        <v>61960</v>
      </c>
      <c r="BC112" s="169">
        <f t="shared" si="89"/>
        <v>100</v>
      </c>
    </row>
    <row r="113" spans="1:55" ht="15.75" x14ac:dyDescent="0.25">
      <c r="A113" s="197">
        <v>2469.9957859249894</v>
      </c>
      <c r="B113" s="198">
        <v>1609</v>
      </c>
      <c r="C113" s="199">
        <v>7888</v>
      </c>
      <c r="D113" s="199">
        <v>4890</v>
      </c>
      <c r="E113" s="199">
        <v>10954</v>
      </c>
      <c r="F113" s="199">
        <v>8641</v>
      </c>
      <c r="G113" s="199">
        <v>17491</v>
      </c>
      <c r="H113" s="199">
        <v>4016</v>
      </c>
      <c r="I113" s="168">
        <v>19</v>
      </c>
      <c r="K113" s="169">
        <f t="shared" si="45"/>
        <v>6100879.1824872056</v>
      </c>
      <c r="L113" s="169">
        <f t="shared" si="46"/>
        <v>3974223.2195533081</v>
      </c>
      <c r="M113" s="169">
        <f t="shared" si="47"/>
        <v>19483326.759376317</v>
      </c>
      <c r="N113" s="169">
        <f t="shared" si="48"/>
        <v>12078279.393173197</v>
      </c>
      <c r="O113" s="169">
        <f t="shared" si="49"/>
        <v>27056333.839022335</v>
      </c>
      <c r="P113" s="169">
        <f t="shared" si="50"/>
        <v>21343233.586177833</v>
      </c>
      <c r="Q113" s="169">
        <f t="shared" si="51"/>
        <v>43202696.291613989</v>
      </c>
      <c r="R113" s="169">
        <f t="shared" si="52"/>
        <v>9919503.0762747582</v>
      </c>
      <c r="S113" s="169">
        <f t="shared" si="53"/>
        <v>2588881</v>
      </c>
      <c r="T113" s="169">
        <f t="shared" si="54"/>
        <v>12691792</v>
      </c>
      <c r="U113" s="169">
        <f t="shared" si="55"/>
        <v>7868010</v>
      </c>
      <c r="V113" s="169">
        <f t="shared" si="56"/>
        <v>17624986</v>
      </c>
      <c r="W113" s="169">
        <f t="shared" si="57"/>
        <v>13903369</v>
      </c>
      <c r="X113" s="169">
        <f t="shared" si="58"/>
        <v>28143019</v>
      </c>
      <c r="Y113" s="169">
        <f t="shared" si="59"/>
        <v>6461744</v>
      </c>
      <c r="Z113" s="169">
        <f t="shared" si="60"/>
        <v>62220544</v>
      </c>
      <c r="AA113" s="169">
        <f t="shared" si="61"/>
        <v>38572320</v>
      </c>
      <c r="AB113" s="169">
        <f t="shared" si="62"/>
        <v>86405152</v>
      </c>
      <c r="AC113" s="169">
        <f t="shared" si="63"/>
        <v>68160208</v>
      </c>
      <c r="AD113" s="169">
        <f t="shared" si="64"/>
        <v>137969008</v>
      </c>
      <c r="AE113" s="169">
        <f t="shared" si="65"/>
        <v>31678208</v>
      </c>
      <c r="AF113" s="169">
        <f t="shared" si="66"/>
        <v>23912100</v>
      </c>
      <c r="AG113" s="169">
        <f t="shared" si="67"/>
        <v>53565060</v>
      </c>
      <c r="AH113" s="169">
        <f t="shared" si="68"/>
        <v>42254490</v>
      </c>
      <c r="AI113" s="169">
        <f t="shared" si="69"/>
        <v>85530990</v>
      </c>
      <c r="AJ113" s="169">
        <f t="shared" si="70"/>
        <v>19638240</v>
      </c>
      <c r="AK113" s="169">
        <f t="shared" si="71"/>
        <v>119990116</v>
      </c>
      <c r="AL113" s="169">
        <f t="shared" si="72"/>
        <v>94653514</v>
      </c>
      <c r="AM113" s="169">
        <f t="shared" si="73"/>
        <v>191596414</v>
      </c>
      <c r="AN113" s="169">
        <f t="shared" si="74"/>
        <v>43991264</v>
      </c>
      <c r="AO113" s="169">
        <f t="shared" si="75"/>
        <v>74666881</v>
      </c>
      <c r="AP113" s="169">
        <f t="shared" si="76"/>
        <v>151139731</v>
      </c>
      <c r="AQ113" s="169">
        <f t="shared" si="77"/>
        <v>34702256</v>
      </c>
      <c r="AR113" s="169">
        <f t="shared" si="78"/>
        <v>305935081</v>
      </c>
      <c r="AS113" s="169">
        <f t="shared" si="79"/>
        <v>70243856</v>
      </c>
      <c r="AT113" s="169">
        <f t="shared" si="80"/>
        <v>16128256</v>
      </c>
      <c r="AU113" s="169">
        <f t="shared" si="81"/>
        <v>46929.919932574798</v>
      </c>
      <c r="AV113" s="169">
        <f t="shared" si="82"/>
        <v>30571</v>
      </c>
      <c r="AW113" s="169">
        <f t="shared" si="83"/>
        <v>149872</v>
      </c>
      <c r="AX113" s="169">
        <f t="shared" si="84"/>
        <v>92910</v>
      </c>
      <c r="AY113" s="169">
        <f t="shared" si="85"/>
        <v>208126</v>
      </c>
      <c r="AZ113" s="169">
        <f t="shared" si="86"/>
        <v>164179</v>
      </c>
      <c r="BA113" s="169">
        <f t="shared" si="87"/>
        <v>332329</v>
      </c>
      <c r="BB113" s="169">
        <f t="shared" si="88"/>
        <v>76304</v>
      </c>
      <c r="BC113" s="169">
        <f t="shared" si="89"/>
        <v>361</v>
      </c>
    </row>
    <row r="114" spans="1:55" ht="15.75" x14ac:dyDescent="0.25">
      <c r="A114" s="197">
        <v>5463.8844301765648</v>
      </c>
      <c r="B114" s="198">
        <v>1557</v>
      </c>
      <c r="C114" s="199">
        <v>9080</v>
      </c>
      <c r="D114" s="199">
        <v>4588</v>
      </c>
      <c r="E114" s="199">
        <v>9282</v>
      </c>
      <c r="F114" s="199">
        <v>7073</v>
      </c>
      <c r="G114" s="199">
        <v>19283</v>
      </c>
      <c r="H114" s="199">
        <v>11430</v>
      </c>
      <c r="I114" s="168">
        <v>14</v>
      </c>
      <c r="K114" s="169">
        <f t="shared" si="45"/>
        <v>29854033.066325884</v>
      </c>
      <c r="L114" s="169">
        <f t="shared" si="46"/>
        <v>8507268.0577849112</v>
      </c>
      <c r="M114" s="169">
        <f t="shared" si="47"/>
        <v>49612070.626003206</v>
      </c>
      <c r="N114" s="169">
        <f t="shared" si="48"/>
        <v>25068301.765650079</v>
      </c>
      <c r="O114" s="169">
        <f t="shared" si="49"/>
        <v>50715775.280898876</v>
      </c>
      <c r="P114" s="169">
        <f t="shared" si="50"/>
        <v>38646054.574638844</v>
      </c>
      <c r="Q114" s="169">
        <f t="shared" si="51"/>
        <v>105360083.4670947</v>
      </c>
      <c r="R114" s="169">
        <f t="shared" si="52"/>
        <v>62452199.036918133</v>
      </c>
      <c r="S114" s="169">
        <f t="shared" si="53"/>
        <v>2424249</v>
      </c>
      <c r="T114" s="169">
        <f t="shared" si="54"/>
        <v>14137560</v>
      </c>
      <c r="U114" s="169">
        <f t="shared" si="55"/>
        <v>7143516</v>
      </c>
      <c r="V114" s="169">
        <f t="shared" si="56"/>
        <v>14452074</v>
      </c>
      <c r="W114" s="169">
        <f t="shared" si="57"/>
        <v>11012661</v>
      </c>
      <c r="X114" s="169">
        <f t="shared" si="58"/>
        <v>30023631</v>
      </c>
      <c r="Y114" s="169">
        <f t="shared" si="59"/>
        <v>17796510</v>
      </c>
      <c r="Z114" s="169">
        <f t="shared" si="60"/>
        <v>82446400</v>
      </c>
      <c r="AA114" s="169">
        <f t="shared" si="61"/>
        <v>41659040</v>
      </c>
      <c r="AB114" s="169">
        <f t="shared" si="62"/>
        <v>84280560</v>
      </c>
      <c r="AC114" s="169">
        <f t="shared" si="63"/>
        <v>64222840</v>
      </c>
      <c r="AD114" s="169">
        <f t="shared" si="64"/>
        <v>175089640</v>
      </c>
      <c r="AE114" s="169">
        <f t="shared" si="65"/>
        <v>103784400</v>
      </c>
      <c r="AF114" s="169">
        <f t="shared" si="66"/>
        <v>21049744</v>
      </c>
      <c r="AG114" s="169">
        <f t="shared" si="67"/>
        <v>42585816</v>
      </c>
      <c r="AH114" s="169">
        <f t="shared" si="68"/>
        <v>32450924</v>
      </c>
      <c r="AI114" s="169">
        <f t="shared" si="69"/>
        <v>88470404</v>
      </c>
      <c r="AJ114" s="169">
        <f t="shared" si="70"/>
        <v>52440840</v>
      </c>
      <c r="AK114" s="169">
        <f t="shared" si="71"/>
        <v>86155524</v>
      </c>
      <c r="AL114" s="169">
        <f t="shared" si="72"/>
        <v>65651586</v>
      </c>
      <c r="AM114" s="169">
        <f t="shared" si="73"/>
        <v>178984806</v>
      </c>
      <c r="AN114" s="169">
        <f t="shared" si="74"/>
        <v>106093260</v>
      </c>
      <c r="AO114" s="169">
        <f t="shared" si="75"/>
        <v>50027329</v>
      </c>
      <c r="AP114" s="169">
        <f t="shared" si="76"/>
        <v>136388659</v>
      </c>
      <c r="AQ114" s="169">
        <f t="shared" si="77"/>
        <v>80844390</v>
      </c>
      <c r="AR114" s="169">
        <f t="shared" si="78"/>
        <v>371834089</v>
      </c>
      <c r="AS114" s="169">
        <f t="shared" si="79"/>
        <v>220404690</v>
      </c>
      <c r="AT114" s="169">
        <f t="shared" si="80"/>
        <v>130644900</v>
      </c>
      <c r="AU114" s="169">
        <f t="shared" si="81"/>
        <v>76494.382022471909</v>
      </c>
      <c r="AV114" s="169">
        <f t="shared" si="82"/>
        <v>21798</v>
      </c>
      <c r="AW114" s="169">
        <f t="shared" si="83"/>
        <v>127120</v>
      </c>
      <c r="AX114" s="169">
        <f t="shared" si="84"/>
        <v>64232</v>
      </c>
      <c r="AY114" s="169">
        <f t="shared" si="85"/>
        <v>129948</v>
      </c>
      <c r="AZ114" s="169">
        <f t="shared" si="86"/>
        <v>99022</v>
      </c>
      <c r="BA114" s="169">
        <f t="shared" si="87"/>
        <v>269962</v>
      </c>
      <c r="BB114" s="169">
        <f t="shared" si="88"/>
        <v>160020</v>
      </c>
      <c r="BC114" s="169">
        <f t="shared" si="89"/>
        <v>196</v>
      </c>
    </row>
    <row r="115" spans="1:55" ht="15.75" x14ac:dyDescent="0.25">
      <c r="A115" s="197">
        <v>6041.0462776659961</v>
      </c>
      <c r="B115" s="198">
        <v>1679</v>
      </c>
      <c r="C115" s="199">
        <v>7423</v>
      </c>
      <c r="D115" s="199">
        <v>3825</v>
      </c>
      <c r="E115" s="199">
        <v>7264</v>
      </c>
      <c r="F115" s="199">
        <v>6653</v>
      </c>
      <c r="G115" s="199">
        <v>17875</v>
      </c>
      <c r="H115" s="199">
        <v>9273</v>
      </c>
      <c r="I115" s="168">
        <v>10</v>
      </c>
      <c r="K115" s="169">
        <f t="shared" si="45"/>
        <v>36494240.128902189</v>
      </c>
      <c r="L115" s="169">
        <f t="shared" si="46"/>
        <v>10142916.700201208</v>
      </c>
      <c r="M115" s="169">
        <f t="shared" si="47"/>
        <v>44842686.519114688</v>
      </c>
      <c r="N115" s="169">
        <f t="shared" si="48"/>
        <v>23107002.012072437</v>
      </c>
      <c r="O115" s="169">
        <f t="shared" si="49"/>
        <v>43882160.160965793</v>
      </c>
      <c r="P115" s="169">
        <f t="shared" si="50"/>
        <v>40191080.885311872</v>
      </c>
      <c r="Q115" s="169">
        <f t="shared" si="51"/>
        <v>107983702.21327968</v>
      </c>
      <c r="R115" s="169">
        <f t="shared" si="52"/>
        <v>56018622.132796779</v>
      </c>
      <c r="S115" s="169">
        <f t="shared" si="53"/>
        <v>2819041</v>
      </c>
      <c r="T115" s="169">
        <f t="shared" si="54"/>
        <v>12463217</v>
      </c>
      <c r="U115" s="169">
        <f t="shared" si="55"/>
        <v>6422175</v>
      </c>
      <c r="V115" s="169">
        <f t="shared" si="56"/>
        <v>12196256</v>
      </c>
      <c r="W115" s="169">
        <f t="shared" si="57"/>
        <v>11170387</v>
      </c>
      <c r="X115" s="169">
        <f t="shared" si="58"/>
        <v>30012125</v>
      </c>
      <c r="Y115" s="169">
        <f t="shared" si="59"/>
        <v>15569367</v>
      </c>
      <c r="Z115" s="169">
        <f t="shared" si="60"/>
        <v>55100929</v>
      </c>
      <c r="AA115" s="169">
        <f t="shared" si="61"/>
        <v>28392975</v>
      </c>
      <c r="AB115" s="169">
        <f t="shared" si="62"/>
        <v>53920672</v>
      </c>
      <c r="AC115" s="169">
        <f t="shared" si="63"/>
        <v>49385219</v>
      </c>
      <c r="AD115" s="169">
        <f t="shared" si="64"/>
        <v>132686125</v>
      </c>
      <c r="AE115" s="169">
        <f t="shared" si="65"/>
        <v>68833479</v>
      </c>
      <c r="AF115" s="169">
        <f t="shared" si="66"/>
        <v>14630625</v>
      </c>
      <c r="AG115" s="169">
        <f t="shared" si="67"/>
        <v>27784800</v>
      </c>
      <c r="AH115" s="169">
        <f t="shared" si="68"/>
        <v>25447725</v>
      </c>
      <c r="AI115" s="169">
        <f t="shared" si="69"/>
        <v>68371875</v>
      </c>
      <c r="AJ115" s="169">
        <f t="shared" si="70"/>
        <v>35469225</v>
      </c>
      <c r="AK115" s="169">
        <f t="shared" si="71"/>
        <v>52765696</v>
      </c>
      <c r="AL115" s="169">
        <f t="shared" si="72"/>
        <v>48327392</v>
      </c>
      <c r="AM115" s="169">
        <f t="shared" si="73"/>
        <v>129844000</v>
      </c>
      <c r="AN115" s="169">
        <f t="shared" si="74"/>
        <v>67359072</v>
      </c>
      <c r="AO115" s="169">
        <f t="shared" si="75"/>
        <v>44262409</v>
      </c>
      <c r="AP115" s="169">
        <f t="shared" si="76"/>
        <v>118922375</v>
      </c>
      <c r="AQ115" s="169">
        <f t="shared" si="77"/>
        <v>61693269</v>
      </c>
      <c r="AR115" s="169">
        <f t="shared" si="78"/>
        <v>319515625</v>
      </c>
      <c r="AS115" s="169">
        <f t="shared" si="79"/>
        <v>165754875</v>
      </c>
      <c r="AT115" s="169">
        <f t="shared" si="80"/>
        <v>85988529</v>
      </c>
      <c r="AU115" s="169">
        <f t="shared" si="81"/>
        <v>60410.462776659959</v>
      </c>
      <c r="AV115" s="169">
        <f t="shared" si="82"/>
        <v>16790</v>
      </c>
      <c r="AW115" s="169">
        <f t="shared" si="83"/>
        <v>74230</v>
      </c>
      <c r="AX115" s="169">
        <f t="shared" si="84"/>
        <v>38250</v>
      </c>
      <c r="AY115" s="169">
        <f t="shared" si="85"/>
        <v>72640</v>
      </c>
      <c r="AZ115" s="169">
        <f t="shared" si="86"/>
        <v>66530</v>
      </c>
      <c r="BA115" s="169">
        <f t="shared" si="87"/>
        <v>178750</v>
      </c>
      <c r="BB115" s="169">
        <f t="shared" si="88"/>
        <v>92730</v>
      </c>
      <c r="BC115" s="169">
        <f t="shared" si="89"/>
        <v>100</v>
      </c>
    </row>
    <row r="116" spans="1:55" ht="15.75" x14ac:dyDescent="0.25">
      <c r="A116" s="197">
        <v>7481.8780889621084</v>
      </c>
      <c r="B116" s="198">
        <v>1008</v>
      </c>
      <c r="C116" s="199">
        <v>5899</v>
      </c>
      <c r="D116" s="199">
        <v>2475</v>
      </c>
      <c r="E116" s="199">
        <v>3622</v>
      </c>
      <c r="F116" s="199">
        <v>3770</v>
      </c>
      <c r="G116" s="199">
        <v>12019</v>
      </c>
      <c r="H116" s="199">
        <v>10124</v>
      </c>
      <c r="I116" s="168">
        <v>14</v>
      </c>
      <c r="K116" s="169">
        <f t="shared" si="45"/>
        <v>55978499.73809129</v>
      </c>
      <c r="L116" s="169">
        <f t="shared" si="46"/>
        <v>7541733.1136738053</v>
      </c>
      <c r="M116" s="169">
        <f t="shared" si="47"/>
        <v>44135598.846787475</v>
      </c>
      <c r="N116" s="169">
        <f t="shared" si="48"/>
        <v>18517648.27018122</v>
      </c>
      <c r="O116" s="169">
        <f t="shared" si="49"/>
        <v>27099362.438220758</v>
      </c>
      <c r="P116" s="169">
        <f t="shared" si="50"/>
        <v>28206680.39538715</v>
      </c>
      <c r="Q116" s="169">
        <f t="shared" si="51"/>
        <v>89924692.751235574</v>
      </c>
      <c r="R116" s="169">
        <f t="shared" si="52"/>
        <v>75746533.772652388</v>
      </c>
      <c r="S116" s="169">
        <f t="shared" si="53"/>
        <v>1016064</v>
      </c>
      <c r="T116" s="169">
        <f t="shared" si="54"/>
        <v>5946192</v>
      </c>
      <c r="U116" s="169">
        <f t="shared" si="55"/>
        <v>2494800</v>
      </c>
      <c r="V116" s="169">
        <f t="shared" si="56"/>
        <v>3650976</v>
      </c>
      <c r="W116" s="169">
        <f t="shared" si="57"/>
        <v>3800160</v>
      </c>
      <c r="X116" s="169">
        <f t="shared" si="58"/>
        <v>12115152</v>
      </c>
      <c r="Y116" s="169">
        <f t="shared" si="59"/>
        <v>10204992</v>
      </c>
      <c r="Z116" s="169">
        <f t="shared" si="60"/>
        <v>34798201</v>
      </c>
      <c r="AA116" s="169">
        <f t="shared" si="61"/>
        <v>14600025</v>
      </c>
      <c r="AB116" s="169">
        <f t="shared" si="62"/>
        <v>21366178</v>
      </c>
      <c r="AC116" s="169">
        <f t="shared" si="63"/>
        <v>22239230</v>
      </c>
      <c r="AD116" s="169">
        <f t="shared" si="64"/>
        <v>70900081</v>
      </c>
      <c r="AE116" s="169">
        <f t="shared" si="65"/>
        <v>59721476</v>
      </c>
      <c r="AF116" s="169">
        <f t="shared" si="66"/>
        <v>6125625</v>
      </c>
      <c r="AG116" s="169">
        <f t="shared" si="67"/>
        <v>8964450</v>
      </c>
      <c r="AH116" s="169">
        <f t="shared" si="68"/>
        <v>9330750</v>
      </c>
      <c r="AI116" s="169">
        <f t="shared" si="69"/>
        <v>29747025</v>
      </c>
      <c r="AJ116" s="169">
        <f t="shared" si="70"/>
        <v>25056900</v>
      </c>
      <c r="AK116" s="169">
        <f t="shared" si="71"/>
        <v>13118884</v>
      </c>
      <c r="AL116" s="169">
        <f t="shared" si="72"/>
        <v>13654940</v>
      </c>
      <c r="AM116" s="169">
        <f t="shared" si="73"/>
        <v>43532818</v>
      </c>
      <c r="AN116" s="169">
        <f t="shared" si="74"/>
        <v>36669128</v>
      </c>
      <c r="AO116" s="169">
        <f t="shared" si="75"/>
        <v>14212900</v>
      </c>
      <c r="AP116" s="169">
        <f t="shared" si="76"/>
        <v>45311630</v>
      </c>
      <c r="AQ116" s="169">
        <f t="shared" si="77"/>
        <v>38167480</v>
      </c>
      <c r="AR116" s="169">
        <f t="shared" si="78"/>
        <v>144456361</v>
      </c>
      <c r="AS116" s="169">
        <f t="shared" si="79"/>
        <v>121680356</v>
      </c>
      <c r="AT116" s="169">
        <f t="shared" si="80"/>
        <v>102495376</v>
      </c>
      <c r="AU116" s="169">
        <f t="shared" si="81"/>
        <v>104746.29324546951</v>
      </c>
      <c r="AV116" s="169">
        <f t="shared" si="82"/>
        <v>14112</v>
      </c>
      <c r="AW116" s="169">
        <f t="shared" si="83"/>
        <v>82586</v>
      </c>
      <c r="AX116" s="169">
        <f t="shared" si="84"/>
        <v>34650</v>
      </c>
      <c r="AY116" s="169">
        <f t="shared" si="85"/>
        <v>50708</v>
      </c>
      <c r="AZ116" s="169">
        <f t="shared" si="86"/>
        <v>52780</v>
      </c>
      <c r="BA116" s="169">
        <f t="shared" si="87"/>
        <v>168266</v>
      </c>
      <c r="BB116" s="169">
        <f t="shared" si="88"/>
        <v>141736</v>
      </c>
      <c r="BC116" s="169">
        <f t="shared" si="89"/>
        <v>196</v>
      </c>
    </row>
    <row r="117" spans="1:55" ht="15.75" x14ac:dyDescent="0.25">
      <c r="A117" s="197">
        <v>11768.496420047732</v>
      </c>
      <c r="B117" s="198">
        <v>1601</v>
      </c>
      <c r="C117" s="199">
        <v>6169</v>
      </c>
      <c r="D117" s="199">
        <v>3973</v>
      </c>
      <c r="E117" s="199">
        <v>4501</v>
      </c>
      <c r="F117" s="199">
        <v>5124</v>
      </c>
      <c r="G117" s="199">
        <v>14381</v>
      </c>
      <c r="H117" s="199">
        <v>9658</v>
      </c>
      <c r="I117" s="168">
        <v>7</v>
      </c>
      <c r="K117" s="169">
        <f t="shared" si="45"/>
        <v>138497507.98867628</v>
      </c>
      <c r="L117" s="169">
        <f t="shared" si="46"/>
        <v>18841362.768496417</v>
      </c>
      <c r="M117" s="169">
        <f t="shared" si="47"/>
        <v>72599854.415274456</v>
      </c>
      <c r="N117" s="169">
        <f t="shared" si="48"/>
        <v>46756236.276849635</v>
      </c>
      <c r="O117" s="169">
        <f t="shared" si="49"/>
        <v>52970002.386634842</v>
      </c>
      <c r="P117" s="169">
        <f t="shared" si="50"/>
        <v>60301775.65632458</v>
      </c>
      <c r="Q117" s="169">
        <f t="shared" si="51"/>
        <v>169242747.01670644</v>
      </c>
      <c r="R117" s="169">
        <f t="shared" si="52"/>
        <v>113660138.42482099</v>
      </c>
      <c r="S117" s="169">
        <f t="shared" si="53"/>
        <v>2563201</v>
      </c>
      <c r="T117" s="169">
        <f t="shared" si="54"/>
        <v>9876569</v>
      </c>
      <c r="U117" s="169">
        <f t="shared" si="55"/>
        <v>6360773</v>
      </c>
      <c r="V117" s="169">
        <f t="shared" si="56"/>
        <v>7206101</v>
      </c>
      <c r="W117" s="169">
        <f t="shared" si="57"/>
        <v>8203524</v>
      </c>
      <c r="X117" s="169">
        <f t="shared" si="58"/>
        <v>23023981</v>
      </c>
      <c r="Y117" s="169">
        <f t="shared" si="59"/>
        <v>15462458</v>
      </c>
      <c r="Z117" s="169">
        <f t="shared" si="60"/>
        <v>38056561</v>
      </c>
      <c r="AA117" s="169">
        <f t="shared" si="61"/>
        <v>24509437</v>
      </c>
      <c r="AB117" s="169">
        <f t="shared" si="62"/>
        <v>27766669</v>
      </c>
      <c r="AC117" s="169">
        <f t="shared" si="63"/>
        <v>31609956</v>
      </c>
      <c r="AD117" s="169">
        <f t="shared" si="64"/>
        <v>88716389</v>
      </c>
      <c r="AE117" s="169">
        <f t="shared" si="65"/>
        <v>59580202</v>
      </c>
      <c r="AF117" s="169">
        <f t="shared" si="66"/>
        <v>15784729</v>
      </c>
      <c r="AG117" s="169">
        <f t="shared" si="67"/>
        <v>17882473</v>
      </c>
      <c r="AH117" s="169">
        <f t="shared" si="68"/>
        <v>20357652</v>
      </c>
      <c r="AI117" s="169">
        <f t="shared" si="69"/>
        <v>57135713</v>
      </c>
      <c r="AJ117" s="169">
        <f t="shared" si="70"/>
        <v>38371234</v>
      </c>
      <c r="AK117" s="169">
        <f t="shared" si="71"/>
        <v>20259001</v>
      </c>
      <c r="AL117" s="169">
        <f t="shared" si="72"/>
        <v>23063124</v>
      </c>
      <c r="AM117" s="169">
        <f t="shared" si="73"/>
        <v>64728881</v>
      </c>
      <c r="AN117" s="169">
        <f t="shared" si="74"/>
        <v>43470658</v>
      </c>
      <c r="AO117" s="169">
        <f t="shared" si="75"/>
        <v>26255376</v>
      </c>
      <c r="AP117" s="169">
        <f t="shared" si="76"/>
        <v>73688244</v>
      </c>
      <c r="AQ117" s="169">
        <f t="shared" si="77"/>
        <v>49487592</v>
      </c>
      <c r="AR117" s="169">
        <f t="shared" si="78"/>
        <v>206813161</v>
      </c>
      <c r="AS117" s="169">
        <f t="shared" si="79"/>
        <v>138891698</v>
      </c>
      <c r="AT117" s="169">
        <f t="shared" si="80"/>
        <v>93276964</v>
      </c>
      <c r="AU117" s="169">
        <f t="shared" si="81"/>
        <v>82379.474940334127</v>
      </c>
      <c r="AV117" s="169">
        <f t="shared" si="82"/>
        <v>11207</v>
      </c>
      <c r="AW117" s="169">
        <f t="shared" si="83"/>
        <v>43183</v>
      </c>
      <c r="AX117" s="169">
        <f t="shared" si="84"/>
        <v>27811</v>
      </c>
      <c r="AY117" s="169">
        <f t="shared" si="85"/>
        <v>31507</v>
      </c>
      <c r="AZ117" s="169">
        <f t="shared" si="86"/>
        <v>35868</v>
      </c>
      <c r="BA117" s="169">
        <f t="shared" si="87"/>
        <v>100667</v>
      </c>
      <c r="BB117" s="169">
        <f t="shared" si="88"/>
        <v>67606</v>
      </c>
      <c r="BC117" s="169">
        <f t="shared" si="89"/>
        <v>49</v>
      </c>
    </row>
    <row r="118" spans="1:55" ht="15.75" x14ac:dyDescent="0.25">
      <c r="A118" s="197">
        <v>10232.246376811596</v>
      </c>
      <c r="B118" s="198">
        <v>866</v>
      </c>
      <c r="C118" s="199">
        <v>6497</v>
      </c>
      <c r="D118" s="199">
        <v>4284</v>
      </c>
      <c r="E118" s="199">
        <v>5993</v>
      </c>
      <c r="F118" s="199">
        <v>6757</v>
      </c>
      <c r="G118" s="199">
        <v>16628</v>
      </c>
      <c r="H118" s="199">
        <v>10586</v>
      </c>
      <c r="I118" s="168">
        <v>29</v>
      </c>
      <c r="K118" s="169">
        <f t="shared" si="45"/>
        <v>104698865.91577403</v>
      </c>
      <c r="L118" s="169">
        <f t="shared" si="46"/>
        <v>8861125.3623188417</v>
      </c>
      <c r="M118" s="169">
        <f t="shared" si="47"/>
        <v>66478904.710144937</v>
      </c>
      <c r="N118" s="169">
        <f t="shared" si="48"/>
        <v>43834943.478260875</v>
      </c>
      <c r="O118" s="169">
        <f t="shared" si="49"/>
        <v>61321852.53623189</v>
      </c>
      <c r="P118" s="169">
        <f t="shared" si="50"/>
        <v>69139288.768115953</v>
      </c>
      <c r="Q118" s="169">
        <f t="shared" si="51"/>
        <v>170141792.75362322</v>
      </c>
      <c r="R118" s="169">
        <f t="shared" si="52"/>
        <v>108318560.14492755</v>
      </c>
      <c r="S118" s="169">
        <f t="shared" si="53"/>
        <v>749956</v>
      </c>
      <c r="T118" s="169">
        <f t="shared" si="54"/>
        <v>5626402</v>
      </c>
      <c r="U118" s="169">
        <f t="shared" si="55"/>
        <v>3709944</v>
      </c>
      <c r="V118" s="169">
        <f t="shared" si="56"/>
        <v>5189938</v>
      </c>
      <c r="W118" s="169">
        <f t="shared" si="57"/>
        <v>5851562</v>
      </c>
      <c r="X118" s="169">
        <f t="shared" si="58"/>
        <v>14399848</v>
      </c>
      <c r="Y118" s="169">
        <f t="shared" si="59"/>
        <v>9167476</v>
      </c>
      <c r="Z118" s="169">
        <f t="shared" si="60"/>
        <v>42211009</v>
      </c>
      <c r="AA118" s="169">
        <f t="shared" si="61"/>
        <v>27833148</v>
      </c>
      <c r="AB118" s="169">
        <f t="shared" si="62"/>
        <v>38936521</v>
      </c>
      <c r="AC118" s="169">
        <f t="shared" si="63"/>
        <v>43900229</v>
      </c>
      <c r="AD118" s="169">
        <f t="shared" si="64"/>
        <v>108032116</v>
      </c>
      <c r="AE118" s="169">
        <f t="shared" si="65"/>
        <v>68777242</v>
      </c>
      <c r="AF118" s="169">
        <f t="shared" si="66"/>
        <v>18352656</v>
      </c>
      <c r="AG118" s="169">
        <f t="shared" si="67"/>
        <v>25674012</v>
      </c>
      <c r="AH118" s="169">
        <f t="shared" si="68"/>
        <v>28946988</v>
      </c>
      <c r="AI118" s="169">
        <f t="shared" si="69"/>
        <v>71234352</v>
      </c>
      <c r="AJ118" s="169">
        <f t="shared" si="70"/>
        <v>45350424</v>
      </c>
      <c r="AK118" s="169">
        <f t="shared" si="71"/>
        <v>35916049</v>
      </c>
      <c r="AL118" s="169">
        <f t="shared" si="72"/>
        <v>40494701</v>
      </c>
      <c r="AM118" s="169">
        <f t="shared" si="73"/>
        <v>99651604</v>
      </c>
      <c r="AN118" s="169">
        <f t="shared" si="74"/>
        <v>63441898</v>
      </c>
      <c r="AO118" s="169">
        <f t="shared" si="75"/>
        <v>45657049</v>
      </c>
      <c r="AP118" s="169">
        <f t="shared" si="76"/>
        <v>112355396</v>
      </c>
      <c r="AQ118" s="169">
        <f t="shared" si="77"/>
        <v>71529602</v>
      </c>
      <c r="AR118" s="169">
        <f t="shared" si="78"/>
        <v>276490384</v>
      </c>
      <c r="AS118" s="169">
        <f t="shared" si="79"/>
        <v>176024008</v>
      </c>
      <c r="AT118" s="169">
        <f t="shared" si="80"/>
        <v>112063396</v>
      </c>
      <c r="AU118" s="169">
        <f t="shared" si="81"/>
        <v>296735.14492753625</v>
      </c>
      <c r="AV118" s="169">
        <f t="shared" si="82"/>
        <v>25114</v>
      </c>
      <c r="AW118" s="169">
        <f t="shared" si="83"/>
        <v>188413</v>
      </c>
      <c r="AX118" s="169">
        <f t="shared" si="84"/>
        <v>124236</v>
      </c>
      <c r="AY118" s="169">
        <f t="shared" si="85"/>
        <v>173797</v>
      </c>
      <c r="AZ118" s="169">
        <f t="shared" si="86"/>
        <v>195953</v>
      </c>
      <c r="BA118" s="169">
        <f t="shared" si="87"/>
        <v>482212</v>
      </c>
      <c r="BB118" s="169">
        <f t="shared" si="88"/>
        <v>306994</v>
      </c>
      <c r="BC118" s="169">
        <f t="shared" si="89"/>
        <v>841</v>
      </c>
    </row>
    <row r="119" spans="1:55" ht="15.75" x14ac:dyDescent="0.25">
      <c r="A119" s="197">
        <v>5574.3563336766219</v>
      </c>
      <c r="B119" s="198">
        <v>1169</v>
      </c>
      <c r="C119" s="199">
        <v>6696</v>
      </c>
      <c r="D119" s="199">
        <v>4253</v>
      </c>
      <c r="E119" s="199">
        <v>4972</v>
      </c>
      <c r="F119" s="199">
        <v>5876</v>
      </c>
      <c r="G119" s="199">
        <v>14571</v>
      </c>
      <c r="H119" s="199">
        <v>12089</v>
      </c>
      <c r="I119" s="168">
        <v>42</v>
      </c>
      <c r="K119" s="169">
        <f t="shared" si="45"/>
        <v>31073448.534800671</v>
      </c>
      <c r="L119" s="169">
        <f t="shared" si="46"/>
        <v>6516422.5540679712</v>
      </c>
      <c r="M119" s="169">
        <f t="shared" si="47"/>
        <v>37325890.010298662</v>
      </c>
      <c r="N119" s="169">
        <f t="shared" si="48"/>
        <v>23707737.487126675</v>
      </c>
      <c r="O119" s="169">
        <f t="shared" si="49"/>
        <v>27715699.691040166</v>
      </c>
      <c r="P119" s="169">
        <f t="shared" si="50"/>
        <v>32754917.816683829</v>
      </c>
      <c r="Q119" s="169">
        <f t="shared" si="51"/>
        <v>81223946.138002053</v>
      </c>
      <c r="R119" s="169">
        <f t="shared" si="52"/>
        <v>67388393.717816681</v>
      </c>
      <c r="S119" s="169">
        <f t="shared" si="53"/>
        <v>1366561</v>
      </c>
      <c r="T119" s="169">
        <f t="shared" si="54"/>
        <v>7827624</v>
      </c>
      <c r="U119" s="169">
        <f t="shared" si="55"/>
        <v>4971757</v>
      </c>
      <c r="V119" s="169">
        <f t="shared" si="56"/>
        <v>5812268</v>
      </c>
      <c r="W119" s="169">
        <f t="shared" si="57"/>
        <v>6869044</v>
      </c>
      <c r="X119" s="169">
        <f t="shared" si="58"/>
        <v>17033499</v>
      </c>
      <c r="Y119" s="169">
        <f t="shared" si="59"/>
        <v>14132041</v>
      </c>
      <c r="Z119" s="169">
        <f t="shared" si="60"/>
        <v>44836416</v>
      </c>
      <c r="AA119" s="169">
        <f t="shared" si="61"/>
        <v>28478088</v>
      </c>
      <c r="AB119" s="169">
        <f t="shared" si="62"/>
        <v>33292512</v>
      </c>
      <c r="AC119" s="169">
        <f t="shared" si="63"/>
        <v>39345696</v>
      </c>
      <c r="AD119" s="169">
        <f t="shared" si="64"/>
        <v>97567416</v>
      </c>
      <c r="AE119" s="169">
        <f t="shared" si="65"/>
        <v>80947944</v>
      </c>
      <c r="AF119" s="169">
        <f t="shared" si="66"/>
        <v>18088009</v>
      </c>
      <c r="AG119" s="169">
        <f t="shared" si="67"/>
        <v>21145916</v>
      </c>
      <c r="AH119" s="169">
        <f t="shared" si="68"/>
        <v>24990628</v>
      </c>
      <c r="AI119" s="169">
        <f t="shared" si="69"/>
        <v>61970463</v>
      </c>
      <c r="AJ119" s="169">
        <f t="shared" si="70"/>
        <v>51414517</v>
      </c>
      <c r="AK119" s="169">
        <f t="shared" si="71"/>
        <v>24720784</v>
      </c>
      <c r="AL119" s="169">
        <f t="shared" si="72"/>
        <v>29215472</v>
      </c>
      <c r="AM119" s="169">
        <f t="shared" si="73"/>
        <v>72447012</v>
      </c>
      <c r="AN119" s="169">
        <f t="shared" si="74"/>
        <v>60106508</v>
      </c>
      <c r="AO119" s="169">
        <f t="shared" si="75"/>
        <v>34527376</v>
      </c>
      <c r="AP119" s="169">
        <f t="shared" si="76"/>
        <v>85619196</v>
      </c>
      <c r="AQ119" s="169">
        <f t="shared" si="77"/>
        <v>71034964</v>
      </c>
      <c r="AR119" s="169">
        <f t="shared" si="78"/>
        <v>212314041</v>
      </c>
      <c r="AS119" s="169">
        <f t="shared" si="79"/>
        <v>176148819</v>
      </c>
      <c r="AT119" s="169">
        <f t="shared" si="80"/>
        <v>146143921</v>
      </c>
      <c r="AU119" s="169">
        <f t="shared" si="81"/>
        <v>234122.96601441811</v>
      </c>
      <c r="AV119" s="169">
        <f t="shared" si="82"/>
        <v>49098</v>
      </c>
      <c r="AW119" s="169">
        <f t="shared" si="83"/>
        <v>281232</v>
      </c>
      <c r="AX119" s="169">
        <f t="shared" si="84"/>
        <v>178626</v>
      </c>
      <c r="AY119" s="169">
        <f t="shared" si="85"/>
        <v>208824</v>
      </c>
      <c r="AZ119" s="169">
        <f t="shared" si="86"/>
        <v>246792</v>
      </c>
      <c r="BA119" s="169">
        <f t="shared" si="87"/>
        <v>611982</v>
      </c>
      <c r="BB119" s="169">
        <f t="shared" si="88"/>
        <v>507738</v>
      </c>
      <c r="BC119" s="169">
        <f t="shared" si="89"/>
        <v>1764</v>
      </c>
    </row>
    <row r="120" spans="1:55" ht="15.75" x14ac:dyDescent="0.25">
      <c r="A120" s="197">
        <v>6005.9113300492609</v>
      </c>
      <c r="B120" s="198">
        <v>1915</v>
      </c>
      <c r="C120" s="199">
        <v>12819</v>
      </c>
      <c r="D120" s="199">
        <v>3903</v>
      </c>
      <c r="E120" s="199">
        <v>9475</v>
      </c>
      <c r="F120" s="199">
        <v>8634</v>
      </c>
      <c r="G120" s="199">
        <v>22087</v>
      </c>
      <c r="H120" s="199">
        <v>18027</v>
      </c>
      <c r="I120" s="168">
        <v>10</v>
      </c>
      <c r="K120" s="169">
        <f t="shared" si="45"/>
        <v>36070970.90441408</v>
      </c>
      <c r="L120" s="169">
        <f t="shared" si="46"/>
        <v>11501320.197044335</v>
      </c>
      <c r="M120" s="169">
        <f t="shared" si="47"/>
        <v>76989777.339901477</v>
      </c>
      <c r="N120" s="169">
        <f t="shared" si="48"/>
        <v>23441071.921182264</v>
      </c>
      <c r="O120" s="169">
        <f t="shared" si="49"/>
        <v>56906009.85221675</v>
      </c>
      <c r="P120" s="169">
        <f t="shared" si="50"/>
        <v>51855038.423645318</v>
      </c>
      <c r="Q120" s="169">
        <f t="shared" si="51"/>
        <v>132652563.54679802</v>
      </c>
      <c r="R120" s="169">
        <f t="shared" si="52"/>
        <v>108268563.54679802</v>
      </c>
      <c r="S120" s="169">
        <f t="shared" si="53"/>
        <v>3667225</v>
      </c>
      <c r="T120" s="169">
        <f t="shared" si="54"/>
        <v>24548385</v>
      </c>
      <c r="U120" s="169">
        <f t="shared" si="55"/>
        <v>7474245</v>
      </c>
      <c r="V120" s="169">
        <f t="shared" si="56"/>
        <v>18144625</v>
      </c>
      <c r="W120" s="169">
        <f t="shared" si="57"/>
        <v>16534110</v>
      </c>
      <c r="X120" s="169">
        <f t="shared" si="58"/>
        <v>42296605</v>
      </c>
      <c r="Y120" s="169">
        <f t="shared" si="59"/>
        <v>34521705</v>
      </c>
      <c r="Z120" s="169">
        <f t="shared" si="60"/>
        <v>164326761</v>
      </c>
      <c r="AA120" s="169">
        <f t="shared" si="61"/>
        <v>50032557</v>
      </c>
      <c r="AB120" s="169">
        <f t="shared" si="62"/>
        <v>121460025</v>
      </c>
      <c r="AC120" s="169">
        <f t="shared" si="63"/>
        <v>110679246</v>
      </c>
      <c r="AD120" s="169">
        <f t="shared" si="64"/>
        <v>283133253</v>
      </c>
      <c r="AE120" s="169">
        <f t="shared" si="65"/>
        <v>231088113</v>
      </c>
      <c r="AF120" s="169">
        <f t="shared" si="66"/>
        <v>15233409</v>
      </c>
      <c r="AG120" s="169">
        <f t="shared" si="67"/>
        <v>36980925</v>
      </c>
      <c r="AH120" s="169">
        <f t="shared" si="68"/>
        <v>33698502</v>
      </c>
      <c r="AI120" s="169">
        <f t="shared" si="69"/>
        <v>86205561</v>
      </c>
      <c r="AJ120" s="169">
        <f t="shared" si="70"/>
        <v>70359381</v>
      </c>
      <c r="AK120" s="169">
        <f t="shared" si="71"/>
        <v>89775625</v>
      </c>
      <c r="AL120" s="169">
        <f t="shared" si="72"/>
        <v>81807150</v>
      </c>
      <c r="AM120" s="169">
        <f t="shared" si="73"/>
        <v>209274325</v>
      </c>
      <c r="AN120" s="169">
        <f t="shared" si="74"/>
        <v>170805825</v>
      </c>
      <c r="AO120" s="169">
        <f t="shared" si="75"/>
        <v>74545956</v>
      </c>
      <c r="AP120" s="169">
        <f t="shared" si="76"/>
        <v>190699158</v>
      </c>
      <c r="AQ120" s="169">
        <f t="shared" si="77"/>
        <v>155645118</v>
      </c>
      <c r="AR120" s="169">
        <f t="shared" si="78"/>
        <v>487835569</v>
      </c>
      <c r="AS120" s="169">
        <f t="shared" si="79"/>
        <v>398162349</v>
      </c>
      <c r="AT120" s="169">
        <f t="shared" si="80"/>
        <v>324972729</v>
      </c>
      <c r="AU120" s="169">
        <f t="shared" si="81"/>
        <v>60059.113300492609</v>
      </c>
      <c r="AV120" s="169">
        <f t="shared" si="82"/>
        <v>19150</v>
      </c>
      <c r="AW120" s="169">
        <f t="shared" si="83"/>
        <v>128190</v>
      </c>
      <c r="AX120" s="169">
        <f t="shared" si="84"/>
        <v>39030</v>
      </c>
      <c r="AY120" s="169">
        <f t="shared" si="85"/>
        <v>94750</v>
      </c>
      <c r="AZ120" s="169">
        <f t="shared" si="86"/>
        <v>86340</v>
      </c>
      <c r="BA120" s="169">
        <f t="shared" si="87"/>
        <v>220870</v>
      </c>
      <c r="BB120" s="169">
        <f t="shared" si="88"/>
        <v>180270</v>
      </c>
      <c r="BC120" s="169">
        <f t="shared" si="89"/>
        <v>100</v>
      </c>
    </row>
    <row r="121" spans="1:55" ht="15.75" x14ac:dyDescent="0.25">
      <c r="A121" s="197">
        <v>10920.260021668471</v>
      </c>
      <c r="B121" s="198">
        <v>2197</v>
      </c>
      <c r="C121" s="199">
        <v>14973</v>
      </c>
      <c r="D121" s="199">
        <v>6193</v>
      </c>
      <c r="E121" s="199">
        <v>13002</v>
      </c>
      <c r="F121" s="199">
        <v>11911</v>
      </c>
      <c r="G121" s="199">
        <v>29903</v>
      </c>
      <c r="H121" s="199">
        <v>11345</v>
      </c>
      <c r="I121" s="168">
        <v>7</v>
      </c>
      <c r="K121" s="169">
        <f t="shared" si="45"/>
        <v>119252078.94085069</v>
      </c>
      <c r="L121" s="169">
        <f t="shared" si="46"/>
        <v>23991811.267605633</v>
      </c>
      <c r="M121" s="169">
        <f t="shared" si="47"/>
        <v>163509053.30444202</v>
      </c>
      <c r="N121" s="169">
        <f t="shared" si="48"/>
        <v>67629170.314192846</v>
      </c>
      <c r="O121" s="169">
        <f t="shared" si="49"/>
        <v>141985220.80173346</v>
      </c>
      <c r="P121" s="169">
        <f t="shared" si="50"/>
        <v>130071217.11809316</v>
      </c>
      <c r="Q121" s="169">
        <f t="shared" si="51"/>
        <v>326548535.42795229</v>
      </c>
      <c r="R121" s="169">
        <f t="shared" si="52"/>
        <v>123890349.94582881</v>
      </c>
      <c r="S121" s="169">
        <f t="shared" si="53"/>
        <v>4826809</v>
      </c>
      <c r="T121" s="169">
        <f t="shared" si="54"/>
        <v>32895681</v>
      </c>
      <c r="U121" s="169">
        <f t="shared" si="55"/>
        <v>13606021</v>
      </c>
      <c r="V121" s="169">
        <f t="shared" si="56"/>
        <v>28565394</v>
      </c>
      <c r="W121" s="169">
        <f t="shared" si="57"/>
        <v>26168467</v>
      </c>
      <c r="X121" s="169">
        <f t="shared" si="58"/>
        <v>65696891</v>
      </c>
      <c r="Y121" s="169">
        <f t="shared" si="59"/>
        <v>24924965</v>
      </c>
      <c r="Z121" s="169">
        <f t="shared" si="60"/>
        <v>224190729</v>
      </c>
      <c r="AA121" s="169">
        <f t="shared" si="61"/>
        <v>92727789</v>
      </c>
      <c r="AB121" s="169">
        <f t="shared" si="62"/>
        <v>194678946</v>
      </c>
      <c r="AC121" s="169">
        <f t="shared" si="63"/>
        <v>178343403</v>
      </c>
      <c r="AD121" s="169">
        <f t="shared" si="64"/>
        <v>447737619</v>
      </c>
      <c r="AE121" s="169">
        <f t="shared" si="65"/>
        <v>169868685</v>
      </c>
      <c r="AF121" s="169">
        <f t="shared" si="66"/>
        <v>38353249</v>
      </c>
      <c r="AG121" s="169">
        <f t="shared" si="67"/>
        <v>80521386</v>
      </c>
      <c r="AH121" s="169">
        <f t="shared" si="68"/>
        <v>73764823</v>
      </c>
      <c r="AI121" s="169">
        <f t="shared" si="69"/>
        <v>185189279</v>
      </c>
      <c r="AJ121" s="169">
        <f t="shared" si="70"/>
        <v>70259585</v>
      </c>
      <c r="AK121" s="169">
        <f t="shared" si="71"/>
        <v>169052004</v>
      </c>
      <c r="AL121" s="169">
        <f t="shared" si="72"/>
        <v>154866822</v>
      </c>
      <c r="AM121" s="169">
        <f t="shared" si="73"/>
        <v>388798806</v>
      </c>
      <c r="AN121" s="169">
        <f t="shared" si="74"/>
        <v>147507690</v>
      </c>
      <c r="AO121" s="169">
        <f t="shared" si="75"/>
        <v>141871921</v>
      </c>
      <c r="AP121" s="169">
        <f t="shared" si="76"/>
        <v>356174633</v>
      </c>
      <c r="AQ121" s="169">
        <f t="shared" si="77"/>
        <v>135130295</v>
      </c>
      <c r="AR121" s="169">
        <f t="shared" si="78"/>
        <v>894189409</v>
      </c>
      <c r="AS121" s="169">
        <f t="shared" si="79"/>
        <v>339249535</v>
      </c>
      <c r="AT121" s="169">
        <f t="shared" si="80"/>
        <v>128709025</v>
      </c>
      <c r="AU121" s="169">
        <f t="shared" si="81"/>
        <v>76441.820151679305</v>
      </c>
      <c r="AV121" s="169">
        <f t="shared" si="82"/>
        <v>15379</v>
      </c>
      <c r="AW121" s="169">
        <f t="shared" si="83"/>
        <v>104811</v>
      </c>
      <c r="AX121" s="169">
        <f t="shared" si="84"/>
        <v>43351</v>
      </c>
      <c r="AY121" s="169">
        <f t="shared" si="85"/>
        <v>91014</v>
      </c>
      <c r="AZ121" s="169">
        <f t="shared" si="86"/>
        <v>83377</v>
      </c>
      <c r="BA121" s="169">
        <f t="shared" si="87"/>
        <v>209321</v>
      </c>
      <c r="BB121" s="169">
        <f t="shared" si="88"/>
        <v>79415</v>
      </c>
      <c r="BC121" s="169">
        <f t="shared" si="89"/>
        <v>49</v>
      </c>
    </row>
    <row r="122" spans="1:55" ht="15.75" x14ac:dyDescent="0.25">
      <c r="A122" s="197">
        <v>2972.8626943005183</v>
      </c>
      <c r="B122" s="198">
        <v>1405</v>
      </c>
      <c r="C122" s="199">
        <v>9650</v>
      </c>
      <c r="D122" s="199">
        <v>1757</v>
      </c>
      <c r="E122" s="199">
        <v>12122</v>
      </c>
      <c r="F122" s="199">
        <v>5684</v>
      </c>
      <c r="G122" s="199">
        <v>8140</v>
      </c>
      <c r="H122" s="199">
        <v>1879</v>
      </c>
      <c r="I122" s="168">
        <v>5</v>
      </c>
      <c r="K122" s="169">
        <f t="shared" si="45"/>
        <v>8837912.5991637371</v>
      </c>
      <c r="L122" s="169">
        <f t="shared" si="46"/>
        <v>4176872.0854922282</v>
      </c>
      <c r="M122" s="169">
        <f t="shared" si="47"/>
        <v>28688125.000000004</v>
      </c>
      <c r="N122" s="169">
        <f t="shared" si="48"/>
        <v>5223319.7538860105</v>
      </c>
      <c r="O122" s="169">
        <f t="shared" si="49"/>
        <v>36037041.580310881</v>
      </c>
      <c r="P122" s="169">
        <f t="shared" si="50"/>
        <v>16897751.554404147</v>
      </c>
      <c r="Q122" s="169">
        <f t="shared" si="51"/>
        <v>24199102.33160622</v>
      </c>
      <c r="R122" s="169">
        <f t="shared" si="52"/>
        <v>5586009.002590674</v>
      </c>
      <c r="S122" s="169">
        <f t="shared" si="53"/>
        <v>1974025</v>
      </c>
      <c r="T122" s="169">
        <f t="shared" si="54"/>
        <v>13558250</v>
      </c>
      <c r="U122" s="169">
        <f t="shared" si="55"/>
        <v>2468585</v>
      </c>
      <c r="V122" s="169">
        <f t="shared" si="56"/>
        <v>17031410</v>
      </c>
      <c r="W122" s="169">
        <f t="shared" si="57"/>
        <v>7986020</v>
      </c>
      <c r="X122" s="169">
        <f t="shared" si="58"/>
        <v>11436700</v>
      </c>
      <c r="Y122" s="169">
        <f t="shared" si="59"/>
        <v>2639995</v>
      </c>
      <c r="Z122" s="169">
        <f t="shared" si="60"/>
        <v>93122500</v>
      </c>
      <c r="AA122" s="169">
        <f t="shared" si="61"/>
        <v>16955050</v>
      </c>
      <c r="AB122" s="169">
        <f t="shared" si="62"/>
        <v>116977300</v>
      </c>
      <c r="AC122" s="169">
        <f t="shared" si="63"/>
        <v>54850600</v>
      </c>
      <c r="AD122" s="169">
        <f t="shared" si="64"/>
        <v>78551000</v>
      </c>
      <c r="AE122" s="169">
        <f t="shared" si="65"/>
        <v>18132350</v>
      </c>
      <c r="AF122" s="169">
        <f t="shared" si="66"/>
        <v>3087049</v>
      </c>
      <c r="AG122" s="169">
        <f t="shared" si="67"/>
        <v>21298354</v>
      </c>
      <c r="AH122" s="169">
        <f t="shared" si="68"/>
        <v>9986788</v>
      </c>
      <c r="AI122" s="169">
        <f t="shared" si="69"/>
        <v>14301980</v>
      </c>
      <c r="AJ122" s="169">
        <f t="shared" si="70"/>
        <v>3301403</v>
      </c>
      <c r="AK122" s="169">
        <f t="shared" si="71"/>
        <v>146942884</v>
      </c>
      <c r="AL122" s="169">
        <f t="shared" si="72"/>
        <v>68901448</v>
      </c>
      <c r="AM122" s="169">
        <f t="shared" si="73"/>
        <v>98673080</v>
      </c>
      <c r="AN122" s="169">
        <f t="shared" si="74"/>
        <v>22777238</v>
      </c>
      <c r="AO122" s="169">
        <f t="shared" si="75"/>
        <v>32307856</v>
      </c>
      <c r="AP122" s="169">
        <f t="shared" si="76"/>
        <v>46267760</v>
      </c>
      <c r="AQ122" s="169">
        <f t="shared" si="77"/>
        <v>10680236</v>
      </c>
      <c r="AR122" s="169">
        <f t="shared" si="78"/>
        <v>66259600</v>
      </c>
      <c r="AS122" s="169">
        <f t="shared" si="79"/>
        <v>15295060</v>
      </c>
      <c r="AT122" s="169">
        <f t="shared" si="80"/>
        <v>3530641</v>
      </c>
      <c r="AU122" s="169">
        <f t="shared" si="81"/>
        <v>14864.313471502592</v>
      </c>
      <c r="AV122" s="169">
        <f t="shared" si="82"/>
        <v>7025</v>
      </c>
      <c r="AW122" s="169">
        <f t="shared" si="83"/>
        <v>48250</v>
      </c>
      <c r="AX122" s="169">
        <f t="shared" si="84"/>
        <v>8785</v>
      </c>
      <c r="AY122" s="169">
        <f t="shared" si="85"/>
        <v>60610</v>
      </c>
      <c r="AZ122" s="169">
        <f t="shared" si="86"/>
        <v>28420</v>
      </c>
      <c r="BA122" s="169">
        <f t="shared" si="87"/>
        <v>40700</v>
      </c>
      <c r="BB122" s="169">
        <f t="shared" si="88"/>
        <v>9395</v>
      </c>
      <c r="BC122" s="169">
        <f t="shared" si="89"/>
        <v>25</v>
      </c>
    </row>
    <row r="123" spans="1:55" ht="15.75" x14ac:dyDescent="0.25">
      <c r="A123" s="197">
        <v>6276.1904761904761</v>
      </c>
      <c r="B123" s="198">
        <v>1164</v>
      </c>
      <c r="C123" s="199">
        <v>7938</v>
      </c>
      <c r="D123" s="199">
        <v>2463</v>
      </c>
      <c r="E123" s="199">
        <v>8337</v>
      </c>
      <c r="F123" s="199">
        <v>5240</v>
      </c>
      <c r="G123" s="199">
        <v>10357</v>
      </c>
      <c r="H123" s="199">
        <v>3819</v>
      </c>
      <c r="I123" s="168">
        <v>7</v>
      </c>
      <c r="K123" s="169">
        <f t="shared" si="45"/>
        <v>39390566.893424034</v>
      </c>
      <c r="L123" s="169">
        <f t="shared" si="46"/>
        <v>7305485.7142857146</v>
      </c>
      <c r="M123" s="169">
        <f t="shared" si="47"/>
        <v>49820400</v>
      </c>
      <c r="N123" s="169">
        <f t="shared" si="48"/>
        <v>15458257.142857144</v>
      </c>
      <c r="O123" s="169">
        <f t="shared" si="49"/>
        <v>52324600</v>
      </c>
      <c r="P123" s="169">
        <f t="shared" si="50"/>
        <v>32887238.095238093</v>
      </c>
      <c r="Q123" s="169">
        <f t="shared" si="51"/>
        <v>65002504.761904761</v>
      </c>
      <c r="R123" s="169">
        <f t="shared" si="52"/>
        <v>23968771.428571429</v>
      </c>
      <c r="S123" s="169">
        <f t="shared" si="53"/>
        <v>1354896</v>
      </c>
      <c r="T123" s="169">
        <f t="shared" si="54"/>
        <v>9239832</v>
      </c>
      <c r="U123" s="169">
        <f t="shared" si="55"/>
        <v>2866932</v>
      </c>
      <c r="V123" s="169">
        <f t="shared" si="56"/>
        <v>9704268</v>
      </c>
      <c r="W123" s="169">
        <f t="shared" si="57"/>
        <v>6099360</v>
      </c>
      <c r="X123" s="169">
        <f t="shared" si="58"/>
        <v>12055548</v>
      </c>
      <c r="Y123" s="169">
        <f t="shared" si="59"/>
        <v>4445316</v>
      </c>
      <c r="Z123" s="169">
        <f t="shared" si="60"/>
        <v>63011844</v>
      </c>
      <c r="AA123" s="169">
        <f t="shared" si="61"/>
        <v>19551294</v>
      </c>
      <c r="AB123" s="169">
        <f t="shared" si="62"/>
        <v>66179106</v>
      </c>
      <c r="AC123" s="169">
        <f t="shared" si="63"/>
        <v>41595120</v>
      </c>
      <c r="AD123" s="169">
        <f t="shared" si="64"/>
        <v>82213866</v>
      </c>
      <c r="AE123" s="169">
        <f t="shared" si="65"/>
        <v>30315222</v>
      </c>
      <c r="AF123" s="169">
        <f t="shared" si="66"/>
        <v>6066369</v>
      </c>
      <c r="AG123" s="169">
        <f t="shared" si="67"/>
        <v>20534031</v>
      </c>
      <c r="AH123" s="169">
        <f t="shared" si="68"/>
        <v>12906120</v>
      </c>
      <c r="AI123" s="169">
        <f t="shared" si="69"/>
        <v>25509291</v>
      </c>
      <c r="AJ123" s="169">
        <f t="shared" si="70"/>
        <v>9406197</v>
      </c>
      <c r="AK123" s="169">
        <f t="shared" si="71"/>
        <v>69505569</v>
      </c>
      <c r="AL123" s="169">
        <f t="shared" si="72"/>
        <v>43685880</v>
      </c>
      <c r="AM123" s="169">
        <f t="shared" si="73"/>
        <v>86346309</v>
      </c>
      <c r="AN123" s="169">
        <f t="shared" si="74"/>
        <v>31839003</v>
      </c>
      <c r="AO123" s="169">
        <f t="shared" si="75"/>
        <v>27457600</v>
      </c>
      <c r="AP123" s="169">
        <f t="shared" si="76"/>
        <v>54270680</v>
      </c>
      <c r="AQ123" s="169">
        <f t="shared" si="77"/>
        <v>20011560</v>
      </c>
      <c r="AR123" s="169">
        <f t="shared" si="78"/>
        <v>107267449</v>
      </c>
      <c r="AS123" s="169">
        <f t="shared" si="79"/>
        <v>39553383</v>
      </c>
      <c r="AT123" s="169">
        <f t="shared" si="80"/>
        <v>14584761</v>
      </c>
      <c r="AU123" s="169">
        <f t="shared" si="81"/>
        <v>43933.333333333336</v>
      </c>
      <c r="AV123" s="169">
        <f t="shared" si="82"/>
        <v>8148</v>
      </c>
      <c r="AW123" s="169">
        <f t="shared" si="83"/>
        <v>55566</v>
      </c>
      <c r="AX123" s="169">
        <f t="shared" si="84"/>
        <v>17241</v>
      </c>
      <c r="AY123" s="169">
        <f t="shared" si="85"/>
        <v>58359</v>
      </c>
      <c r="AZ123" s="169">
        <f t="shared" si="86"/>
        <v>36680</v>
      </c>
      <c r="BA123" s="169">
        <f t="shared" si="87"/>
        <v>72499</v>
      </c>
      <c r="BB123" s="169">
        <f t="shared" si="88"/>
        <v>26733</v>
      </c>
      <c r="BC123" s="169">
        <f t="shared" si="89"/>
        <v>49</v>
      </c>
    </row>
    <row r="124" spans="1:55" ht="15.75" x14ac:dyDescent="0.25">
      <c r="A124" s="197">
        <v>2304.7575894879928</v>
      </c>
      <c r="B124" s="198">
        <v>1190</v>
      </c>
      <c r="C124" s="199">
        <v>7797</v>
      </c>
      <c r="D124" s="199">
        <v>3699</v>
      </c>
      <c r="E124" s="199">
        <v>7618</v>
      </c>
      <c r="F124" s="199">
        <v>6988</v>
      </c>
      <c r="G124" s="199">
        <v>15189</v>
      </c>
      <c r="H124" s="199">
        <v>4934</v>
      </c>
      <c r="I124" s="168">
        <v>8</v>
      </c>
      <c r="K124" s="169">
        <f t="shared" si="45"/>
        <v>5311907.546302503</v>
      </c>
      <c r="L124" s="169">
        <f t="shared" si="46"/>
        <v>2742661.5314907115</v>
      </c>
      <c r="M124" s="169">
        <f t="shared" si="47"/>
        <v>17970194.925237879</v>
      </c>
      <c r="N124" s="169">
        <f t="shared" si="48"/>
        <v>8525298.3235160857</v>
      </c>
      <c r="O124" s="169">
        <f t="shared" si="49"/>
        <v>17557643.316719528</v>
      </c>
      <c r="P124" s="169">
        <f t="shared" si="50"/>
        <v>16105646.035342094</v>
      </c>
      <c r="Q124" s="169">
        <f t="shared" si="51"/>
        <v>35006963.026733123</v>
      </c>
      <c r="R124" s="169">
        <f t="shared" si="52"/>
        <v>11371673.946533756</v>
      </c>
      <c r="S124" s="169">
        <f t="shared" si="53"/>
        <v>1416100</v>
      </c>
      <c r="T124" s="169">
        <f t="shared" si="54"/>
        <v>9278430</v>
      </c>
      <c r="U124" s="169">
        <f t="shared" si="55"/>
        <v>4401810</v>
      </c>
      <c r="V124" s="169">
        <f t="shared" si="56"/>
        <v>9065420</v>
      </c>
      <c r="W124" s="169">
        <f t="shared" si="57"/>
        <v>8315720</v>
      </c>
      <c r="X124" s="169">
        <f t="shared" si="58"/>
        <v>18074910</v>
      </c>
      <c r="Y124" s="169">
        <f t="shared" si="59"/>
        <v>5871460</v>
      </c>
      <c r="Z124" s="169">
        <f t="shared" si="60"/>
        <v>60793209</v>
      </c>
      <c r="AA124" s="169">
        <f t="shared" si="61"/>
        <v>28841103</v>
      </c>
      <c r="AB124" s="169">
        <f t="shared" si="62"/>
        <v>59397546</v>
      </c>
      <c r="AC124" s="169">
        <f t="shared" si="63"/>
        <v>54485436</v>
      </c>
      <c r="AD124" s="169">
        <f t="shared" si="64"/>
        <v>118428633</v>
      </c>
      <c r="AE124" s="169">
        <f t="shared" si="65"/>
        <v>38470398</v>
      </c>
      <c r="AF124" s="169">
        <f t="shared" si="66"/>
        <v>13682601</v>
      </c>
      <c r="AG124" s="169">
        <f t="shared" si="67"/>
        <v>28178982</v>
      </c>
      <c r="AH124" s="169">
        <f t="shared" si="68"/>
        <v>25848612</v>
      </c>
      <c r="AI124" s="169">
        <f t="shared" si="69"/>
        <v>56184111</v>
      </c>
      <c r="AJ124" s="169">
        <f t="shared" si="70"/>
        <v>18250866</v>
      </c>
      <c r="AK124" s="169">
        <f t="shared" si="71"/>
        <v>58033924</v>
      </c>
      <c r="AL124" s="169">
        <f t="shared" si="72"/>
        <v>53234584</v>
      </c>
      <c r="AM124" s="169">
        <f t="shared" si="73"/>
        <v>115709802</v>
      </c>
      <c r="AN124" s="169">
        <f t="shared" si="74"/>
        <v>37587212</v>
      </c>
      <c r="AO124" s="169">
        <f t="shared" si="75"/>
        <v>48832144</v>
      </c>
      <c r="AP124" s="169">
        <f t="shared" si="76"/>
        <v>106140732</v>
      </c>
      <c r="AQ124" s="169">
        <f t="shared" si="77"/>
        <v>34478792</v>
      </c>
      <c r="AR124" s="169">
        <f t="shared" si="78"/>
        <v>230705721</v>
      </c>
      <c r="AS124" s="169">
        <f t="shared" si="79"/>
        <v>74942526</v>
      </c>
      <c r="AT124" s="169">
        <f t="shared" si="80"/>
        <v>24344356</v>
      </c>
      <c r="AU124" s="169">
        <f t="shared" si="81"/>
        <v>18438.060715903943</v>
      </c>
      <c r="AV124" s="169">
        <f t="shared" si="82"/>
        <v>9520</v>
      </c>
      <c r="AW124" s="169">
        <f t="shared" si="83"/>
        <v>62376</v>
      </c>
      <c r="AX124" s="169">
        <f t="shared" si="84"/>
        <v>29592</v>
      </c>
      <c r="AY124" s="169">
        <f t="shared" si="85"/>
        <v>60944</v>
      </c>
      <c r="AZ124" s="169">
        <f t="shared" si="86"/>
        <v>55904</v>
      </c>
      <c r="BA124" s="169">
        <f t="shared" si="87"/>
        <v>121512</v>
      </c>
      <c r="BB124" s="169">
        <f t="shared" si="88"/>
        <v>39472</v>
      </c>
      <c r="BC124" s="169">
        <f t="shared" si="89"/>
        <v>64</v>
      </c>
    </row>
    <row r="125" spans="1:55" ht="15.75" x14ac:dyDescent="0.25">
      <c r="A125" s="197">
        <v>2549.6199324324325</v>
      </c>
      <c r="B125" s="198">
        <v>1183</v>
      </c>
      <c r="C125" s="199">
        <v>8586</v>
      </c>
      <c r="D125" s="199">
        <v>4888</v>
      </c>
      <c r="E125" s="199">
        <v>9548</v>
      </c>
      <c r="F125" s="199">
        <v>7815</v>
      </c>
      <c r="G125" s="199">
        <v>17062</v>
      </c>
      <c r="H125" s="199">
        <v>7662</v>
      </c>
      <c r="I125" s="168">
        <v>18</v>
      </c>
      <c r="K125" s="169">
        <f t="shared" si="45"/>
        <v>6500561.7998567615</v>
      </c>
      <c r="L125" s="169">
        <f t="shared" si="46"/>
        <v>3016200.3800675678</v>
      </c>
      <c r="M125" s="169">
        <f t="shared" si="47"/>
        <v>21891036.739864867</v>
      </c>
      <c r="N125" s="169">
        <f t="shared" si="48"/>
        <v>12462542.229729731</v>
      </c>
      <c r="O125" s="169">
        <f t="shared" si="49"/>
        <v>24343771.114864867</v>
      </c>
      <c r="P125" s="169">
        <f t="shared" si="50"/>
        <v>19925279.771959461</v>
      </c>
      <c r="Q125" s="169">
        <f t="shared" si="51"/>
        <v>43501615.287162162</v>
      </c>
      <c r="R125" s="169">
        <f t="shared" si="52"/>
        <v>19535187.922297299</v>
      </c>
      <c r="S125" s="169">
        <f t="shared" si="53"/>
        <v>1399489</v>
      </c>
      <c r="T125" s="169">
        <f t="shared" si="54"/>
        <v>10157238</v>
      </c>
      <c r="U125" s="169">
        <f t="shared" si="55"/>
        <v>5782504</v>
      </c>
      <c r="V125" s="169">
        <f t="shared" si="56"/>
        <v>11295284</v>
      </c>
      <c r="W125" s="169">
        <f t="shared" si="57"/>
        <v>9245145</v>
      </c>
      <c r="X125" s="169">
        <f t="shared" si="58"/>
        <v>20184346</v>
      </c>
      <c r="Y125" s="169">
        <f t="shared" si="59"/>
        <v>9064146</v>
      </c>
      <c r="Z125" s="169">
        <f t="shared" si="60"/>
        <v>73719396</v>
      </c>
      <c r="AA125" s="169">
        <f t="shared" si="61"/>
        <v>41968368</v>
      </c>
      <c r="AB125" s="169">
        <f t="shared" si="62"/>
        <v>81979128</v>
      </c>
      <c r="AC125" s="169">
        <f t="shared" si="63"/>
        <v>67099590</v>
      </c>
      <c r="AD125" s="169">
        <f t="shared" si="64"/>
        <v>146494332</v>
      </c>
      <c r="AE125" s="169">
        <f t="shared" si="65"/>
        <v>65785932</v>
      </c>
      <c r="AF125" s="169">
        <f t="shared" si="66"/>
        <v>23892544</v>
      </c>
      <c r="AG125" s="169">
        <f t="shared" si="67"/>
        <v>46670624</v>
      </c>
      <c r="AH125" s="169">
        <f t="shared" si="68"/>
        <v>38199720</v>
      </c>
      <c r="AI125" s="169">
        <f t="shared" si="69"/>
        <v>83399056</v>
      </c>
      <c r="AJ125" s="169">
        <f t="shared" si="70"/>
        <v>37451856</v>
      </c>
      <c r="AK125" s="169">
        <f t="shared" si="71"/>
        <v>91164304</v>
      </c>
      <c r="AL125" s="169">
        <f t="shared" si="72"/>
        <v>74617620</v>
      </c>
      <c r="AM125" s="169">
        <f t="shared" si="73"/>
        <v>162907976</v>
      </c>
      <c r="AN125" s="169">
        <f t="shared" si="74"/>
        <v>73156776</v>
      </c>
      <c r="AO125" s="169">
        <f t="shared" si="75"/>
        <v>61074225</v>
      </c>
      <c r="AP125" s="169">
        <f t="shared" si="76"/>
        <v>133339530</v>
      </c>
      <c r="AQ125" s="169">
        <f t="shared" si="77"/>
        <v>59878530</v>
      </c>
      <c r="AR125" s="169">
        <f t="shared" si="78"/>
        <v>291111844</v>
      </c>
      <c r="AS125" s="169">
        <f t="shared" si="79"/>
        <v>130729044</v>
      </c>
      <c r="AT125" s="169">
        <f t="shared" si="80"/>
        <v>58706244</v>
      </c>
      <c r="AU125" s="169">
        <f t="shared" si="81"/>
        <v>45893.158783783787</v>
      </c>
      <c r="AV125" s="169">
        <f t="shared" si="82"/>
        <v>21294</v>
      </c>
      <c r="AW125" s="169">
        <f t="shared" si="83"/>
        <v>154548</v>
      </c>
      <c r="AX125" s="169">
        <f t="shared" si="84"/>
        <v>87984</v>
      </c>
      <c r="AY125" s="169">
        <f t="shared" si="85"/>
        <v>171864</v>
      </c>
      <c r="AZ125" s="169">
        <f t="shared" si="86"/>
        <v>140670</v>
      </c>
      <c r="BA125" s="169">
        <f t="shared" si="87"/>
        <v>307116</v>
      </c>
      <c r="BB125" s="169">
        <f t="shared" si="88"/>
        <v>137916</v>
      </c>
      <c r="BC125" s="169">
        <f t="shared" si="89"/>
        <v>324</v>
      </c>
    </row>
    <row r="126" spans="1:55" ht="15.75" x14ac:dyDescent="0.25">
      <c r="A126" s="197">
        <v>8027.4106175514626</v>
      </c>
      <c r="B126" s="198">
        <v>1673</v>
      </c>
      <c r="C126" s="199">
        <v>7056</v>
      </c>
      <c r="D126" s="199">
        <v>5033</v>
      </c>
      <c r="E126" s="199">
        <v>5495</v>
      </c>
      <c r="F126" s="199">
        <v>6911</v>
      </c>
      <c r="G126" s="199">
        <v>19492</v>
      </c>
      <c r="H126" s="199">
        <v>9264</v>
      </c>
      <c r="I126" s="168">
        <v>30</v>
      </c>
      <c r="K126" s="169">
        <f t="shared" si="45"/>
        <v>64439321.222777955</v>
      </c>
      <c r="L126" s="169">
        <f t="shared" si="46"/>
        <v>13429857.963163598</v>
      </c>
      <c r="M126" s="169">
        <f t="shared" si="47"/>
        <v>56641409.317443117</v>
      </c>
      <c r="N126" s="169">
        <f t="shared" si="48"/>
        <v>40401957.638136514</v>
      </c>
      <c r="O126" s="169">
        <f t="shared" si="49"/>
        <v>44110621.343445286</v>
      </c>
      <c r="P126" s="169">
        <f t="shared" si="50"/>
        <v>55477434.777898155</v>
      </c>
      <c r="Q126" s="169">
        <f t="shared" si="51"/>
        <v>156470287.7573131</v>
      </c>
      <c r="R126" s="169">
        <f t="shared" si="52"/>
        <v>74365931.960996747</v>
      </c>
      <c r="S126" s="169">
        <f t="shared" si="53"/>
        <v>2798929</v>
      </c>
      <c r="T126" s="169">
        <f t="shared" si="54"/>
        <v>11804688</v>
      </c>
      <c r="U126" s="169">
        <f t="shared" si="55"/>
        <v>8420209</v>
      </c>
      <c r="V126" s="169">
        <f t="shared" si="56"/>
        <v>9193135</v>
      </c>
      <c r="W126" s="169">
        <f t="shared" si="57"/>
        <v>11562103</v>
      </c>
      <c r="X126" s="169">
        <f t="shared" si="58"/>
        <v>32610116</v>
      </c>
      <c r="Y126" s="169">
        <f t="shared" si="59"/>
        <v>15498672</v>
      </c>
      <c r="Z126" s="169">
        <f t="shared" si="60"/>
        <v>49787136</v>
      </c>
      <c r="AA126" s="169">
        <f t="shared" si="61"/>
        <v>35512848</v>
      </c>
      <c r="AB126" s="169">
        <f t="shared" si="62"/>
        <v>38772720</v>
      </c>
      <c r="AC126" s="169">
        <f t="shared" si="63"/>
        <v>48764016</v>
      </c>
      <c r="AD126" s="169">
        <f t="shared" si="64"/>
        <v>137535552</v>
      </c>
      <c r="AE126" s="169">
        <f t="shared" si="65"/>
        <v>65366784</v>
      </c>
      <c r="AF126" s="169">
        <f t="shared" si="66"/>
        <v>25331089</v>
      </c>
      <c r="AG126" s="169">
        <f t="shared" si="67"/>
        <v>27656335</v>
      </c>
      <c r="AH126" s="169">
        <f t="shared" si="68"/>
        <v>34783063</v>
      </c>
      <c r="AI126" s="169">
        <f t="shared" si="69"/>
        <v>98103236</v>
      </c>
      <c r="AJ126" s="169">
        <f t="shared" si="70"/>
        <v>46625712</v>
      </c>
      <c r="AK126" s="169">
        <f t="shared" si="71"/>
        <v>30195025</v>
      </c>
      <c r="AL126" s="169">
        <f t="shared" si="72"/>
        <v>37975945</v>
      </c>
      <c r="AM126" s="169">
        <f t="shared" si="73"/>
        <v>107108540</v>
      </c>
      <c r="AN126" s="169">
        <f t="shared" si="74"/>
        <v>50905680</v>
      </c>
      <c r="AO126" s="169">
        <f t="shared" si="75"/>
        <v>47761921</v>
      </c>
      <c r="AP126" s="169">
        <f t="shared" si="76"/>
        <v>134709212</v>
      </c>
      <c r="AQ126" s="169">
        <f t="shared" si="77"/>
        <v>64023504</v>
      </c>
      <c r="AR126" s="169">
        <f t="shared" si="78"/>
        <v>379938064</v>
      </c>
      <c r="AS126" s="169">
        <f t="shared" si="79"/>
        <v>180573888</v>
      </c>
      <c r="AT126" s="169">
        <f t="shared" si="80"/>
        <v>85821696</v>
      </c>
      <c r="AU126" s="169">
        <f t="shared" si="81"/>
        <v>240822.31852654388</v>
      </c>
      <c r="AV126" s="169">
        <f t="shared" si="82"/>
        <v>50190</v>
      </c>
      <c r="AW126" s="169">
        <f t="shared" si="83"/>
        <v>211680</v>
      </c>
      <c r="AX126" s="169">
        <f t="shared" si="84"/>
        <v>150990</v>
      </c>
      <c r="AY126" s="169">
        <f t="shared" si="85"/>
        <v>164850</v>
      </c>
      <c r="AZ126" s="169">
        <f t="shared" si="86"/>
        <v>207330</v>
      </c>
      <c r="BA126" s="169">
        <f t="shared" si="87"/>
        <v>584760</v>
      </c>
      <c r="BB126" s="169">
        <f t="shared" si="88"/>
        <v>277920</v>
      </c>
      <c r="BC126" s="169">
        <f t="shared" si="89"/>
        <v>900</v>
      </c>
    </row>
    <row r="127" spans="1:55" ht="15.75" x14ac:dyDescent="0.25">
      <c r="A127" s="197">
        <v>12169.423929098966</v>
      </c>
      <c r="B127" s="198">
        <v>1930</v>
      </c>
      <c r="C127" s="199">
        <v>8257</v>
      </c>
      <c r="D127" s="199">
        <v>5272</v>
      </c>
      <c r="E127" s="199">
        <v>6754</v>
      </c>
      <c r="F127" s="199">
        <v>8290</v>
      </c>
      <c r="G127" s="199">
        <v>20215</v>
      </c>
      <c r="H127" s="199">
        <v>12590</v>
      </c>
      <c r="I127" s="168">
        <v>27</v>
      </c>
      <c r="K127" s="169">
        <f t="shared" si="45"/>
        <v>148094878.76612651</v>
      </c>
      <c r="L127" s="169">
        <f t="shared" si="46"/>
        <v>23486988.183161005</v>
      </c>
      <c r="M127" s="169">
        <f t="shared" si="47"/>
        <v>100482933.38257016</v>
      </c>
      <c r="N127" s="169">
        <f t="shared" si="48"/>
        <v>64157202.954209752</v>
      </c>
      <c r="O127" s="169">
        <f t="shared" si="49"/>
        <v>82192289.217134416</v>
      </c>
      <c r="P127" s="169">
        <f t="shared" si="50"/>
        <v>100884524.37223043</v>
      </c>
      <c r="Q127" s="169">
        <f t="shared" si="51"/>
        <v>246004904.72673559</v>
      </c>
      <c r="R127" s="169">
        <f t="shared" si="52"/>
        <v>153213047.26735598</v>
      </c>
      <c r="S127" s="169">
        <f t="shared" si="53"/>
        <v>3724900</v>
      </c>
      <c r="T127" s="169">
        <f t="shared" si="54"/>
        <v>15936010</v>
      </c>
      <c r="U127" s="169">
        <f t="shared" si="55"/>
        <v>10174960</v>
      </c>
      <c r="V127" s="169">
        <f t="shared" si="56"/>
        <v>13035220</v>
      </c>
      <c r="W127" s="169">
        <f t="shared" si="57"/>
        <v>15999700</v>
      </c>
      <c r="X127" s="169">
        <f t="shared" si="58"/>
        <v>39014950</v>
      </c>
      <c r="Y127" s="169">
        <f t="shared" si="59"/>
        <v>24298700</v>
      </c>
      <c r="Z127" s="169">
        <f t="shared" si="60"/>
        <v>68178049</v>
      </c>
      <c r="AA127" s="169">
        <f t="shared" si="61"/>
        <v>43530904</v>
      </c>
      <c r="AB127" s="169">
        <f t="shared" si="62"/>
        <v>55767778</v>
      </c>
      <c r="AC127" s="169">
        <f t="shared" si="63"/>
        <v>68450530</v>
      </c>
      <c r="AD127" s="169">
        <f t="shared" si="64"/>
        <v>166915255</v>
      </c>
      <c r="AE127" s="169">
        <f t="shared" si="65"/>
        <v>103955630</v>
      </c>
      <c r="AF127" s="169">
        <f t="shared" si="66"/>
        <v>27793984</v>
      </c>
      <c r="AG127" s="169">
        <f t="shared" si="67"/>
        <v>35607088</v>
      </c>
      <c r="AH127" s="169">
        <f t="shared" si="68"/>
        <v>43704880</v>
      </c>
      <c r="AI127" s="169">
        <f t="shared" si="69"/>
        <v>106573480</v>
      </c>
      <c r="AJ127" s="169">
        <f t="shared" si="70"/>
        <v>66374480</v>
      </c>
      <c r="AK127" s="169">
        <f t="shared" si="71"/>
        <v>45616516</v>
      </c>
      <c r="AL127" s="169">
        <f t="shared" si="72"/>
        <v>55990660</v>
      </c>
      <c r="AM127" s="169">
        <f t="shared" si="73"/>
        <v>136532110</v>
      </c>
      <c r="AN127" s="169">
        <f t="shared" si="74"/>
        <v>85032860</v>
      </c>
      <c r="AO127" s="169">
        <f t="shared" si="75"/>
        <v>68724100</v>
      </c>
      <c r="AP127" s="169">
        <f t="shared" si="76"/>
        <v>167582350</v>
      </c>
      <c r="AQ127" s="169">
        <f t="shared" si="77"/>
        <v>104371100</v>
      </c>
      <c r="AR127" s="169">
        <f t="shared" si="78"/>
        <v>408646225</v>
      </c>
      <c r="AS127" s="169">
        <f t="shared" si="79"/>
        <v>254506850</v>
      </c>
      <c r="AT127" s="169">
        <f t="shared" si="80"/>
        <v>158508100</v>
      </c>
      <c r="AU127" s="169">
        <f t="shared" si="81"/>
        <v>328574.44608567207</v>
      </c>
      <c r="AV127" s="169">
        <f t="shared" si="82"/>
        <v>52110</v>
      </c>
      <c r="AW127" s="169">
        <f t="shared" si="83"/>
        <v>222939</v>
      </c>
      <c r="AX127" s="169">
        <f t="shared" si="84"/>
        <v>142344</v>
      </c>
      <c r="AY127" s="169">
        <f t="shared" si="85"/>
        <v>182358</v>
      </c>
      <c r="AZ127" s="169">
        <f t="shared" si="86"/>
        <v>223830</v>
      </c>
      <c r="BA127" s="169">
        <f t="shared" si="87"/>
        <v>545805</v>
      </c>
      <c r="BB127" s="169">
        <f t="shared" si="88"/>
        <v>339930</v>
      </c>
      <c r="BC127" s="169">
        <f t="shared" si="89"/>
        <v>729</v>
      </c>
    </row>
    <row r="128" spans="1:55" ht="15.75" x14ac:dyDescent="0.25">
      <c r="A128" s="197">
        <v>5332.6375711574956</v>
      </c>
      <c r="B128" s="198">
        <v>2352</v>
      </c>
      <c r="C128" s="199">
        <v>11743</v>
      </c>
      <c r="D128" s="199">
        <v>6841</v>
      </c>
      <c r="E128" s="199">
        <v>8905</v>
      </c>
      <c r="F128" s="199">
        <v>10284</v>
      </c>
      <c r="G128" s="199">
        <v>28709</v>
      </c>
      <c r="H128" s="199">
        <v>21253</v>
      </c>
      <c r="I128" s="168">
        <v>62</v>
      </c>
      <c r="K128" s="169">
        <f t="shared" si="45"/>
        <v>28437023.465320513</v>
      </c>
      <c r="L128" s="169">
        <f t="shared" si="46"/>
        <v>12542363.56736243</v>
      </c>
      <c r="M128" s="169">
        <f t="shared" si="47"/>
        <v>62621162.998102471</v>
      </c>
      <c r="N128" s="169">
        <f t="shared" si="48"/>
        <v>36480573.624288425</v>
      </c>
      <c r="O128" s="169">
        <f t="shared" si="49"/>
        <v>47487137.5711575</v>
      </c>
      <c r="P128" s="169">
        <f t="shared" si="50"/>
        <v>54840844.781783685</v>
      </c>
      <c r="Q128" s="169">
        <f t="shared" si="51"/>
        <v>153094692.03036055</v>
      </c>
      <c r="R128" s="169">
        <f t="shared" si="52"/>
        <v>113334546.29981026</v>
      </c>
      <c r="S128" s="169">
        <f t="shared" si="53"/>
        <v>5531904</v>
      </c>
      <c r="T128" s="169">
        <f t="shared" si="54"/>
        <v>27619536</v>
      </c>
      <c r="U128" s="169">
        <f t="shared" si="55"/>
        <v>16090032</v>
      </c>
      <c r="V128" s="169">
        <f t="shared" si="56"/>
        <v>20944560</v>
      </c>
      <c r="W128" s="169">
        <f t="shared" si="57"/>
        <v>24187968</v>
      </c>
      <c r="X128" s="169">
        <f t="shared" si="58"/>
        <v>67523568</v>
      </c>
      <c r="Y128" s="169">
        <f t="shared" si="59"/>
        <v>49987056</v>
      </c>
      <c r="Z128" s="169">
        <f t="shared" si="60"/>
        <v>137898049</v>
      </c>
      <c r="AA128" s="169">
        <f t="shared" si="61"/>
        <v>80333863</v>
      </c>
      <c r="AB128" s="169">
        <f t="shared" si="62"/>
        <v>104571415</v>
      </c>
      <c r="AC128" s="169">
        <f t="shared" si="63"/>
        <v>120765012</v>
      </c>
      <c r="AD128" s="169">
        <f t="shared" si="64"/>
        <v>337129787</v>
      </c>
      <c r="AE128" s="169">
        <f t="shared" si="65"/>
        <v>249573979</v>
      </c>
      <c r="AF128" s="169">
        <f t="shared" si="66"/>
        <v>46799281</v>
      </c>
      <c r="AG128" s="169">
        <f t="shared" si="67"/>
        <v>60919105</v>
      </c>
      <c r="AH128" s="169">
        <f t="shared" si="68"/>
        <v>70352844</v>
      </c>
      <c r="AI128" s="169">
        <f t="shared" si="69"/>
        <v>196398269</v>
      </c>
      <c r="AJ128" s="169">
        <f t="shared" si="70"/>
        <v>145391773</v>
      </c>
      <c r="AK128" s="169">
        <f t="shared" si="71"/>
        <v>79299025</v>
      </c>
      <c r="AL128" s="169">
        <f t="shared" si="72"/>
        <v>91579020</v>
      </c>
      <c r="AM128" s="169">
        <f t="shared" si="73"/>
        <v>255653645</v>
      </c>
      <c r="AN128" s="169">
        <f t="shared" si="74"/>
        <v>189257965</v>
      </c>
      <c r="AO128" s="169">
        <f t="shared" si="75"/>
        <v>105760656</v>
      </c>
      <c r="AP128" s="169">
        <f t="shared" si="76"/>
        <v>295243356</v>
      </c>
      <c r="AQ128" s="169">
        <f t="shared" si="77"/>
        <v>218565852</v>
      </c>
      <c r="AR128" s="169">
        <f t="shared" si="78"/>
        <v>824206681</v>
      </c>
      <c r="AS128" s="169">
        <f t="shared" si="79"/>
        <v>610152377</v>
      </c>
      <c r="AT128" s="169">
        <f t="shared" si="80"/>
        <v>451690009</v>
      </c>
      <c r="AU128" s="169">
        <f t="shared" si="81"/>
        <v>330623.5294117647</v>
      </c>
      <c r="AV128" s="169">
        <f t="shared" si="82"/>
        <v>145824</v>
      </c>
      <c r="AW128" s="169">
        <f t="shared" si="83"/>
        <v>728066</v>
      </c>
      <c r="AX128" s="169">
        <f t="shared" si="84"/>
        <v>424142</v>
      </c>
      <c r="AY128" s="169">
        <f t="shared" si="85"/>
        <v>552110</v>
      </c>
      <c r="AZ128" s="169">
        <f t="shared" si="86"/>
        <v>637608</v>
      </c>
      <c r="BA128" s="169">
        <f t="shared" si="87"/>
        <v>1779958</v>
      </c>
      <c r="BB128" s="169">
        <f t="shared" si="88"/>
        <v>1317686</v>
      </c>
      <c r="BC128" s="169">
        <f t="shared" si="89"/>
        <v>3844</v>
      </c>
    </row>
    <row r="129" spans="1:55" ht="15.75" x14ac:dyDescent="0.25">
      <c r="A129" s="197">
        <v>19741.676505312869</v>
      </c>
      <c r="B129" s="198">
        <v>5632</v>
      </c>
      <c r="C129" s="199">
        <v>15232</v>
      </c>
      <c r="D129" s="199">
        <v>9109</v>
      </c>
      <c r="E129" s="199">
        <v>8741</v>
      </c>
      <c r="F129" s="199">
        <v>12163</v>
      </c>
      <c r="G129" s="199">
        <v>31511</v>
      </c>
      <c r="H129" s="199">
        <v>13479</v>
      </c>
      <c r="I129" s="168">
        <v>34</v>
      </c>
      <c r="K129" s="169">
        <f t="shared" si="45"/>
        <v>389733791.24042213</v>
      </c>
      <c r="L129" s="169">
        <f t="shared" si="46"/>
        <v>111185122.07792208</v>
      </c>
      <c r="M129" s="169">
        <f t="shared" si="47"/>
        <v>300705216.5289256</v>
      </c>
      <c r="N129" s="169">
        <f t="shared" si="48"/>
        <v>179826931.28689492</v>
      </c>
      <c r="O129" s="169">
        <f t="shared" si="49"/>
        <v>172561994.3329398</v>
      </c>
      <c r="P129" s="169">
        <f t="shared" si="50"/>
        <v>240118011.33412042</v>
      </c>
      <c r="Q129" s="169">
        <f t="shared" si="51"/>
        <v>622079968.35891378</v>
      </c>
      <c r="R129" s="169">
        <f t="shared" si="52"/>
        <v>266098057.61511216</v>
      </c>
      <c r="S129" s="169">
        <f t="shared" si="53"/>
        <v>31719424</v>
      </c>
      <c r="T129" s="169">
        <f t="shared" si="54"/>
        <v>85786624</v>
      </c>
      <c r="U129" s="169">
        <f t="shared" si="55"/>
        <v>51301888</v>
      </c>
      <c r="V129" s="169">
        <f t="shared" si="56"/>
        <v>49229312</v>
      </c>
      <c r="W129" s="169">
        <f t="shared" si="57"/>
        <v>68502016</v>
      </c>
      <c r="X129" s="169">
        <f t="shared" si="58"/>
        <v>177469952</v>
      </c>
      <c r="Y129" s="169">
        <f t="shared" si="59"/>
        <v>75913728</v>
      </c>
      <c r="Z129" s="169">
        <f t="shared" si="60"/>
        <v>232013824</v>
      </c>
      <c r="AA129" s="169">
        <f t="shared" si="61"/>
        <v>138748288</v>
      </c>
      <c r="AB129" s="169">
        <f t="shared" si="62"/>
        <v>133142912</v>
      </c>
      <c r="AC129" s="169">
        <f t="shared" si="63"/>
        <v>185266816</v>
      </c>
      <c r="AD129" s="169">
        <f t="shared" si="64"/>
        <v>479975552</v>
      </c>
      <c r="AE129" s="169">
        <f t="shared" si="65"/>
        <v>205312128</v>
      </c>
      <c r="AF129" s="169">
        <f t="shared" si="66"/>
        <v>82973881</v>
      </c>
      <c r="AG129" s="169">
        <f t="shared" si="67"/>
        <v>79621769</v>
      </c>
      <c r="AH129" s="169">
        <f t="shared" si="68"/>
        <v>110792767</v>
      </c>
      <c r="AI129" s="169">
        <f t="shared" si="69"/>
        <v>287033699</v>
      </c>
      <c r="AJ129" s="169">
        <f t="shared" si="70"/>
        <v>122780211</v>
      </c>
      <c r="AK129" s="169">
        <f t="shared" si="71"/>
        <v>76405081</v>
      </c>
      <c r="AL129" s="169">
        <f t="shared" si="72"/>
        <v>106316783</v>
      </c>
      <c r="AM129" s="169">
        <f t="shared" si="73"/>
        <v>275437651</v>
      </c>
      <c r="AN129" s="169">
        <f t="shared" si="74"/>
        <v>117819939</v>
      </c>
      <c r="AO129" s="169">
        <f t="shared" si="75"/>
        <v>147938569</v>
      </c>
      <c r="AP129" s="169">
        <f t="shared" si="76"/>
        <v>383268293</v>
      </c>
      <c r="AQ129" s="169">
        <f t="shared" si="77"/>
        <v>163945077</v>
      </c>
      <c r="AR129" s="169">
        <f t="shared" si="78"/>
        <v>992943121</v>
      </c>
      <c r="AS129" s="169">
        <f t="shared" si="79"/>
        <v>424736769</v>
      </c>
      <c r="AT129" s="169">
        <f t="shared" si="80"/>
        <v>181683441</v>
      </c>
      <c r="AU129" s="169">
        <f t="shared" si="81"/>
        <v>671217.00118063751</v>
      </c>
      <c r="AV129" s="169">
        <f t="shared" si="82"/>
        <v>191488</v>
      </c>
      <c r="AW129" s="169">
        <f t="shared" si="83"/>
        <v>517888</v>
      </c>
      <c r="AX129" s="169">
        <f t="shared" si="84"/>
        <v>309706</v>
      </c>
      <c r="AY129" s="169">
        <f t="shared" si="85"/>
        <v>297194</v>
      </c>
      <c r="AZ129" s="169">
        <f t="shared" si="86"/>
        <v>413542</v>
      </c>
      <c r="BA129" s="169">
        <f t="shared" si="87"/>
        <v>1071374</v>
      </c>
      <c r="BB129" s="169">
        <f t="shared" si="88"/>
        <v>458286</v>
      </c>
      <c r="BC129" s="169">
        <f t="shared" si="89"/>
        <v>1156</v>
      </c>
    </row>
    <row r="130" spans="1:55" ht="15.75" x14ac:dyDescent="0.25">
      <c r="A130" s="197">
        <v>24676.223776223775</v>
      </c>
      <c r="B130" s="198">
        <v>3399</v>
      </c>
      <c r="C130" s="199">
        <v>7507</v>
      </c>
      <c r="D130" s="199">
        <v>5981</v>
      </c>
      <c r="E130" s="199">
        <v>7371</v>
      </c>
      <c r="F130" s="199">
        <v>9722</v>
      </c>
      <c r="G130" s="199">
        <v>30004</v>
      </c>
      <c r="H130" s="199">
        <v>8127</v>
      </c>
      <c r="I130" s="168">
        <v>28</v>
      </c>
      <c r="K130" s="169">
        <f t="shared" si="45"/>
        <v>608916019.85427153</v>
      </c>
      <c r="L130" s="169">
        <f t="shared" si="46"/>
        <v>83874484.615384609</v>
      </c>
      <c r="M130" s="169">
        <f t="shared" si="47"/>
        <v>185244411.88811189</v>
      </c>
      <c r="N130" s="169">
        <f t="shared" si="48"/>
        <v>147588494.40559441</v>
      </c>
      <c r="O130" s="169">
        <f t="shared" si="49"/>
        <v>181888445.45454544</v>
      </c>
      <c r="P130" s="169">
        <f t="shared" si="50"/>
        <v>239902247.55244753</v>
      </c>
      <c r="Q130" s="169">
        <f t="shared" si="51"/>
        <v>740385418.18181813</v>
      </c>
      <c r="R130" s="169">
        <f t="shared" si="52"/>
        <v>200543670.62937063</v>
      </c>
      <c r="S130" s="169">
        <f t="shared" si="53"/>
        <v>11553201</v>
      </c>
      <c r="T130" s="169">
        <f t="shared" si="54"/>
        <v>25516293</v>
      </c>
      <c r="U130" s="169">
        <f t="shared" si="55"/>
        <v>20329419</v>
      </c>
      <c r="V130" s="169">
        <f t="shared" si="56"/>
        <v>25054029</v>
      </c>
      <c r="W130" s="169">
        <f t="shared" si="57"/>
        <v>33045078</v>
      </c>
      <c r="X130" s="169">
        <f t="shared" si="58"/>
        <v>101983596</v>
      </c>
      <c r="Y130" s="169">
        <f t="shared" si="59"/>
        <v>27623673</v>
      </c>
      <c r="Z130" s="169">
        <f t="shared" si="60"/>
        <v>56355049</v>
      </c>
      <c r="AA130" s="169">
        <f t="shared" si="61"/>
        <v>44899367</v>
      </c>
      <c r="AB130" s="169">
        <f t="shared" si="62"/>
        <v>55334097</v>
      </c>
      <c r="AC130" s="169">
        <f t="shared" si="63"/>
        <v>72983054</v>
      </c>
      <c r="AD130" s="169">
        <f t="shared" si="64"/>
        <v>225240028</v>
      </c>
      <c r="AE130" s="169">
        <f t="shared" si="65"/>
        <v>61009389</v>
      </c>
      <c r="AF130" s="169">
        <f t="shared" si="66"/>
        <v>35772361</v>
      </c>
      <c r="AG130" s="169">
        <f t="shared" si="67"/>
        <v>44085951</v>
      </c>
      <c r="AH130" s="169">
        <f t="shared" si="68"/>
        <v>58147282</v>
      </c>
      <c r="AI130" s="169">
        <f t="shared" si="69"/>
        <v>179453924</v>
      </c>
      <c r="AJ130" s="169">
        <f t="shared" si="70"/>
        <v>48607587</v>
      </c>
      <c r="AK130" s="169">
        <f t="shared" si="71"/>
        <v>54331641</v>
      </c>
      <c r="AL130" s="169">
        <f t="shared" si="72"/>
        <v>71660862</v>
      </c>
      <c r="AM130" s="169">
        <f t="shared" si="73"/>
        <v>221159484</v>
      </c>
      <c r="AN130" s="169">
        <f t="shared" si="74"/>
        <v>59904117</v>
      </c>
      <c r="AO130" s="169">
        <f t="shared" si="75"/>
        <v>94517284</v>
      </c>
      <c r="AP130" s="169">
        <f t="shared" si="76"/>
        <v>291698888</v>
      </c>
      <c r="AQ130" s="169">
        <f t="shared" si="77"/>
        <v>79010694</v>
      </c>
      <c r="AR130" s="169">
        <f t="shared" si="78"/>
        <v>900240016</v>
      </c>
      <c r="AS130" s="169">
        <f t="shared" si="79"/>
        <v>243842508</v>
      </c>
      <c r="AT130" s="169">
        <f t="shared" si="80"/>
        <v>66048129</v>
      </c>
      <c r="AU130" s="169">
        <f t="shared" si="81"/>
        <v>690934.26573426567</v>
      </c>
      <c r="AV130" s="169">
        <f t="shared" si="82"/>
        <v>95172</v>
      </c>
      <c r="AW130" s="169">
        <f t="shared" si="83"/>
        <v>210196</v>
      </c>
      <c r="AX130" s="169">
        <f t="shared" si="84"/>
        <v>167468</v>
      </c>
      <c r="AY130" s="169">
        <f t="shared" si="85"/>
        <v>206388</v>
      </c>
      <c r="AZ130" s="169">
        <f t="shared" si="86"/>
        <v>272216</v>
      </c>
      <c r="BA130" s="169">
        <f t="shared" si="87"/>
        <v>840112</v>
      </c>
      <c r="BB130" s="169">
        <f t="shared" si="88"/>
        <v>227556</v>
      </c>
      <c r="BC130" s="169">
        <f t="shared" si="89"/>
        <v>784</v>
      </c>
    </row>
    <row r="131" spans="1:55" ht="15.75" x14ac:dyDescent="0.25">
      <c r="A131" s="197">
        <v>30555.266955266958</v>
      </c>
      <c r="B131" s="198">
        <v>7064</v>
      </c>
      <c r="C131" s="199">
        <v>32907</v>
      </c>
      <c r="D131" s="199">
        <v>8148</v>
      </c>
      <c r="E131" s="199">
        <v>21120</v>
      </c>
      <c r="F131" s="199">
        <v>19466</v>
      </c>
      <c r="G131" s="199">
        <v>42015</v>
      </c>
      <c r="H131" s="199">
        <v>13270</v>
      </c>
      <c r="I131" s="168">
        <v>52</v>
      </c>
      <c r="K131" s="169">
        <f t="shared" ref="K131:K156" si="90">A131*A131</f>
        <v>933624338.70762885</v>
      </c>
      <c r="L131" s="169">
        <f t="shared" ref="L131:L156" si="91">A131*B131</f>
        <v>215842405.7720058</v>
      </c>
      <c r="M131" s="169">
        <f t="shared" ref="M131:M156" si="92">A131*C131</f>
        <v>1005482169.6969697</v>
      </c>
      <c r="N131" s="169">
        <f t="shared" ref="N131:N156" si="93">A131*D131</f>
        <v>248964315.15151519</v>
      </c>
      <c r="O131" s="169">
        <f t="shared" ref="O131:O156" si="94">A131*E131</f>
        <v>645327238.09523809</v>
      </c>
      <c r="P131" s="169">
        <f t="shared" ref="P131:P156" si="95">A131*F131</f>
        <v>594788826.55122662</v>
      </c>
      <c r="Q131" s="169">
        <f t="shared" ref="Q131:Q156" si="96">A131*G131</f>
        <v>1283779541.1255412</v>
      </c>
      <c r="R131" s="169">
        <f t="shared" ref="R131:R156" si="97">A131*H131</f>
        <v>405468392.49639255</v>
      </c>
      <c r="S131" s="169">
        <f t="shared" ref="S131:S156" si="98">B131*B131</f>
        <v>49900096</v>
      </c>
      <c r="T131" s="169">
        <f t="shared" ref="T131:T156" si="99">B131*C131</f>
        <v>232455048</v>
      </c>
      <c r="U131" s="169">
        <f t="shared" ref="U131:U156" si="100">B131*D131</f>
        <v>57557472</v>
      </c>
      <c r="V131" s="169">
        <f t="shared" ref="V131:V156" si="101">B131*E131</f>
        <v>149191680</v>
      </c>
      <c r="W131" s="169">
        <f t="shared" ref="W131:W156" si="102">B131*F131</f>
        <v>137507824</v>
      </c>
      <c r="X131" s="169">
        <f t="shared" ref="X131:X156" si="103">B131*G131</f>
        <v>296793960</v>
      </c>
      <c r="Y131" s="169">
        <f t="shared" ref="Y131:Y156" si="104">B131*H131</f>
        <v>93739280</v>
      </c>
      <c r="Z131" s="169">
        <f t="shared" ref="Z131:Z156" si="105">C131*C131</f>
        <v>1082870649</v>
      </c>
      <c r="AA131" s="169">
        <f t="shared" ref="AA131:AA156" si="106">C131*D131</f>
        <v>268126236</v>
      </c>
      <c r="AB131" s="169">
        <f t="shared" ref="AB131:AB156" si="107">C131*E131</f>
        <v>694995840</v>
      </c>
      <c r="AC131" s="169">
        <f t="shared" ref="AC131:AC156" si="108">C131*F131</f>
        <v>640567662</v>
      </c>
      <c r="AD131" s="169">
        <f t="shared" ref="AD131:AD156" si="109">C131*G131</f>
        <v>1382587605</v>
      </c>
      <c r="AE131" s="169">
        <f t="shared" ref="AE131:AE156" si="110">C131*H131</f>
        <v>436675890</v>
      </c>
      <c r="AF131" s="169">
        <f t="shared" ref="AF131:AF156" si="111">D131*D131</f>
        <v>66389904</v>
      </c>
      <c r="AG131" s="169">
        <f t="shared" ref="AG131:AG156" si="112">D131*E131</f>
        <v>172085760</v>
      </c>
      <c r="AH131" s="169">
        <f t="shared" ref="AH131:AH156" si="113">D131*F131</f>
        <v>158608968</v>
      </c>
      <c r="AI131" s="169">
        <f t="shared" ref="AI131:AI156" si="114">D131*G131</f>
        <v>342338220</v>
      </c>
      <c r="AJ131" s="169">
        <f t="shared" ref="AJ131:AJ156" si="115">D131*H131</f>
        <v>108123960</v>
      </c>
      <c r="AK131" s="169">
        <f t="shared" ref="AK131:AK156" si="116">E131*E131</f>
        <v>446054400</v>
      </c>
      <c r="AL131" s="169">
        <f t="shared" ref="AL131:AL156" si="117">E131*F131</f>
        <v>411121920</v>
      </c>
      <c r="AM131" s="169">
        <f t="shared" ref="AM131:AM156" si="118">E131*G131</f>
        <v>887356800</v>
      </c>
      <c r="AN131" s="169">
        <f t="shared" ref="AN131:AN156" si="119">E131*H131</f>
        <v>280262400</v>
      </c>
      <c r="AO131" s="169">
        <f t="shared" ref="AO131:AO156" si="120">F131*F131</f>
        <v>378925156</v>
      </c>
      <c r="AP131" s="169">
        <f t="shared" ref="AP131:AP156" si="121">F131*G131</f>
        <v>817863990</v>
      </c>
      <c r="AQ131" s="169">
        <f t="shared" ref="AQ131:AQ156" si="122">F131*H131</f>
        <v>258313820</v>
      </c>
      <c r="AR131" s="169">
        <f t="shared" ref="AR131:AR156" si="123">G131*G131</f>
        <v>1765260225</v>
      </c>
      <c r="AS131" s="169">
        <f t="shared" ref="AS131:AS156" si="124">G131*H131</f>
        <v>557539050</v>
      </c>
      <c r="AT131" s="169">
        <f t="shared" ref="AT131:AT156" si="125">H131*H131</f>
        <v>176092900</v>
      </c>
      <c r="AU131" s="169">
        <f t="shared" ref="AU131:AU156" si="126">A131*I131</f>
        <v>1588873.8816738818</v>
      </c>
      <c r="AV131" s="169">
        <f t="shared" ref="AV131:AV156" si="127">B131*I131</f>
        <v>367328</v>
      </c>
      <c r="AW131" s="169">
        <f t="shared" ref="AW131:AW156" si="128">C131*I131</f>
        <v>1711164</v>
      </c>
      <c r="AX131" s="169">
        <f t="shared" ref="AX131:AX156" si="129">D131*I131</f>
        <v>423696</v>
      </c>
      <c r="AY131" s="169">
        <f t="shared" ref="AY131:AY156" si="130">E131*I131</f>
        <v>1098240</v>
      </c>
      <c r="AZ131" s="169">
        <f t="shared" ref="AZ131:AZ156" si="131">F131*I131</f>
        <v>1012232</v>
      </c>
      <c r="BA131" s="169">
        <f t="shared" ref="BA131:BA156" si="132">G131*I131</f>
        <v>2184780</v>
      </c>
      <c r="BB131" s="169">
        <f t="shared" ref="BB131:BB156" si="133">H131*I131</f>
        <v>690040</v>
      </c>
      <c r="BC131" s="169">
        <f t="shared" ref="BC131:BC156" si="134">I131*I131</f>
        <v>2704</v>
      </c>
    </row>
    <row r="132" spans="1:55" ht="15.75" x14ac:dyDescent="0.25">
      <c r="A132" s="197">
        <v>15140.987654320988</v>
      </c>
      <c r="B132" s="198">
        <v>2227</v>
      </c>
      <c r="C132" s="199">
        <v>4735</v>
      </c>
      <c r="D132" s="199">
        <v>3657</v>
      </c>
      <c r="E132" s="199">
        <v>5351</v>
      </c>
      <c r="F132" s="199">
        <v>6472</v>
      </c>
      <c r="G132" s="199">
        <v>14908</v>
      </c>
      <c r="H132" s="199">
        <v>5448</v>
      </c>
      <c r="I132" s="168">
        <v>15</v>
      </c>
      <c r="K132" s="169">
        <f t="shared" si="90"/>
        <v>229249507.14830059</v>
      </c>
      <c r="L132" s="169">
        <f t="shared" si="91"/>
        <v>33718979.506172843</v>
      </c>
      <c r="M132" s="169">
        <f t="shared" si="92"/>
        <v>71692576.543209881</v>
      </c>
      <c r="N132" s="169">
        <f t="shared" si="93"/>
        <v>55370591.851851858</v>
      </c>
      <c r="O132" s="169">
        <f t="shared" si="94"/>
        <v>81019424.938271612</v>
      </c>
      <c r="P132" s="169">
        <f t="shared" si="95"/>
        <v>97992472.098765433</v>
      </c>
      <c r="Q132" s="169">
        <f t="shared" si="96"/>
        <v>225721843.95061728</v>
      </c>
      <c r="R132" s="169">
        <f t="shared" si="97"/>
        <v>82488100.740740746</v>
      </c>
      <c r="S132" s="169">
        <f t="shared" si="98"/>
        <v>4959529</v>
      </c>
      <c r="T132" s="169">
        <f t="shared" si="99"/>
        <v>10544845</v>
      </c>
      <c r="U132" s="169">
        <f t="shared" si="100"/>
        <v>8144139</v>
      </c>
      <c r="V132" s="169">
        <f t="shared" si="101"/>
        <v>11916677</v>
      </c>
      <c r="W132" s="169">
        <f t="shared" si="102"/>
        <v>14413144</v>
      </c>
      <c r="X132" s="169">
        <f t="shared" si="103"/>
        <v>33200116</v>
      </c>
      <c r="Y132" s="169">
        <f t="shared" si="104"/>
        <v>12132696</v>
      </c>
      <c r="Z132" s="169">
        <f t="shared" si="105"/>
        <v>22420225</v>
      </c>
      <c r="AA132" s="169">
        <f t="shared" si="106"/>
        <v>17315895</v>
      </c>
      <c r="AB132" s="169">
        <f t="shared" si="107"/>
        <v>25336985</v>
      </c>
      <c r="AC132" s="169">
        <f t="shared" si="108"/>
        <v>30644920</v>
      </c>
      <c r="AD132" s="169">
        <f t="shared" si="109"/>
        <v>70589380</v>
      </c>
      <c r="AE132" s="169">
        <f t="shared" si="110"/>
        <v>25796280</v>
      </c>
      <c r="AF132" s="169">
        <f t="shared" si="111"/>
        <v>13373649</v>
      </c>
      <c r="AG132" s="169">
        <f t="shared" si="112"/>
        <v>19568607</v>
      </c>
      <c r="AH132" s="169">
        <f t="shared" si="113"/>
        <v>23668104</v>
      </c>
      <c r="AI132" s="169">
        <f t="shared" si="114"/>
        <v>54518556</v>
      </c>
      <c r="AJ132" s="169">
        <f t="shared" si="115"/>
        <v>19923336</v>
      </c>
      <c r="AK132" s="169">
        <f t="shared" si="116"/>
        <v>28633201</v>
      </c>
      <c r="AL132" s="169">
        <f t="shared" si="117"/>
        <v>34631672</v>
      </c>
      <c r="AM132" s="169">
        <f t="shared" si="118"/>
        <v>79772708</v>
      </c>
      <c r="AN132" s="169">
        <f t="shared" si="119"/>
        <v>29152248</v>
      </c>
      <c r="AO132" s="169">
        <f t="shared" si="120"/>
        <v>41886784</v>
      </c>
      <c r="AP132" s="169">
        <f t="shared" si="121"/>
        <v>96484576</v>
      </c>
      <c r="AQ132" s="169">
        <f t="shared" si="122"/>
        <v>35259456</v>
      </c>
      <c r="AR132" s="169">
        <f t="shared" si="123"/>
        <v>222248464</v>
      </c>
      <c r="AS132" s="169">
        <f t="shared" si="124"/>
        <v>81218784</v>
      </c>
      <c r="AT132" s="169">
        <f t="shared" si="125"/>
        <v>29680704</v>
      </c>
      <c r="AU132" s="169">
        <f t="shared" si="126"/>
        <v>227114.81481481483</v>
      </c>
      <c r="AV132" s="169">
        <f t="shared" si="127"/>
        <v>33405</v>
      </c>
      <c r="AW132" s="169">
        <f t="shared" si="128"/>
        <v>71025</v>
      </c>
      <c r="AX132" s="169">
        <f t="shared" si="129"/>
        <v>54855</v>
      </c>
      <c r="AY132" s="169">
        <f t="shared" si="130"/>
        <v>80265</v>
      </c>
      <c r="AZ132" s="169">
        <f t="shared" si="131"/>
        <v>97080</v>
      </c>
      <c r="BA132" s="169">
        <f t="shared" si="132"/>
        <v>223620</v>
      </c>
      <c r="BB132" s="169">
        <f t="shared" si="133"/>
        <v>81720</v>
      </c>
      <c r="BC132" s="169">
        <f t="shared" si="134"/>
        <v>225</v>
      </c>
    </row>
    <row r="133" spans="1:55" ht="15.75" x14ac:dyDescent="0.25">
      <c r="A133" s="197">
        <v>17680.225281602001</v>
      </c>
      <c r="B133" s="198">
        <v>5059</v>
      </c>
      <c r="C133" s="199">
        <v>11839</v>
      </c>
      <c r="D133" s="199">
        <v>9421</v>
      </c>
      <c r="E133" s="199">
        <v>8318</v>
      </c>
      <c r="F133" s="199">
        <v>11732</v>
      </c>
      <c r="G133" s="199">
        <v>36716</v>
      </c>
      <c r="H133" s="199">
        <v>19346</v>
      </c>
      <c r="I133" s="168">
        <v>8</v>
      </c>
      <c r="K133" s="169">
        <f t="shared" si="90"/>
        <v>312590366.00819856</v>
      </c>
      <c r="L133" s="169">
        <f t="shared" si="91"/>
        <v>89444259.699624524</v>
      </c>
      <c r="M133" s="169">
        <f t="shared" si="92"/>
        <v>209316187.10888609</v>
      </c>
      <c r="N133" s="169">
        <f t="shared" si="93"/>
        <v>166565402.37797245</v>
      </c>
      <c r="O133" s="169">
        <f t="shared" si="94"/>
        <v>147064113.89236546</v>
      </c>
      <c r="P133" s="169">
        <f t="shared" si="95"/>
        <v>207424403.00375468</v>
      </c>
      <c r="Q133" s="169">
        <f t="shared" si="96"/>
        <v>649147151.43929911</v>
      </c>
      <c r="R133" s="169">
        <f t="shared" si="97"/>
        <v>342041638.2978723</v>
      </c>
      <c r="S133" s="169">
        <f t="shared" si="98"/>
        <v>25593481</v>
      </c>
      <c r="T133" s="169">
        <f t="shared" si="99"/>
        <v>59893501</v>
      </c>
      <c r="U133" s="169">
        <f t="shared" si="100"/>
        <v>47660839</v>
      </c>
      <c r="V133" s="169">
        <f t="shared" si="101"/>
        <v>42080762</v>
      </c>
      <c r="W133" s="169">
        <f t="shared" si="102"/>
        <v>59352188</v>
      </c>
      <c r="X133" s="169">
        <f t="shared" si="103"/>
        <v>185746244</v>
      </c>
      <c r="Y133" s="169">
        <f t="shared" si="104"/>
        <v>97871414</v>
      </c>
      <c r="Z133" s="169">
        <f t="shared" si="105"/>
        <v>140161921</v>
      </c>
      <c r="AA133" s="169">
        <f t="shared" si="106"/>
        <v>111535219</v>
      </c>
      <c r="AB133" s="169">
        <f t="shared" si="107"/>
        <v>98476802</v>
      </c>
      <c r="AC133" s="169">
        <f t="shared" si="108"/>
        <v>138895148</v>
      </c>
      <c r="AD133" s="169">
        <f t="shared" si="109"/>
        <v>434680724</v>
      </c>
      <c r="AE133" s="169">
        <f t="shared" si="110"/>
        <v>229037294</v>
      </c>
      <c r="AF133" s="169">
        <f t="shared" si="111"/>
        <v>88755241</v>
      </c>
      <c r="AG133" s="169">
        <f t="shared" si="112"/>
        <v>78363878</v>
      </c>
      <c r="AH133" s="169">
        <f t="shared" si="113"/>
        <v>110527172</v>
      </c>
      <c r="AI133" s="169">
        <f t="shared" si="114"/>
        <v>345901436</v>
      </c>
      <c r="AJ133" s="169">
        <f t="shared" si="115"/>
        <v>182258666</v>
      </c>
      <c r="AK133" s="169">
        <f t="shared" si="116"/>
        <v>69189124</v>
      </c>
      <c r="AL133" s="169">
        <f t="shared" si="117"/>
        <v>97586776</v>
      </c>
      <c r="AM133" s="169">
        <f t="shared" si="118"/>
        <v>305403688</v>
      </c>
      <c r="AN133" s="169">
        <f t="shared" si="119"/>
        <v>160920028</v>
      </c>
      <c r="AO133" s="169">
        <f t="shared" si="120"/>
        <v>137639824</v>
      </c>
      <c r="AP133" s="169">
        <f t="shared" si="121"/>
        <v>430752112</v>
      </c>
      <c r="AQ133" s="169">
        <f t="shared" si="122"/>
        <v>226967272</v>
      </c>
      <c r="AR133" s="169">
        <f t="shared" si="123"/>
        <v>1348064656</v>
      </c>
      <c r="AS133" s="169">
        <f t="shared" si="124"/>
        <v>710307736</v>
      </c>
      <c r="AT133" s="169">
        <f t="shared" si="125"/>
        <v>374267716</v>
      </c>
      <c r="AU133" s="169">
        <f t="shared" si="126"/>
        <v>141441.80225281601</v>
      </c>
      <c r="AV133" s="169">
        <f t="shared" si="127"/>
        <v>40472</v>
      </c>
      <c r="AW133" s="169">
        <f t="shared" si="128"/>
        <v>94712</v>
      </c>
      <c r="AX133" s="169">
        <f t="shared" si="129"/>
        <v>75368</v>
      </c>
      <c r="AY133" s="169">
        <f t="shared" si="130"/>
        <v>66544</v>
      </c>
      <c r="AZ133" s="169">
        <f t="shared" si="131"/>
        <v>93856</v>
      </c>
      <c r="BA133" s="169">
        <f t="shared" si="132"/>
        <v>293728</v>
      </c>
      <c r="BB133" s="169">
        <f t="shared" si="133"/>
        <v>154768</v>
      </c>
      <c r="BC133" s="169">
        <f t="shared" si="134"/>
        <v>64</v>
      </c>
    </row>
    <row r="134" spans="1:55" ht="15.75" x14ac:dyDescent="0.25">
      <c r="A134" s="197">
        <v>4697.8885135135133</v>
      </c>
      <c r="B134" s="198">
        <v>2596</v>
      </c>
      <c r="C134" s="199">
        <v>14381</v>
      </c>
      <c r="D134" s="199">
        <v>4818</v>
      </c>
      <c r="E134" s="199">
        <v>13034</v>
      </c>
      <c r="F134" s="199">
        <v>10840</v>
      </c>
      <c r="G134" s="199">
        <v>23107</v>
      </c>
      <c r="H134" s="199">
        <v>19206</v>
      </c>
      <c r="I134" s="168">
        <v>34</v>
      </c>
      <c r="K134" s="169">
        <f t="shared" si="90"/>
        <v>22070156.485402208</v>
      </c>
      <c r="L134" s="169">
        <f t="shared" si="91"/>
        <v>12195718.581081081</v>
      </c>
      <c r="M134" s="169">
        <f t="shared" si="92"/>
        <v>67560334.71283783</v>
      </c>
      <c r="N134" s="169">
        <f t="shared" si="93"/>
        <v>22634426.858108107</v>
      </c>
      <c r="O134" s="169">
        <f t="shared" si="94"/>
        <v>61232278.885135129</v>
      </c>
      <c r="P134" s="169">
        <f t="shared" si="95"/>
        <v>50925111.486486487</v>
      </c>
      <c r="Q134" s="169">
        <f t="shared" si="96"/>
        <v>108554109.88175675</v>
      </c>
      <c r="R134" s="169">
        <f t="shared" si="97"/>
        <v>90227646.790540531</v>
      </c>
      <c r="S134" s="169">
        <f t="shared" si="98"/>
        <v>6739216</v>
      </c>
      <c r="T134" s="169">
        <f t="shared" si="99"/>
        <v>37333076</v>
      </c>
      <c r="U134" s="169">
        <f t="shared" si="100"/>
        <v>12507528</v>
      </c>
      <c r="V134" s="169">
        <f t="shared" si="101"/>
        <v>33836264</v>
      </c>
      <c r="W134" s="169">
        <f t="shared" si="102"/>
        <v>28140640</v>
      </c>
      <c r="X134" s="169">
        <f t="shared" si="103"/>
        <v>59985772</v>
      </c>
      <c r="Y134" s="169">
        <f t="shared" si="104"/>
        <v>49858776</v>
      </c>
      <c r="Z134" s="169">
        <f t="shared" si="105"/>
        <v>206813161</v>
      </c>
      <c r="AA134" s="169">
        <f t="shared" si="106"/>
        <v>69287658</v>
      </c>
      <c r="AB134" s="169">
        <f t="shared" si="107"/>
        <v>187441954</v>
      </c>
      <c r="AC134" s="169">
        <f t="shared" si="108"/>
        <v>155890040</v>
      </c>
      <c r="AD134" s="169">
        <f t="shared" si="109"/>
        <v>332301767</v>
      </c>
      <c r="AE134" s="169">
        <f t="shared" si="110"/>
        <v>276201486</v>
      </c>
      <c r="AF134" s="169">
        <f t="shared" si="111"/>
        <v>23213124</v>
      </c>
      <c r="AG134" s="169">
        <f t="shared" si="112"/>
        <v>62797812</v>
      </c>
      <c r="AH134" s="169">
        <f t="shared" si="113"/>
        <v>52227120</v>
      </c>
      <c r="AI134" s="169">
        <f t="shared" si="114"/>
        <v>111329526</v>
      </c>
      <c r="AJ134" s="169">
        <f t="shared" si="115"/>
        <v>92534508</v>
      </c>
      <c r="AK134" s="169">
        <f t="shared" si="116"/>
        <v>169885156</v>
      </c>
      <c r="AL134" s="169">
        <f t="shared" si="117"/>
        <v>141288560</v>
      </c>
      <c r="AM134" s="169">
        <f t="shared" si="118"/>
        <v>301176638</v>
      </c>
      <c r="AN134" s="169">
        <f t="shared" si="119"/>
        <v>250331004</v>
      </c>
      <c r="AO134" s="169">
        <f t="shared" si="120"/>
        <v>117505600</v>
      </c>
      <c r="AP134" s="169">
        <f t="shared" si="121"/>
        <v>250479880</v>
      </c>
      <c r="AQ134" s="169">
        <f t="shared" si="122"/>
        <v>208193040</v>
      </c>
      <c r="AR134" s="169">
        <f t="shared" si="123"/>
        <v>533933449</v>
      </c>
      <c r="AS134" s="169">
        <f t="shared" si="124"/>
        <v>443793042</v>
      </c>
      <c r="AT134" s="169">
        <f t="shared" si="125"/>
        <v>368870436</v>
      </c>
      <c r="AU134" s="169">
        <f t="shared" si="126"/>
        <v>159728.20945945947</v>
      </c>
      <c r="AV134" s="169">
        <f t="shared" si="127"/>
        <v>88264</v>
      </c>
      <c r="AW134" s="169">
        <f t="shared" si="128"/>
        <v>488954</v>
      </c>
      <c r="AX134" s="169">
        <f t="shared" si="129"/>
        <v>163812</v>
      </c>
      <c r="AY134" s="169">
        <f t="shared" si="130"/>
        <v>443156</v>
      </c>
      <c r="AZ134" s="169">
        <f t="shared" si="131"/>
        <v>368560</v>
      </c>
      <c r="BA134" s="169">
        <f t="shared" si="132"/>
        <v>785638</v>
      </c>
      <c r="BB134" s="169">
        <f t="shared" si="133"/>
        <v>653004</v>
      </c>
      <c r="BC134" s="169">
        <f t="shared" si="134"/>
        <v>1156</v>
      </c>
    </row>
    <row r="135" spans="1:55" ht="15.75" x14ac:dyDescent="0.25">
      <c r="A135" s="197">
        <v>25527.474972191321</v>
      </c>
      <c r="B135" s="198">
        <v>9404</v>
      </c>
      <c r="C135" s="199">
        <v>36631</v>
      </c>
      <c r="D135" s="199">
        <v>6539</v>
      </c>
      <c r="E135" s="199">
        <v>24382</v>
      </c>
      <c r="F135" s="199">
        <v>23083</v>
      </c>
      <c r="G135" s="199">
        <v>47383</v>
      </c>
      <c r="H135" s="199">
        <v>16641</v>
      </c>
      <c r="I135" s="168">
        <v>43</v>
      </c>
      <c r="K135" s="169">
        <f t="shared" si="90"/>
        <v>651651978.4558543</v>
      </c>
      <c r="L135" s="169">
        <f t="shared" si="91"/>
        <v>240060374.63848719</v>
      </c>
      <c r="M135" s="169">
        <f t="shared" si="92"/>
        <v>935096935.70634031</v>
      </c>
      <c r="N135" s="169">
        <f t="shared" si="93"/>
        <v>166924158.84315905</v>
      </c>
      <c r="O135" s="169">
        <f t="shared" si="94"/>
        <v>622410894.77196884</v>
      </c>
      <c r="P135" s="169">
        <f t="shared" si="95"/>
        <v>589250704.78309226</v>
      </c>
      <c r="Q135" s="169">
        <f t="shared" si="96"/>
        <v>1209568346.6073413</v>
      </c>
      <c r="R135" s="169">
        <f t="shared" si="97"/>
        <v>424802711.01223576</v>
      </c>
      <c r="S135" s="169">
        <f t="shared" si="98"/>
        <v>88435216</v>
      </c>
      <c r="T135" s="169">
        <f t="shared" si="99"/>
        <v>344477924</v>
      </c>
      <c r="U135" s="169">
        <f t="shared" si="100"/>
        <v>61492756</v>
      </c>
      <c r="V135" s="169">
        <f t="shared" si="101"/>
        <v>229288328</v>
      </c>
      <c r="W135" s="169">
        <f t="shared" si="102"/>
        <v>217072532</v>
      </c>
      <c r="X135" s="169">
        <f t="shared" si="103"/>
        <v>445589732</v>
      </c>
      <c r="Y135" s="169">
        <f t="shared" si="104"/>
        <v>156491964</v>
      </c>
      <c r="Z135" s="169">
        <f t="shared" si="105"/>
        <v>1341830161</v>
      </c>
      <c r="AA135" s="169">
        <f t="shared" si="106"/>
        <v>239530109</v>
      </c>
      <c r="AB135" s="169">
        <f t="shared" si="107"/>
        <v>893137042</v>
      </c>
      <c r="AC135" s="169">
        <f t="shared" si="108"/>
        <v>845553373</v>
      </c>
      <c r="AD135" s="169">
        <f t="shared" si="109"/>
        <v>1735686673</v>
      </c>
      <c r="AE135" s="169">
        <f t="shared" si="110"/>
        <v>609576471</v>
      </c>
      <c r="AF135" s="169">
        <f t="shared" si="111"/>
        <v>42758521</v>
      </c>
      <c r="AG135" s="169">
        <f t="shared" si="112"/>
        <v>159433898</v>
      </c>
      <c r="AH135" s="169">
        <f t="shared" si="113"/>
        <v>150939737</v>
      </c>
      <c r="AI135" s="169">
        <f t="shared" si="114"/>
        <v>309837437</v>
      </c>
      <c r="AJ135" s="169">
        <f t="shared" si="115"/>
        <v>108815499</v>
      </c>
      <c r="AK135" s="169">
        <f t="shared" si="116"/>
        <v>594481924</v>
      </c>
      <c r="AL135" s="169">
        <f t="shared" si="117"/>
        <v>562809706</v>
      </c>
      <c r="AM135" s="169">
        <f t="shared" si="118"/>
        <v>1155292306</v>
      </c>
      <c r="AN135" s="169">
        <f t="shared" si="119"/>
        <v>405740862</v>
      </c>
      <c r="AO135" s="169">
        <f t="shared" si="120"/>
        <v>532824889</v>
      </c>
      <c r="AP135" s="169">
        <f t="shared" si="121"/>
        <v>1093741789</v>
      </c>
      <c r="AQ135" s="169">
        <f t="shared" si="122"/>
        <v>384124203</v>
      </c>
      <c r="AR135" s="169">
        <f t="shared" si="123"/>
        <v>2245148689</v>
      </c>
      <c r="AS135" s="169">
        <f t="shared" si="124"/>
        <v>788500503</v>
      </c>
      <c r="AT135" s="169">
        <f t="shared" si="125"/>
        <v>276922881</v>
      </c>
      <c r="AU135" s="169">
        <f t="shared" si="126"/>
        <v>1097681.4238042268</v>
      </c>
      <c r="AV135" s="169">
        <f t="shared" si="127"/>
        <v>404372</v>
      </c>
      <c r="AW135" s="169">
        <f t="shared" si="128"/>
        <v>1575133</v>
      </c>
      <c r="AX135" s="169">
        <f t="shared" si="129"/>
        <v>281177</v>
      </c>
      <c r="AY135" s="169">
        <f t="shared" si="130"/>
        <v>1048426</v>
      </c>
      <c r="AZ135" s="169">
        <f t="shared" si="131"/>
        <v>992569</v>
      </c>
      <c r="BA135" s="169">
        <f t="shared" si="132"/>
        <v>2037469</v>
      </c>
      <c r="BB135" s="169">
        <f t="shared" si="133"/>
        <v>715563</v>
      </c>
      <c r="BC135" s="169">
        <f t="shared" si="134"/>
        <v>1849</v>
      </c>
    </row>
    <row r="136" spans="1:55" ht="15.75" x14ac:dyDescent="0.25">
      <c r="A136" s="197">
        <v>39167.181467181472</v>
      </c>
      <c r="B136" s="198">
        <v>6228</v>
      </c>
      <c r="C136" s="199">
        <v>14727</v>
      </c>
      <c r="D136" s="199">
        <v>6291</v>
      </c>
      <c r="E136" s="199">
        <v>18983</v>
      </c>
      <c r="F136" s="199">
        <v>11725</v>
      </c>
      <c r="G136" s="199">
        <v>20238</v>
      </c>
      <c r="H136" s="199">
        <v>4714</v>
      </c>
      <c r="I136" s="168">
        <v>31</v>
      </c>
      <c r="K136" s="169">
        <f t="shared" si="90"/>
        <v>1534068104.0831237</v>
      </c>
      <c r="L136" s="169">
        <f t="shared" si="91"/>
        <v>243933206.1776062</v>
      </c>
      <c r="M136" s="169">
        <f t="shared" si="92"/>
        <v>576815081.46718156</v>
      </c>
      <c r="N136" s="169">
        <f t="shared" si="93"/>
        <v>246400738.61003864</v>
      </c>
      <c r="O136" s="169">
        <f t="shared" si="94"/>
        <v>743510605.79150593</v>
      </c>
      <c r="P136" s="169">
        <f t="shared" si="95"/>
        <v>459235202.70270276</v>
      </c>
      <c r="Q136" s="169">
        <f t="shared" si="96"/>
        <v>792665418.53281868</v>
      </c>
      <c r="R136" s="169">
        <f t="shared" si="97"/>
        <v>184634093.43629345</v>
      </c>
      <c r="S136" s="169">
        <f t="shared" si="98"/>
        <v>38787984</v>
      </c>
      <c r="T136" s="169">
        <f t="shared" si="99"/>
        <v>91719756</v>
      </c>
      <c r="U136" s="169">
        <f t="shared" si="100"/>
        <v>39180348</v>
      </c>
      <c r="V136" s="169">
        <f t="shared" si="101"/>
        <v>118226124</v>
      </c>
      <c r="W136" s="169">
        <f t="shared" si="102"/>
        <v>73023300</v>
      </c>
      <c r="X136" s="169">
        <f t="shared" si="103"/>
        <v>126042264</v>
      </c>
      <c r="Y136" s="169">
        <f t="shared" si="104"/>
        <v>29358792</v>
      </c>
      <c r="Z136" s="169">
        <f t="shared" si="105"/>
        <v>216884529</v>
      </c>
      <c r="AA136" s="169">
        <f t="shared" si="106"/>
        <v>92647557</v>
      </c>
      <c r="AB136" s="169">
        <f t="shared" si="107"/>
        <v>279562641</v>
      </c>
      <c r="AC136" s="169">
        <f t="shared" si="108"/>
        <v>172674075</v>
      </c>
      <c r="AD136" s="169">
        <f t="shared" si="109"/>
        <v>298045026</v>
      </c>
      <c r="AE136" s="169">
        <f t="shared" si="110"/>
        <v>69423078</v>
      </c>
      <c r="AF136" s="169">
        <f t="shared" si="111"/>
        <v>39576681</v>
      </c>
      <c r="AG136" s="169">
        <f t="shared" si="112"/>
        <v>119422053</v>
      </c>
      <c r="AH136" s="169">
        <f t="shared" si="113"/>
        <v>73761975</v>
      </c>
      <c r="AI136" s="169">
        <f t="shared" si="114"/>
        <v>127317258</v>
      </c>
      <c r="AJ136" s="169">
        <f t="shared" si="115"/>
        <v>29655774</v>
      </c>
      <c r="AK136" s="169">
        <f t="shared" si="116"/>
        <v>360354289</v>
      </c>
      <c r="AL136" s="169">
        <f t="shared" si="117"/>
        <v>222575675</v>
      </c>
      <c r="AM136" s="169">
        <f t="shared" si="118"/>
        <v>384177954</v>
      </c>
      <c r="AN136" s="169">
        <f t="shared" si="119"/>
        <v>89485862</v>
      </c>
      <c r="AO136" s="169">
        <f t="shared" si="120"/>
        <v>137475625</v>
      </c>
      <c r="AP136" s="169">
        <f t="shared" si="121"/>
        <v>237290550</v>
      </c>
      <c r="AQ136" s="169">
        <f t="shared" si="122"/>
        <v>55271650</v>
      </c>
      <c r="AR136" s="169">
        <f t="shared" si="123"/>
        <v>409576644</v>
      </c>
      <c r="AS136" s="169">
        <f t="shared" si="124"/>
        <v>95401932</v>
      </c>
      <c r="AT136" s="169">
        <f t="shared" si="125"/>
        <v>22221796</v>
      </c>
      <c r="AU136" s="169">
        <f t="shared" si="126"/>
        <v>1214182.6254826256</v>
      </c>
      <c r="AV136" s="169">
        <f t="shared" si="127"/>
        <v>193068</v>
      </c>
      <c r="AW136" s="169">
        <f t="shared" si="128"/>
        <v>456537</v>
      </c>
      <c r="AX136" s="169">
        <f t="shared" si="129"/>
        <v>195021</v>
      </c>
      <c r="AY136" s="169">
        <f t="shared" si="130"/>
        <v>588473</v>
      </c>
      <c r="AZ136" s="169">
        <f t="shared" si="131"/>
        <v>363475</v>
      </c>
      <c r="BA136" s="169">
        <f t="shared" si="132"/>
        <v>627378</v>
      </c>
      <c r="BB136" s="169">
        <f t="shared" si="133"/>
        <v>146134</v>
      </c>
      <c r="BC136" s="169">
        <f t="shared" si="134"/>
        <v>961</v>
      </c>
    </row>
    <row r="137" spans="1:55" ht="15.75" x14ac:dyDescent="0.25">
      <c r="A137" s="197">
        <v>12336.470588235294</v>
      </c>
      <c r="B137" s="198">
        <v>3877</v>
      </c>
      <c r="C137" s="199">
        <v>10096</v>
      </c>
      <c r="D137" s="199">
        <v>3060</v>
      </c>
      <c r="E137" s="199">
        <v>15108</v>
      </c>
      <c r="F137" s="199">
        <v>8877</v>
      </c>
      <c r="G137" s="199">
        <v>16911</v>
      </c>
      <c r="H137" s="199">
        <v>5090</v>
      </c>
      <c r="I137" s="168">
        <v>10</v>
      </c>
      <c r="K137" s="169">
        <f t="shared" si="90"/>
        <v>152188506.57439446</v>
      </c>
      <c r="L137" s="169">
        <f t="shared" si="91"/>
        <v>47828496.470588237</v>
      </c>
      <c r="M137" s="169">
        <f t="shared" si="92"/>
        <v>124549007.05882353</v>
      </c>
      <c r="N137" s="169">
        <f t="shared" si="93"/>
        <v>37749600</v>
      </c>
      <c r="O137" s="169">
        <f t="shared" si="94"/>
        <v>186379397.64705881</v>
      </c>
      <c r="P137" s="169">
        <f t="shared" si="95"/>
        <v>109510849.4117647</v>
      </c>
      <c r="Q137" s="169">
        <f t="shared" si="96"/>
        <v>208622054.11764705</v>
      </c>
      <c r="R137" s="169">
        <f t="shared" si="97"/>
        <v>62792635.294117644</v>
      </c>
      <c r="S137" s="169">
        <f t="shared" si="98"/>
        <v>15031129</v>
      </c>
      <c r="T137" s="169">
        <f t="shared" si="99"/>
        <v>39142192</v>
      </c>
      <c r="U137" s="169">
        <f t="shared" si="100"/>
        <v>11863620</v>
      </c>
      <c r="V137" s="169">
        <f t="shared" si="101"/>
        <v>58573716</v>
      </c>
      <c r="W137" s="169">
        <f t="shared" si="102"/>
        <v>34416129</v>
      </c>
      <c r="X137" s="169">
        <f t="shared" si="103"/>
        <v>65563947</v>
      </c>
      <c r="Y137" s="169">
        <f t="shared" si="104"/>
        <v>19733930</v>
      </c>
      <c r="Z137" s="169">
        <f t="shared" si="105"/>
        <v>101929216</v>
      </c>
      <c r="AA137" s="169">
        <f t="shared" si="106"/>
        <v>30893760</v>
      </c>
      <c r="AB137" s="169">
        <f t="shared" si="107"/>
        <v>152530368</v>
      </c>
      <c r="AC137" s="169">
        <f t="shared" si="108"/>
        <v>89622192</v>
      </c>
      <c r="AD137" s="169">
        <f t="shared" si="109"/>
        <v>170733456</v>
      </c>
      <c r="AE137" s="169">
        <f t="shared" si="110"/>
        <v>51388640</v>
      </c>
      <c r="AF137" s="169">
        <f t="shared" si="111"/>
        <v>9363600</v>
      </c>
      <c r="AG137" s="169">
        <f t="shared" si="112"/>
        <v>46230480</v>
      </c>
      <c r="AH137" s="169">
        <f t="shared" si="113"/>
        <v>27163620</v>
      </c>
      <c r="AI137" s="169">
        <f t="shared" si="114"/>
        <v>51747660</v>
      </c>
      <c r="AJ137" s="169">
        <f t="shared" si="115"/>
        <v>15575400</v>
      </c>
      <c r="AK137" s="169">
        <f t="shared" si="116"/>
        <v>228251664</v>
      </c>
      <c r="AL137" s="169">
        <f t="shared" si="117"/>
        <v>134113716</v>
      </c>
      <c r="AM137" s="169">
        <f t="shared" si="118"/>
        <v>255491388</v>
      </c>
      <c r="AN137" s="169">
        <f t="shared" si="119"/>
        <v>76899720</v>
      </c>
      <c r="AO137" s="169">
        <f t="shared" si="120"/>
        <v>78801129</v>
      </c>
      <c r="AP137" s="169">
        <f t="shared" si="121"/>
        <v>150118947</v>
      </c>
      <c r="AQ137" s="169">
        <f t="shared" si="122"/>
        <v>45183930</v>
      </c>
      <c r="AR137" s="169">
        <f t="shared" si="123"/>
        <v>285981921</v>
      </c>
      <c r="AS137" s="169">
        <f t="shared" si="124"/>
        <v>86076990</v>
      </c>
      <c r="AT137" s="169">
        <f t="shared" si="125"/>
        <v>25908100</v>
      </c>
      <c r="AU137" s="169">
        <f t="shared" si="126"/>
        <v>123364.70588235294</v>
      </c>
      <c r="AV137" s="169">
        <f t="shared" si="127"/>
        <v>38770</v>
      </c>
      <c r="AW137" s="169">
        <f t="shared" si="128"/>
        <v>100960</v>
      </c>
      <c r="AX137" s="169">
        <f t="shared" si="129"/>
        <v>30600</v>
      </c>
      <c r="AY137" s="169">
        <f t="shared" si="130"/>
        <v>151080</v>
      </c>
      <c r="AZ137" s="169">
        <f t="shared" si="131"/>
        <v>88770</v>
      </c>
      <c r="BA137" s="169">
        <f t="shared" si="132"/>
        <v>169110</v>
      </c>
      <c r="BB137" s="169">
        <f t="shared" si="133"/>
        <v>50900</v>
      </c>
      <c r="BC137" s="169">
        <f t="shared" si="134"/>
        <v>100</v>
      </c>
    </row>
    <row r="138" spans="1:55" ht="15.75" x14ac:dyDescent="0.25">
      <c r="A138" s="197">
        <v>27339.119170984457</v>
      </c>
      <c r="B138" s="198">
        <v>4328</v>
      </c>
      <c r="C138" s="199">
        <v>9926</v>
      </c>
      <c r="D138" s="199">
        <v>6759</v>
      </c>
      <c r="E138" s="199">
        <v>11731</v>
      </c>
      <c r="F138" s="199">
        <v>11064</v>
      </c>
      <c r="G138" s="199">
        <v>24691</v>
      </c>
      <c r="H138" s="199">
        <v>6723</v>
      </c>
      <c r="I138" s="168">
        <v>33</v>
      </c>
      <c r="K138" s="169">
        <f t="shared" si="90"/>
        <v>747427437.04528987</v>
      </c>
      <c r="L138" s="169">
        <f t="shared" si="91"/>
        <v>118323707.77202073</v>
      </c>
      <c r="M138" s="169">
        <f t="shared" si="92"/>
        <v>271368096.89119172</v>
      </c>
      <c r="N138" s="169">
        <f t="shared" si="93"/>
        <v>184785106.47668394</v>
      </c>
      <c r="O138" s="169">
        <f t="shared" si="94"/>
        <v>320715206.99481869</v>
      </c>
      <c r="P138" s="169">
        <f t="shared" si="95"/>
        <v>302480014.50777203</v>
      </c>
      <c r="Q138" s="169">
        <f t="shared" si="96"/>
        <v>675030191.45077717</v>
      </c>
      <c r="R138" s="169">
        <f t="shared" si="97"/>
        <v>183800898.1865285</v>
      </c>
      <c r="S138" s="169">
        <f t="shared" si="98"/>
        <v>18731584</v>
      </c>
      <c r="T138" s="169">
        <f t="shared" si="99"/>
        <v>42959728</v>
      </c>
      <c r="U138" s="169">
        <f t="shared" si="100"/>
        <v>29252952</v>
      </c>
      <c r="V138" s="169">
        <f t="shared" si="101"/>
        <v>50771768</v>
      </c>
      <c r="W138" s="169">
        <f t="shared" si="102"/>
        <v>47884992</v>
      </c>
      <c r="X138" s="169">
        <f t="shared" si="103"/>
        <v>106862648</v>
      </c>
      <c r="Y138" s="169">
        <f t="shared" si="104"/>
        <v>29097144</v>
      </c>
      <c r="Z138" s="169">
        <f t="shared" si="105"/>
        <v>98525476</v>
      </c>
      <c r="AA138" s="169">
        <f t="shared" si="106"/>
        <v>67089834</v>
      </c>
      <c r="AB138" s="169">
        <f t="shared" si="107"/>
        <v>116441906</v>
      </c>
      <c r="AC138" s="169">
        <f t="shared" si="108"/>
        <v>109821264</v>
      </c>
      <c r="AD138" s="169">
        <f t="shared" si="109"/>
        <v>245082866</v>
      </c>
      <c r="AE138" s="169">
        <f t="shared" si="110"/>
        <v>66732498</v>
      </c>
      <c r="AF138" s="169">
        <f t="shared" si="111"/>
        <v>45684081</v>
      </c>
      <c r="AG138" s="169">
        <f t="shared" si="112"/>
        <v>79289829</v>
      </c>
      <c r="AH138" s="169">
        <f t="shared" si="113"/>
        <v>74781576</v>
      </c>
      <c r="AI138" s="169">
        <f t="shared" si="114"/>
        <v>166886469</v>
      </c>
      <c r="AJ138" s="169">
        <f t="shared" si="115"/>
        <v>45440757</v>
      </c>
      <c r="AK138" s="169">
        <f t="shared" si="116"/>
        <v>137616361</v>
      </c>
      <c r="AL138" s="169">
        <f t="shared" si="117"/>
        <v>129791784</v>
      </c>
      <c r="AM138" s="169">
        <f t="shared" si="118"/>
        <v>289650121</v>
      </c>
      <c r="AN138" s="169">
        <f t="shared" si="119"/>
        <v>78867513</v>
      </c>
      <c r="AO138" s="169">
        <f t="shared" si="120"/>
        <v>122412096</v>
      </c>
      <c r="AP138" s="169">
        <f t="shared" si="121"/>
        <v>273181224</v>
      </c>
      <c r="AQ138" s="169">
        <f t="shared" si="122"/>
        <v>74383272</v>
      </c>
      <c r="AR138" s="169">
        <f t="shared" si="123"/>
        <v>609645481</v>
      </c>
      <c r="AS138" s="169">
        <f t="shared" si="124"/>
        <v>165997593</v>
      </c>
      <c r="AT138" s="169">
        <f t="shared" si="125"/>
        <v>45198729</v>
      </c>
      <c r="AU138" s="169">
        <f t="shared" si="126"/>
        <v>902190.93264248711</v>
      </c>
      <c r="AV138" s="169">
        <f t="shared" si="127"/>
        <v>142824</v>
      </c>
      <c r="AW138" s="169">
        <f t="shared" si="128"/>
        <v>327558</v>
      </c>
      <c r="AX138" s="169">
        <f t="shared" si="129"/>
        <v>223047</v>
      </c>
      <c r="AY138" s="169">
        <f t="shared" si="130"/>
        <v>387123</v>
      </c>
      <c r="AZ138" s="169">
        <f t="shared" si="131"/>
        <v>365112</v>
      </c>
      <c r="BA138" s="169">
        <f t="shared" si="132"/>
        <v>814803</v>
      </c>
      <c r="BB138" s="169">
        <f t="shared" si="133"/>
        <v>221859</v>
      </c>
      <c r="BC138" s="169">
        <f t="shared" si="134"/>
        <v>1089</v>
      </c>
    </row>
    <row r="139" spans="1:55" ht="15.75" x14ac:dyDescent="0.25">
      <c r="A139" s="197">
        <v>8411.4724480578134</v>
      </c>
      <c r="B139" s="198">
        <v>2341</v>
      </c>
      <c r="C139" s="199">
        <v>10830</v>
      </c>
      <c r="D139" s="199">
        <v>6000</v>
      </c>
      <c r="E139" s="199">
        <v>8533</v>
      </c>
      <c r="F139" s="199">
        <v>9681</v>
      </c>
      <c r="G139" s="199">
        <v>23926</v>
      </c>
      <c r="H139" s="199">
        <v>10960</v>
      </c>
      <c r="I139" s="168">
        <v>36</v>
      </c>
      <c r="K139" s="169">
        <f t="shared" si="90"/>
        <v>70752868.744435698</v>
      </c>
      <c r="L139" s="169">
        <f t="shared" si="91"/>
        <v>19691257.000903342</v>
      </c>
      <c r="M139" s="169">
        <f t="shared" si="92"/>
        <v>91096246.612466112</v>
      </c>
      <c r="N139" s="169">
        <f t="shared" si="93"/>
        <v>50468834.688346878</v>
      </c>
      <c r="O139" s="169">
        <f t="shared" si="94"/>
        <v>71775094.399277315</v>
      </c>
      <c r="P139" s="169">
        <f t="shared" si="95"/>
        <v>81431464.769647688</v>
      </c>
      <c r="Q139" s="169">
        <f t="shared" si="96"/>
        <v>201252889.79223123</v>
      </c>
      <c r="R139" s="169">
        <f t="shared" si="97"/>
        <v>92189738.030713633</v>
      </c>
      <c r="S139" s="169">
        <f t="shared" si="98"/>
        <v>5480281</v>
      </c>
      <c r="T139" s="169">
        <f t="shared" si="99"/>
        <v>25353030</v>
      </c>
      <c r="U139" s="169">
        <f t="shared" si="100"/>
        <v>14046000</v>
      </c>
      <c r="V139" s="169">
        <f t="shared" si="101"/>
        <v>19975753</v>
      </c>
      <c r="W139" s="169">
        <f t="shared" si="102"/>
        <v>22663221</v>
      </c>
      <c r="X139" s="169">
        <f t="shared" si="103"/>
        <v>56010766</v>
      </c>
      <c r="Y139" s="169">
        <f t="shared" si="104"/>
        <v>25657360</v>
      </c>
      <c r="Z139" s="169">
        <f t="shared" si="105"/>
        <v>117288900</v>
      </c>
      <c r="AA139" s="169">
        <f t="shared" si="106"/>
        <v>64980000</v>
      </c>
      <c r="AB139" s="169">
        <f t="shared" si="107"/>
        <v>92412390</v>
      </c>
      <c r="AC139" s="169">
        <f t="shared" si="108"/>
        <v>104845230</v>
      </c>
      <c r="AD139" s="169">
        <f t="shared" si="109"/>
        <v>259118580</v>
      </c>
      <c r="AE139" s="169">
        <f t="shared" si="110"/>
        <v>118696800</v>
      </c>
      <c r="AF139" s="169">
        <f t="shared" si="111"/>
        <v>36000000</v>
      </c>
      <c r="AG139" s="169">
        <f t="shared" si="112"/>
        <v>51198000</v>
      </c>
      <c r="AH139" s="169">
        <f t="shared" si="113"/>
        <v>58086000</v>
      </c>
      <c r="AI139" s="169">
        <f t="shared" si="114"/>
        <v>143556000</v>
      </c>
      <c r="AJ139" s="169">
        <f t="shared" si="115"/>
        <v>65760000</v>
      </c>
      <c r="AK139" s="169">
        <f t="shared" si="116"/>
        <v>72812089</v>
      </c>
      <c r="AL139" s="169">
        <f t="shared" si="117"/>
        <v>82607973</v>
      </c>
      <c r="AM139" s="169">
        <f t="shared" si="118"/>
        <v>204160558</v>
      </c>
      <c r="AN139" s="169">
        <f t="shared" si="119"/>
        <v>93521680</v>
      </c>
      <c r="AO139" s="169">
        <f t="shared" si="120"/>
        <v>93721761</v>
      </c>
      <c r="AP139" s="169">
        <f t="shared" si="121"/>
        <v>231627606</v>
      </c>
      <c r="AQ139" s="169">
        <f t="shared" si="122"/>
        <v>106103760</v>
      </c>
      <c r="AR139" s="169">
        <f t="shared" si="123"/>
        <v>572453476</v>
      </c>
      <c r="AS139" s="169">
        <f t="shared" si="124"/>
        <v>262228960</v>
      </c>
      <c r="AT139" s="169">
        <f t="shared" si="125"/>
        <v>120121600</v>
      </c>
      <c r="AU139" s="169">
        <f t="shared" si="126"/>
        <v>302813.00813008129</v>
      </c>
      <c r="AV139" s="169">
        <f t="shared" si="127"/>
        <v>84276</v>
      </c>
      <c r="AW139" s="169">
        <f t="shared" si="128"/>
        <v>389880</v>
      </c>
      <c r="AX139" s="169">
        <f t="shared" si="129"/>
        <v>216000</v>
      </c>
      <c r="AY139" s="169">
        <f t="shared" si="130"/>
        <v>307188</v>
      </c>
      <c r="AZ139" s="169">
        <f t="shared" si="131"/>
        <v>348516</v>
      </c>
      <c r="BA139" s="169">
        <f t="shared" si="132"/>
        <v>861336</v>
      </c>
      <c r="BB139" s="169">
        <f t="shared" si="133"/>
        <v>394560</v>
      </c>
      <c r="BC139" s="169">
        <f t="shared" si="134"/>
        <v>1296</v>
      </c>
    </row>
    <row r="140" spans="1:55" ht="15.75" x14ac:dyDescent="0.25">
      <c r="A140" s="197">
        <v>14594.484412470025</v>
      </c>
      <c r="B140" s="198">
        <v>4917</v>
      </c>
      <c r="C140" s="199">
        <v>18537</v>
      </c>
      <c r="D140" s="199">
        <v>4596</v>
      </c>
      <c r="E140" s="199">
        <v>19038</v>
      </c>
      <c r="F140" s="199">
        <v>12417</v>
      </c>
      <c r="G140" s="199">
        <v>20158</v>
      </c>
      <c r="H140" s="199">
        <v>5985</v>
      </c>
      <c r="I140" s="168">
        <v>32</v>
      </c>
      <c r="K140" s="169">
        <f t="shared" si="90"/>
        <v>212998975.26583052</v>
      </c>
      <c r="L140" s="169">
        <f t="shared" si="91"/>
        <v>71761079.856115118</v>
      </c>
      <c r="M140" s="169">
        <f t="shared" si="92"/>
        <v>270537957.55395687</v>
      </c>
      <c r="N140" s="169">
        <f t="shared" si="93"/>
        <v>67076250.359712236</v>
      </c>
      <c r="O140" s="169">
        <f t="shared" si="94"/>
        <v>277849794.24460435</v>
      </c>
      <c r="P140" s="169">
        <f t="shared" si="95"/>
        <v>181219712.9496403</v>
      </c>
      <c r="Q140" s="169">
        <f t="shared" si="96"/>
        <v>294195616.78657079</v>
      </c>
      <c r="R140" s="169">
        <f t="shared" si="97"/>
        <v>87347989.208633095</v>
      </c>
      <c r="S140" s="169">
        <f t="shared" si="98"/>
        <v>24176889</v>
      </c>
      <c r="T140" s="169">
        <f t="shared" si="99"/>
        <v>91146429</v>
      </c>
      <c r="U140" s="169">
        <f t="shared" si="100"/>
        <v>22598532</v>
      </c>
      <c r="V140" s="169">
        <f t="shared" si="101"/>
        <v>93609846</v>
      </c>
      <c r="W140" s="169">
        <f t="shared" si="102"/>
        <v>61054389</v>
      </c>
      <c r="X140" s="169">
        <f t="shared" si="103"/>
        <v>99116886</v>
      </c>
      <c r="Y140" s="169">
        <f t="shared" si="104"/>
        <v>29428245</v>
      </c>
      <c r="Z140" s="169">
        <f t="shared" si="105"/>
        <v>343620369</v>
      </c>
      <c r="AA140" s="169">
        <f t="shared" si="106"/>
        <v>85196052</v>
      </c>
      <c r="AB140" s="169">
        <f t="shared" si="107"/>
        <v>352907406</v>
      </c>
      <c r="AC140" s="169">
        <f t="shared" si="108"/>
        <v>230173929</v>
      </c>
      <c r="AD140" s="169">
        <f t="shared" si="109"/>
        <v>373668846</v>
      </c>
      <c r="AE140" s="169">
        <f t="shared" si="110"/>
        <v>110943945</v>
      </c>
      <c r="AF140" s="169">
        <f t="shared" si="111"/>
        <v>21123216</v>
      </c>
      <c r="AG140" s="169">
        <f t="shared" si="112"/>
        <v>87498648</v>
      </c>
      <c r="AH140" s="169">
        <f t="shared" si="113"/>
        <v>57068532</v>
      </c>
      <c r="AI140" s="169">
        <f t="shared" si="114"/>
        <v>92646168</v>
      </c>
      <c r="AJ140" s="169">
        <f t="shared" si="115"/>
        <v>27507060</v>
      </c>
      <c r="AK140" s="169">
        <f t="shared" si="116"/>
        <v>362445444</v>
      </c>
      <c r="AL140" s="169">
        <f t="shared" si="117"/>
        <v>236394846</v>
      </c>
      <c r="AM140" s="169">
        <f t="shared" si="118"/>
        <v>383768004</v>
      </c>
      <c r="AN140" s="169">
        <f t="shared" si="119"/>
        <v>113942430</v>
      </c>
      <c r="AO140" s="169">
        <f t="shared" si="120"/>
        <v>154181889</v>
      </c>
      <c r="AP140" s="169">
        <f t="shared" si="121"/>
        <v>250301886</v>
      </c>
      <c r="AQ140" s="169">
        <f t="shared" si="122"/>
        <v>74315745</v>
      </c>
      <c r="AR140" s="169">
        <f t="shared" si="123"/>
        <v>406344964</v>
      </c>
      <c r="AS140" s="169">
        <f t="shared" si="124"/>
        <v>120645630</v>
      </c>
      <c r="AT140" s="169">
        <f t="shared" si="125"/>
        <v>35820225</v>
      </c>
      <c r="AU140" s="169">
        <f t="shared" si="126"/>
        <v>467023.50119904079</v>
      </c>
      <c r="AV140" s="169">
        <f t="shared" si="127"/>
        <v>157344</v>
      </c>
      <c r="AW140" s="169">
        <f t="shared" si="128"/>
        <v>593184</v>
      </c>
      <c r="AX140" s="169">
        <f t="shared" si="129"/>
        <v>147072</v>
      </c>
      <c r="AY140" s="169">
        <f t="shared" si="130"/>
        <v>609216</v>
      </c>
      <c r="AZ140" s="169">
        <f t="shared" si="131"/>
        <v>397344</v>
      </c>
      <c r="BA140" s="169">
        <f t="shared" si="132"/>
        <v>645056</v>
      </c>
      <c r="BB140" s="169">
        <f t="shared" si="133"/>
        <v>191520</v>
      </c>
      <c r="BC140" s="169">
        <f t="shared" si="134"/>
        <v>1024</v>
      </c>
    </row>
    <row r="141" spans="1:55" ht="15.75" x14ac:dyDescent="0.25">
      <c r="A141" s="197">
        <v>22161.986301369863</v>
      </c>
      <c r="B141" s="198">
        <v>11704</v>
      </c>
      <c r="C141" s="199">
        <v>20086</v>
      </c>
      <c r="D141" s="199">
        <v>11430</v>
      </c>
      <c r="E141" s="199">
        <v>40694</v>
      </c>
      <c r="F141" s="199">
        <v>23639</v>
      </c>
      <c r="G141" s="199">
        <v>25866</v>
      </c>
      <c r="H141" s="199">
        <v>5466</v>
      </c>
      <c r="I141" s="168">
        <v>26</v>
      </c>
      <c r="K141" s="169">
        <f t="shared" si="90"/>
        <v>491153636.82210547</v>
      </c>
      <c r="L141" s="169">
        <f t="shared" si="91"/>
        <v>259383887.67123288</v>
      </c>
      <c r="M141" s="169">
        <f t="shared" si="92"/>
        <v>445145656.84931505</v>
      </c>
      <c r="N141" s="169">
        <f t="shared" si="93"/>
        <v>253311503.42465752</v>
      </c>
      <c r="O141" s="169">
        <f t="shared" si="94"/>
        <v>901859870.54794526</v>
      </c>
      <c r="P141" s="169">
        <f t="shared" si="95"/>
        <v>523887194.17808217</v>
      </c>
      <c r="Q141" s="169">
        <f t="shared" si="96"/>
        <v>573241937.67123294</v>
      </c>
      <c r="R141" s="169">
        <f t="shared" si="97"/>
        <v>121137417.12328768</v>
      </c>
      <c r="S141" s="169">
        <f t="shared" si="98"/>
        <v>136983616</v>
      </c>
      <c r="T141" s="169">
        <f t="shared" si="99"/>
        <v>235086544</v>
      </c>
      <c r="U141" s="169">
        <f t="shared" si="100"/>
        <v>133776720</v>
      </c>
      <c r="V141" s="169">
        <f t="shared" si="101"/>
        <v>476282576</v>
      </c>
      <c r="W141" s="169">
        <f t="shared" si="102"/>
        <v>276670856</v>
      </c>
      <c r="X141" s="169">
        <f t="shared" si="103"/>
        <v>302735664</v>
      </c>
      <c r="Y141" s="169">
        <f t="shared" si="104"/>
        <v>63974064</v>
      </c>
      <c r="Z141" s="169">
        <f t="shared" si="105"/>
        <v>403447396</v>
      </c>
      <c r="AA141" s="169">
        <f t="shared" si="106"/>
        <v>229582980</v>
      </c>
      <c r="AB141" s="169">
        <f t="shared" si="107"/>
        <v>817379684</v>
      </c>
      <c r="AC141" s="169">
        <f t="shared" si="108"/>
        <v>474812954</v>
      </c>
      <c r="AD141" s="169">
        <f t="shared" si="109"/>
        <v>519544476</v>
      </c>
      <c r="AE141" s="169">
        <f t="shared" si="110"/>
        <v>109790076</v>
      </c>
      <c r="AF141" s="169">
        <f t="shared" si="111"/>
        <v>130644900</v>
      </c>
      <c r="AG141" s="169">
        <f t="shared" si="112"/>
        <v>465132420</v>
      </c>
      <c r="AH141" s="169">
        <f t="shared" si="113"/>
        <v>270193770</v>
      </c>
      <c r="AI141" s="169">
        <f t="shared" si="114"/>
        <v>295648380</v>
      </c>
      <c r="AJ141" s="169">
        <f t="shared" si="115"/>
        <v>62476380</v>
      </c>
      <c r="AK141" s="169">
        <f t="shared" si="116"/>
        <v>1656001636</v>
      </c>
      <c r="AL141" s="169">
        <f t="shared" si="117"/>
        <v>961965466</v>
      </c>
      <c r="AM141" s="169">
        <f t="shared" si="118"/>
        <v>1052591004</v>
      </c>
      <c r="AN141" s="169">
        <f t="shared" si="119"/>
        <v>222433404</v>
      </c>
      <c r="AO141" s="169">
        <f t="shared" si="120"/>
        <v>558802321</v>
      </c>
      <c r="AP141" s="169">
        <f t="shared" si="121"/>
        <v>611446374</v>
      </c>
      <c r="AQ141" s="169">
        <f t="shared" si="122"/>
        <v>129210774</v>
      </c>
      <c r="AR141" s="169">
        <f t="shared" si="123"/>
        <v>669049956</v>
      </c>
      <c r="AS141" s="169">
        <f t="shared" si="124"/>
        <v>141383556</v>
      </c>
      <c r="AT141" s="169">
        <f t="shared" si="125"/>
        <v>29877156</v>
      </c>
      <c r="AU141" s="169">
        <f t="shared" si="126"/>
        <v>576211.64383561641</v>
      </c>
      <c r="AV141" s="169">
        <f t="shared" si="127"/>
        <v>304304</v>
      </c>
      <c r="AW141" s="169">
        <f t="shared" si="128"/>
        <v>522236</v>
      </c>
      <c r="AX141" s="169">
        <f t="shared" si="129"/>
        <v>297180</v>
      </c>
      <c r="AY141" s="169">
        <f t="shared" si="130"/>
        <v>1058044</v>
      </c>
      <c r="AZ141" s="169">
        <f t="shared" si="131"/>
        <v>614614</v>
      </c>
      <c r="BA141" s="169">
        <f t="shared" si="132"/>
        <v>672516</v>
      </c>
      <c r="BB141" s="169">
        <f t="shared" si="133"/>
        <v>142116</v>
      </c>
      <c r="BC141" s="169">
        <f t="shared" si="134"/>
        <v>676</v>
      </c>
    </row>
    <row r="142" spans="1:55" ht="15.75" x14ac:dyDescent="0.25">
      <c r="A142" s="197">
        <v>20766.666666666668</v>
      </c>
      <c r="B142" s="198">
        <v>4614</v>
      </c>
      <c r="C142" s="199">
        <v>22733</v>
      </c>
      <c r="D142" s="199">
        <v>9241</v>
      </c>
      <c r="E142" s="199">
        <v>33709</v>
      </c>
      <c r="F142" s="199">
        <v>18481</v>
      </c>
      <c r="G142" s="199">
        <v>33016</v>
      </c>
      <c r="H142" s="199">
        <v>5946</v>
      </c>
      <c r="I142" s="168">
        <v>46</v>
      </c>
      <c r="K142" s="169">
        <f t="shared" si="90"/>
        <v>431254444.44444448</v>
      </c>
      <c r="L142" s="169">
        <f t="shared" si="91"/>
        <v>95817400</v>
      </c>
      <c r="M142" s="169">
        <f t="shared" si="92"/>
        <v>472088633.33333337</v>
      </c>
      <c r="N142" s="169">
        <f t="shared" si="93"/>
        <v>191904766.66666669</v>
      </c>
      <c r="O142" s="169">
        <f t="shared" si="94"/>
        <v>700023566.66666675</v>
      </c>
      <c r="P142" s="169">
        <f t="shared" si="95"/>
        <v>383788766.66666669</v>
      </c>
      <c r="Q142" s="169">
        <f t="shared" si="96"/>
        <v>685632266.66666675</v>
      </c>
      <c r="R142" s="169">
        <f t="shared" si="97"/>
        <v>123478600</v>
      </c>
      <c r="S142" s="169">
        <f t="shared" si="98"/>
        <v>21288996</v>
      </c>
      <c r="T142" s="169">
        <f t="shared" si="99"/>
        <v>104890062</v>
      </c>
      <c r="U142" s="169">
        <f t="shared" si="100"/>
        <v>42637974</v>
      </c>
      <c r="V142" s="169">
        <f t="shared" si="101"/>
        <v>155533326</v>
      </c>
      <c r="W142" s="169">
        <f t="shared" si="102"/>
        <v>85271334</v>
      </c>
      <c r="X142" s="169">
        <f t="shared" si="103"/>
        <v>152335824</v>
      </c>
      <c r="Y142" s="169">
        <f t="shared" si="104"/>
        <v>27434844</v>
      </c>
      <c r="Z142" s="169">
        <f t="shared" si="105"/>
        <v>516789289</v>
      </c>
      <c r="AA142" s="169">
        <f t="shared" si="106"/>
        <v>210075653</v>
      </c>
      <c r="AB142" s="169">
        <f t="shared" si="107"/>
        <v>766306697</v>
      </c>
      <c r="AC142" s="169">
        <f t="shared" si="108"/>
        <v>420128573</v>
      </c>
      <c r="AD142" s="169">
        <f t="shared" si="109"/>
        <v>750552728</v>
      </c>
      <c r="AE142" s="169">
        <f t="shared" si="110"/>
        <v>135170418</v>
      </c>
      <c r="AF142" s="169">
        <f t="shared" si="111"/>
        <v>85396081</v>
      </c>
      <c r="AG142" s="169">
        <f t="shared" si="112"/>
        <v>311504869</v>
      </c>
      <c r="AH142" s="169">
        <f t="shared" si="113"/>
        <v>170782921</v>
      </c>
      <c r="AI142" s="169">
        <f t="shared" si="114"/>
        <v>305100856</v>
      </c>
      <c r="AJ142" s="169">
        <f t="shared" si="115"/>
        <v>54946986</v>
      </c>
      <c r="AK142" s="169">
        <f t="shared" si="116"/>
        <v>1136296681</v>
      </c>
      <c r="AL142" s="169">
        <f t="shared" si="117"/>
        <v>622976029</v>
      </c>
      <c r="AM142" s="169">
        <f t="shared" si="118"/>
        <v>1112936344</v>
      </c>
      <c r="AN142" s="169">
        <f t="shared" si="119"/>
        <v>200433714</v>
      </c>
      <c r="AO142" s="169">
        <f t="shared" si="120"/>
        <v>341547361</v>
      </c>
      <c r="AP142" s="169">
        <f t="shared" si="121"/>
        <v>610168696</v>
      </c>
      <c r="AQ142" s="169">
        <f t="shared" si="122"/>
        <v>109888026</v>
      </c>
      <c r="AR142" s="169">
        <f t="shared" si="123"/>
        <v>1090056256</v>
      </c>
      <c r="AS142" s="169">
        <f t="shared" si="124"/>
        <v>196313136</v>
      </c>
      <c r="AT142" s="169">
        <f t="shared" si="125"/>
        <v>35354916</v>
      </c>
      <c r="AU142" s="169">
        <f t="shared" si="126"/>
        <v>955266.66666666674</v>
      </c>
      <c r="AV142" s="169">
        <f t="shared" si="127"/>
        <v>212244</v>
      </c>
      <c r="AW142" s="169">
        <f t="shared" si="128"/>
        <v>1045718</v>
      </c>
      <c r="AX142" s="169">
        <f t="shared" si="129"/>
        <v>425086</v>
      </c>
      <c r="AY142" s="169">
        <f t="shared" si="130"/>
        <v>1550614</v>
      </c>
      <c r="AZ142" s="169">
        <f t="shared" si="131"/>
        <v>850126</v>
      </c>
      <c r="BA142" s="169">
        <f t="shared" si="132"/>
        <v>1518736</v>
      </c>
      <c r="BB142" s="169">
        <f t="shared" si="133"/>
        <v>273516</v>
      </c>
      <c r="BC142" s="169">
        <f t="shared" si="134"/>
        <v>2116</v>
      </c>
    </row>
    <row r="143" spans="1:55" ht="15.75" x14ac:dyDescent="0.25">
      <c r="A143" s="197">
        <v>3015.4818325434439</v>
      </c>
      <c r="B143" s="198">
        <v>1908</v>
      </c>
      <c r="C143" s="199">
        <v>9539</v>
      </c>
      <c r="D143" s="199">
        <v>2713</v>
      </c>
      <c r="E143" s="199">
        <v>8457</v>
      </c>
      <c r="F143" s="199">
        <v>5421</v>
      </c>
      <c r="G143" s="199">
        <v>13482</v>
      </c>
      <c r="H143" s="199">
        <v>6073</v>
      </c>
      <c r="I143" s="168">
        <v>25</v>
      </c>
      <c r="K143" s="169">
        <f t="shared" si="90"/>
        <v>9093130.6823995672</v>
      </c>
      <c r="L143" s="169">
        <f t="shared" si="91"/>
        <v>5753539.3364928914</v>
      </c>
      <c r="M143" s="169">
        <f t="shared" si="92"/>
        <v>28764681.200631913</v>
      </c>
      <c r="N143" s="169">
        <f t="shared" si="93"/>
        <v>8181002.2116903635</v>
      </c>
      <c r="O143" s="169">
        <f t="shared" si="94"/>
        <v>25501929.857819904</v>
      </c>
      <c r="P143" s="169">
        <f t="shared" si="95"/>
        <v>16346927.01421801</v>
      </c>
      <c r="Q143" s="169">
        <f t="shared" si="96"/>
        <v>40654726.066350713</v>
      </c>
      <c r="R143" s="169">
        <f t="shared" si="97"/>
        <v>18313021.169036336</v>
      </c>
      <c r="S143" s="169">
        <f t="shared" si="98"/>
        <v>3640464</v>
      </c>
      <c r="T143" s="169">
        <f t="shared" si="99"/>
        <v>18200412</v>
      </c>
      <c r="U143" s="169">
        <f t="shared" si="100"/>
        <v>5176404</v>
      </c>
      <c r="V143" s="169">
        <f t="shared" si="101"/>
        <v>16135956</v>
      </c>
      <c r="W143" s="169">
        <f t="shared" si="102"/>
        <v>10343268</v>
      </c>
      <c r="X143" s="169">
        <f t="shared" si="103"/>
        <v>25723656</v>
      </c>
      <c r="Y143" s="169">
        <f t="shared" si="104"/>
        <v>11587284</v>
      </c>
      <c r="Z143" s="169">
        <f t="shared" si="105"/>
        <v>90992521</v>
      </c>
      <c r="AA143" s="169">
        <f t="shared" si="106"/>
        <v>25879307</v>
      </c>
      <c r="AB143" s="169">
        <f t="shared" si="107"/>
        <v>80671323</v>
      </c>
      <c r="AC143" s="169">
        <f t="shared" si="108"/>
        <v>51710919</v>
      </c>
      <c r="AD143" s="169">
        <f t="shared" si="109"/>
        <v>128604798</v>
      </c>
      <c r="AE143" s="169">
        <f t="shared" si="110"/>
        <v>57930347</v>
      </c>
      <c r="AF143" s="169">
        <f t="shared" si="111"/>
        <v>7360369</v>
      </c>
      <c r="AG143" s="169">
        <f t="shared" si="112"/>
        <v>22943841</v>
      </c>
      <c r="AH143" s="169">
        <f t="shared" si="113"/>
        <v>14707173</v>
      </c>
      <c r="AI143" s="169">
        <f t="shared" si="114"/>
        <v>36576666</v>
      </c>
      <c r="AJ143" s="169">
        <f t="shared" si="115"/>
        <v>16476049</v>
      </c>
      <c r="AK143" s="169">
        <f t="shared" si="116"/>
        <v>71520849</v>
      </c>
      <c r="AL143" s="169">
        <f t="shared" si="117"/>
        <v>45845397</v>
      </c>
      <c r="AM143" s="169">
        <f t="shared" si="118"/>
        <v>114017274</v>
      </c>
      <c r="AN143" s="169">
        <f t="shared" si="119"/>
        <v>51359361</v>
      </c>
      <c r="AO143" s="169">
        <f t="shared" si="120"/>
        <v>29387241</v>
      </c>
      <c r="AP143" s="169">
        <f t="shared" si="121"/>
        <v>73085922</v>
      </c>
      <c r="AQ143" s="169">
        <f t="shared" si="122"/>
        <v>32921733</v>
      </c>
      <c r="AR143" s="169">
        <f t="shared" si="123"/>
        <v>181764324</v>
      </c>
      <c r="AS143" s="169">
        <f t="shared" si="124"/>
        <v>81876186</v>
      </c>
      <c r="AT143" s="169">
        <f t="shared" si="125"/>
        <v>36881329</v>
      </c>
      <c r="AU143" s="169">
        <f t="shared" si="126"/>
        <v>75387.045813586097</v>
      </c>
      <c r="AV143" s="169">
        <f t="shared" si="127"/>
        <v>47700</v>
      </c>
      <c r="AW143" s="169">
        <f t="shared" si="128"/>
        <v>238475</v>
      </c>
      <c r="AX143" s="169">
        <f t="shared" si="129"/>
        <v>67825</v>
      </c>
      <c r="AY143" s="169">
        <f t="shared" si="130"/>
        <v>211425</v>
      </c>
      <c r="AZ143" s="169">
        <f t="shared" si="131"/>
        <v>135525</v>
      </c>
      <c r="BA143" s="169">
        <f t="shared" si="132"/>
        <v>337050</v>
      </c>
      <c r="BB143" s="169">
        <f t="shared" si="133"/>
        <v>151825</v>
      </c>
      <c r="BC143" s="169">
        <f t="shared" si="134"/>
        <v>625</v>
      </c>
    </row>
    <row r="144" spans="1:55" ht="15.75" x14ac:dyDescent="0.25">
      <c r="A144" s="197">
        <v>2590.8133164770334</v>
      </c>
      <c r="B144" s="198">
        <v>1550</v>
      </c>
      <c r="C144" s="199">
        <v>7509</v>
      </c>
      <c r="D144" s="199">
        <v>4578</v>
      </c>
      <c r="E144" s="199">
        <v>10436</v>
      </c>
      <c r="F144" s="199">
        <v>8321</v>
      </c>
      <c r="G144" s="199">
        <v>17068</v>
      </c>
      <c r="H144" s="199">
        <v>4094</v>
      </c>
      <c r="I144" s="168">
        <v>56</v>
      </c>
      <c r="K144" s="169">
        <f t="shared" si="90"/>
        <v>6712313.6408347245</v>
      </c>
      <c r="L144" s="169">
        <f t="shared" si="91"/>
        <v>4015760.6405394017</v>
      </c>
      <c r="M144" s="169">
        <f t="shared" si="92"/>
        <v>19454417.193426043</v>
      </c>
      <c r="N144" s="169">
        <f t="shared" si="93"/>
        <v>11860743.362831859</v>
      </c>
      <c r="O144" s="169">
        <f t="shared" si="94"/>
        <v>27037727.770754319</v>
      </c>
      <c r="P144" s="169">
        <f t="shared" si="95"/>
        <v>21558157.606405396</v>
      </c>
      <c r="Q144" s="169">
        <f t="shared" si="96"/>
        <v>44220001.685630009</v>
      </c>
      <c r="R144" s="169">
        <f t="shared" si="97"/>
        <v>10606789.717656974</v>
      </c>
      <c r="S144" s="169">
        <f t="shared" si="98"/>
        <v>2402500</v>
      </c>
      <c r="T144" s="169">
        <f t="shared" si="99"/>
        <v>11638950</v>
      </c>
      <c r="U144" s="169">
        <f t="shared" si="100"/>
        <v>7095900</v>
      </c>
      <c r="V144" s="169">
        <f t="shared" si="101"/>
        <v>16175800</v>
      </c>
      <c r="W144" s="169">
        <f t="shared" si="102"/>
        <v>12897550</v>
      </c>
      <c r="X144" s="169">
        <f t="shared" si="103"/>
        <v>26455400</v>
      </c>
      <c r="Y144" s="169">
        <f t="shared" si="104"/>
        <v>6345700</v>
      </c>
      <c r="Z144" s="169">
        <f t="shared" si="105"/>
        <v>56385081</v>
      </c>
      <c r="AA144" s="169">
        <f t="shared" si="106"/>
        <v>34376202</v>
      </c>
      <c r="AB144" s="169">
        <f t="shared" si="107"/>
        <v>78363924</v>
      </c>
      <c r="AC144" s="169">
        <f t="shared" si="108"/>
        <v>62482389</v>
      </c>
      <c r="AD144" s="169">
        <f t="shared" si="109"/>
        <v>128163612</v>
      </c>
      <c r="AE144" s="169">
        <f t="shared" si="110"/>
        <v>30741846</v>
      </c>
      <c r="AF144" s="169">
        <f t="shared" si="111"/>
        <v>20958084</v>
      </c>
      <c r="AG144" s="169">
        <f t="shared" si="112"/>
        <v>47776008</v>
      </c>
      <c r="AH144" s="169">
        <f t="shared" si="113"/>
        <v>38093538</v>
      </c>
      <c r="AI144" s="169">
        <f t="shared" si="114"/>
        <v>78137304</v>
      </c>
      <c r="AJ144" s="169">
        <f t="shared" si="115"/>
        <v>18742332</v>
      </c>
      <c r="AK144" s="169">
        <f t="shared" si="116"/>
        <v>108910096</v>
      </c>
      <c r="AL144" s="169">
        <f t="shared" si="117"/>
        <v>86837956</v>
      </c>
      <c r="AM144" s="169">
        <f t="shared" si="118"/>
        <v>178121648</v>
      </c>
      <c r="AN144" s="169">
        <f t="shared" si="119"/>
        <v>42724984</v>
      </c>
      <c r="AO144" s="169">
        <f t="shared" si="120"/>
        <v>69239041</v>
      </c>
      <c r="AP144" s="169">
        <f t="shared" si="121"/>
        <v>142022828</v>
      </c>
      <c r="AQ144" s="169">
        <f t="shared" si="122"/>
        <v>34066174</v>
      </c>
      <c r="AR144" s="169">
        <f t="shared" si="123"/>
        <v>291316624</v>
      </c>
      <c r="AS144" s="169">
        <f t="shared" si="124"/>
        <v>69876392</v>
      </c>
      <c r="AT144" s="169">
        <f t="shared" si="125"/>
        <v>16760836</v>
      </c>
      <c r="AU144" s="169">
        <f t="shared" si="126"/>
        <v>145085.54572271387</v>
      </c>
      <c r="AV144" s="169">
        <f t="shared" si="127"/>
        <v>86800</v>
      </c>
      <c r="AW144" s="169">
        <f t="shared" si="128"/>
        <v>420504</v>
      </c>
      <c r="AX144" s="169">
        <f t="shared" si="129"/>
        <v>256368</v>
      </c>
      <c r="AY144" s="169">
        <f t="shared" si="130"/>
        <v>584416</v>
      </c>
      <c r="AZ144" s="169">
        <f t="shared" si="131"/>
        <v>465976</v>
      </c>
      <c r="BA144" s="169">
        <f t="shared" si="132"/>
        <v>955808</v>
      </c>
      <c r="BB144" s="169">
        <f t="shared" si="133"/>
        <v>229264</v>
      </c>
      <c r="BC144" s="169">
        <f t="shared" si="134"/>
        <v>3136</v>
      </c>
    </row>
    <row r="145" spans="1:55" ht="15.75" x14ac:dyDescent="0.25">
      <c r="A145" s="197">
        <v>5630.0963081861955</v>
      </c>
      <c r="B145" s="198">
        <v>1603</v>
      </c>
      <c r="C145" s="199">
        <v>7673</v>
      </c>
      <c r="D145" s="199">
        <v>4277</v>
      </c>
      <c r="E145" s="199">
        <v>8073</v>
      </c>
      <c r="F145" s="199">
        <v>6581</v>
      </c>
      <c r="G145" s="199">
        <v>18072</v>
      </c>
      <c r="H145" s="199">
        <v>11066</v>
      </c>
      <c r="I145" s="168">
        <v>31</v>
      </c>
      <c r="K145" s="169">
        <f t="shared" si="90"/>
        <v>31697984.439451829</v>
      </c>
      <c r="L145" s="169">
        <f t="shared" si="91"/>
        <v>9025044.3820224721</v>
      </c>
      <c r="M145" s="169">
        <f t="shared" si="92"/>
        <v>43199728.972712681</v>
      </c>
      <c r="N145" s="169">
        <f t="shared" si="93"/>
        <v>24079921.910112359</v>
      </c>
      <c r="O145" s="169">
        <f t="shared" si="94"/>
        <v>45451767.495987155</v>
      </c>
      <c r="P145" s="169">
        <f t="shared" si="95"/>
        <v>37051663.80417335</v>
      </c>
      <c r="Q145" s="169">
        <f t="shared" si="96"/>
        <v>101747100.48154092</v>
      </c>
      <c r="R145" s="169">
        <f t="shared" si="97"/>
        <v>62302645.746388443</v>
      </c>
      <c r="S145" s="169">
        <f t="shared" si="98"/>
        <v>2569609</v>
      </c>
      <c r="T145" s="169">
        <f t="shared" si="99"/>
        <v>12299819</v>
      </c>
      <c r="U145" s="169">
        <f t="shared" si="100"/>
        <v>6856031</v>
      </c>
      <c r="V145" s="169">
        <f t="shared" si="101"/>
        <v>12941019</v>
      </c>
      <c r="W145" s="169">
        <f t="shared" si="102"/>
        <v>10549343</v>
      </c>
      <c r="X145" s="169">
        <f t="shared" si="103"/>
        <v>28969416</v>
      </c>
      <c r="Y145" s="169">
        <f t="shared" si="104"/>
        <v>17738798</v>
      </c>
      <c r="Z145" s="169">
        <f t="shared" si="105"/>
        <v>58874929</v>
      </c>
      <c r="AA145" s="169">
        <f t="shared" si="106"/>
        <v>32817421</v>
      </c>
      <c r="AB145" s="169">
        <f t="shared" si="107"/>
        <v>61944129</v>
      </c>
      <c r="AC145" s="169">
        <f t="shared" si="108"/>
        <v>50496013</v>
      </c>
      <c r="AD145" s="169">
        <f t="shared" si="109"/>
        <v>138666456</v>
      </c>
      <c r="AE145" s="169">
        <f t="shared" si="110"/>
        <v>84909418</v>
      </c>
      <c r="AF145" s="169">
        <f t="shared" si="111"/>
        <v>18292729</v>
      </c>
      <c r="AG145" s="169">
        <f t="shared" si="112"/>
        <v>34528221</v>
      </c>
      <c r="AH145" s="169">
        <f t="shared" si="113"/>
        <v>28146937</v>
      </c>
      <c r="AI145" s="169">
        <f t="shared" si="114"/>
        <v>77293944</v>
      </c>
      <c r="AJ145" s="169">
        <f t="shared" si="115"/>
        <v>47329282</v>
      </c>
      <c r="AK145" s="169">
        <f t="shared" si="116"/>
        <v>65173329</v>
      </c>
      <c r="AL145" s="169">
        <f t="shared" si="117"/>
        <v>53128413</v>
      </c>
      <c r="AM145" s="169">
        <f t="shared" si="118"/>
        <v>145895256</v>
      </c>
      <c r="AN145" s="169">
        <f t="shared" si="119"/>
        <v>89335818</v>
      </c>
      <c r="AO145" s="169">
        <f t="shared" si="120"/>
        <v>43309561</v>
      </c>
      <c r="AP145" s="169">
        <f t="shared" si="121"/>
        <v>118931832</v>
      </c>
      <c r="AQ145" s="169">
        <f t="shared" si="122"/>
        <v>72825346</v>
      </c>
      <c r="AR145" s="169">
        <f t="shared" si="123"/>
        <v>326597184</v>
      </c>
      <c r="AS145" s="169">
        <f t="shared" si="124"/>
        <v>199984752</v>
      </c>
      <c r="AT145" s="169">
        <f t="shared" si="125"/>
        <v>122456356</v>
      </c>
      <c r="AU145" s="169">
        <f t="shared" si="126"/>
        <v>174532.98555377207</v>
      </c>
      <c r="AV145" s="169">
        <f t="shared" si="127"/>
        <v>49693</v>
      </c>
      <c r="AW145" s="169">
        <f t="shared" si="128"/>
        <v>237863</v>
      </c>
      <c r="AX145" s="169">
        <f t="shared" si="129"/>
        <v>132587</v>
      </c>
      <c r="AY145" s="169">
        <f t="shared" si="130"/>
        <v>250263</v>
      </c>
      <c r="AZ145" s="169">
        <f t="shared" si="131"/>
        <v>204011</v>
      </c>
      <c r="BA145" s="169">
        <f t="shared" si="132"/>
        <v>560232</v>
      </c>
      <c r="BB145" s="169">
        <f t="shared" si="133"/>
        <v>343046</v>
      </c>
      <c r="BC145" s="169">
        <f t="shared" si="134"/>
        <v>961</v>
      </c>
    </row>
    <row r="146" spans="1:55" ht="15.75" x14ac:dyDescent="0.25">
      <c r="A146" s="197">
        <v>6187.1227364185115</v>
      </c>
      <c r="B146" s="198">
        <v>1720</v>
      </c>
      <c r="C146" s="199">
        <v>6073</v>
      </c>
      <c r="D146" s="199">
        <v>3449</v>
      </c>
      <c r="E146" s="199">
        <v>6164</v>
      </c>
      <c r="F146" s="199">
        <v>5992</v>
      </c>
      <c r="G146" s="199">
        <v>16173</v>
      </c>
      <c r="H146" s="199">
        <v>8371</v>
      </c>
      <c r="I146" s="168">
        <v>22</v>
      </c>
      <c r="K146" s="169">
        <f t="shared" si="90"/>
        <v>38280487.755506888</v>
      </c>
      <c r="L146" s="169">
        <f t="shared" si="91"/>
        <v>10641851.10663984</v>
      </c>
      <c r="M146" s="169">
        <f t="shared" si="92"/>
        <v>37574396.37826962</v>
      </c>
      <c r="N146" s="169">
        <f t="shared" si="93"/>
        <v>21339386.317907445</v>
      </c>
      <c r="O146" s="169">
        <f t="shared" si="94"/>
        <v>38137424.547283702</v>
      </c>
      <c r="P146" s="169">
        <f t="shared" si="95"/>
        <v>37073239.436619721</v>
      </c>
      <c r="Q146" s="169">
        <f t="shared" si="96"/>
        <v>100064336.01609659</v>
      </c>
      <c r="R146" s="169">
        <f t="shared" si="97"/>
        <v>51792404.426559359</v>
      </c>
      <c r="S146" s="169">
        <f t="shared" si="98"/>
        <v>2958400</v>
      </c>
      <c r="T146" s="169">
        <f t="shared" si="99"/>
        <v>10445560</v>
      </c>
      <c r="U146" s="169">
        <f t="shared" si="100"/>
        <v>5932280</v>
      </c>
      <c r="V146" s="169">
        <f t="shared" si="101"/>
        <v>10602080</v>
      </c>
      <c r="W146" s="169">
        <f t="shared" si="102"/>
        <v>10306240</v>
      </c>
      <c r="X146" s="169">
        <f t="shared" si="103"/>
        <v>27817560</v>
      </c>
      <c r="Y146" s="169">
        <f t="shared" si="104"/>
        <v>14398120</v>
      </c>
      <c r="Z146" s="169">
        <f t="shared" si="105"/>
        <v>36881329</v>
      </c>
      <c r="AA146" s="169">
        <f t="shared" si="106"/>
        <v>20945777</v>
      </c>
      <c r="AB146" s="169">
        <f t="shared" si="107"/>
        <v>37433972</v>
      </c>
      <c r="AC146" s="169">
        <f t="shared" si="108"/>
        <v>36389416</v>
      </c>
      <c r="AD146" s="169">
        <f t="shared" si="109"/>
        <v>98218629</v>
      </c>
      <c r="AE146" s="169">
        <f t="shared" si="110"/>
        <v>50837083</v>
      </c>
      <c r="AF146" s="169">
        <f t="shared" si="111"/>
        <v>11895601</v>
      </c>
      <c r="AG146" s="169">
        <f t="shared" si="112"/>
        <v>21259636</v>
      </c>
      <c r="AH146" s="169">
        <f t="shared" si="113"/>
        <v>20666408</v>
      </c>
      <c r="AI146" s="169">
        <f t="shared" si="114"/>
        <v>55780677</v>
      </c>
      <c r="AJ146" s="169">
        <f t="shared" si="115"/>
        <v>28871579</v>
      </c>
      <c r="AK146" s="169">
        <f t="shared" si="116"/>
        <v>37994896</v>
      </c>
      <c r="AL146" s="169">
        <f t="shared" si="117"/>
        <v>36934688</v>
      </c>
      <c r="AM146" s="169">
        <f t="shared" si="118"/>
        <v>99690372</v>
      </c>
      <c r="AN146" s="169">
        <f t="shared" si="119"/>
        <v>51598844</v>
      </c>
      <c r="AO146" s="169">
        <f t="shared" si="120"/>
        <v>35904064</v>
      </c>
      <c r="AP146" s="169">
        <f t="shared" si="121"/>
        <v>96908616</v>
      </c>
      <c r="AQ146" s="169">
        <f t="shared" si="122"/>
        <v>50159032</v>
      </c>
      <c r="AR146" s="169">
        <f t="shared" si="123"/>
        <v>261565929</v>
      </c>
      <c r="AS146" s="169">
        <f t="shared" si="124"/>
        <v>135384183</v>
      </c>
      <c r="AT146" s="169">
        <f t="shared" si="125"/>
        <v>70073641</v>
      </c>
      <c r="AU146" s="169">
        <f t="shared" si="126"/>
        <v>136116.70020120725</v>
      </c>
      <c r="AV146" s="169">
        <f t="shared" si="127"/>
        <v>37840</v>
      </c>
      <c r="AW146" s="169">
        <f t="shared" si="128"/>
        <v>133606</v>
      </c>
      <c r="AX146" s="169">
        <f t="shared" si="129"/>
        <v>75878</v>
      </c>
      <c r="AY146" s="169">
        <f t="shared" si="130"/>
        <v>135608</v>
      </c>
      <c r="AZ146" s="169">
        <f t="shared" si="131"/>
        <v>131824</v>
      </c>
      <c r="BA146" s="169">
        <f t="shared" si="132"/>
        <v>355806</v>
      </c>
      <c r="BB146" s="169">
        <f t="shared" si="133"/>
        <v>184162</v>
      </c>
      <c r="BC146" s="169">
        <f t="shared" si="134"/>
        <v>484</v>
      </c>
    </row>
    <row r="147" spans="1:55" ht="15.75" x14ac:dyDescent="0.25">
      <c r="A147" s="197">
        <v>7652.553542009884</v>
      </c>
      <c r="B147" s="198">
        <v>971</v>
      </c>
      <c r="C147" s="199">
        <v>4918</v>
      </c>
      <c r="D147" s="199">
        <v>2148</v>
      </c>
      <c r="E147" s="199">
        <v>2758</v>
      </c>
      <c r="F147" s="199">
        <v>3145</v>
      </c>
      <c r="G147" s="199">
        <v>9950</v>
      </c>
      <c r="H147" s="199">
        <v>8810</v>
      </c>
      <c r="I147" s="168">
        <v>32</v>
      </c>
      <c r="K147" s="169">
        <f t="shared" si="90"/>
        <v>58561575.713328019</v>
      </c>
      <c r="L147" s="169">
        <f t="shared" si="91"/>
        <v>7430629.4892915972</v>
      </c>
      <c r="M147" s="169">
        <f t="shared" si="92"/>
        <v>37635258.319604613</v>
      </c>
      <c r="N147" s="169">
        <f t="shared" si="93"/>
        <v>16437685.008237232</v>
      </c>
      <c r="O147" s="169">
        <f t="shared" si="94"/>
        <v>21105742.668863259</v>
      </c>
      <c r="P147" s="169">
        <f t="shared" si="95"/>
        <v>24067280.889621086</v>
      </c>
      <c r="Q147" s="169">
        <f t="shared" si="96"/>
        <v>76142907.742998347</v>
      </c>
      <c r="R147" s="169">
        <f t="shared" si="97"/>
        <v>67418996.705107078</v>
      </c>
      <c r="S147" s="169">
        <f t="shared" si="98"/>
        <v>942841</v>
      </c>
      <c r="T147" s="169">
        <f t="shared" si="99"/>
        <v>4775378</v>
      </c>
      <c r="U147" s="169">
        <f t="shared" si="100"/>
        <v>2085708</v>
      </c>
      <c r="V147" s="169">
        <f t="shared" si="101"/>
        <v>2678018</v>
      </c>
      <c r="W147" s="169">
        <f t="shared" si="102"/>
        <v>3053795</v>
      </c>
      <c r="X147" s="169">
        <f t="shared" si="103"/>
        <v>9661450</v>
      </c>
      <c r="Y147" s="169">
        <f t="shared" si="104"/>
        <v>8554510</v>
      </c>
      <c r="Z147" s="169">
        <f t="shared" si="105"/>
        <v>24186724</v>
      </c>
      <c r="AA147" s="169">
        <f t="shared" si="106"/>
        <v>10563864</v>
      </c>
      <c r="AB147" s="169">
        <f t="shared" si="107"/>
        <v>13563844</v>
      </c>
      <c r="AC147" s="169">
        <f t="shared" si="108"/>
        <v>15467110</v>
      </c>
      <c r="AD147" s="169">
        <f t="shared" si="109"/>
        <v>48934100</v>
      </c>
      <c r="AE147" s="169">
        <f t="shared" si="110"/>
        <v>43327580</v>
      </c>
      <c r="AF147" s="169">
        <f t="shared" si="111"/>
        <v>4613904</v>
      </c>
      <c r="AG147" s="169">
        <f t="shared" si="112"/>
        <v>5924184</v>
      </c>
      <c r="AH147" s="169">
        <f t="shared" si="113"/>
        <v>6755460</v>
      </c>
      <c r="AI147" s="169">
        <f t="shared" si="114"/>
        <v>21372600</v>
      </c>
      <c r="AJ147" s="169">
        <f t="shared" si="115"/>
        <v>18923880</v>
      </c>
      <c r="AK147" s="169">
        <f t="shared" si="116"/>
        <v>7606564</v>
      </c>
      <c r="AL147" s="169">
        <f t="shared" si="117"/>
        <v>8673910</v>
      </c>
      <c r="AM147" s="169">
        <f t="shared" si="118"/>
        <v>27442100</v>
      </c>
      <c r="AN147" s="169">
        <f t="shared" si="119"/>
        <v>24297980</v>
      </c>
      <c r="AO147" s="169">
        <f t="shared" si="120"/>
        <v>9891025</v>
      </c>
      <c r="AP147" s="169">
        <f t="shared" si="121"/>
        <v>31292750</v>
      </c>
      <c r="AQ147" s="169">
        <f t="shared" si="122"/>
        <v>27707450</v>
      </c>
      <c r="AR147" s="169">
        <f t="shared" si="123"/>
        <v>99002500</v>
      </c>
      <c r="AS147" s="169">
        <f t="shared" si="124"/>
        <v>87659500</v>
      </c>
      <c r="AT147" s="169">
        <f t="shared" si="125"/>
        <v>77616100</v>
      </c>
      <c r="AU147" s="169">
        <f t="shared" si="126"/>
        <v>244881.71334431629</v>
      </c>
      <c r="AV147" s="169">
        <f t="shared" si="127"/>
        <v>31072</v>
      </c>
      <c r="AW147" s="169">
        <f t="shared" si="128"/>
        <v>157376</v>
      </c>
      <c r="AX147" s="169">
        <f t="shared" si="129"/>
        <v>68736</v>
      </c>
      <c r="AY147" s="169">
        <f t="shared" si="130"/>
        <v>88256</v>
      </c>
      <c r="AZ147" s="169">
        <f t="shared" si="131"/>
        <v>100640</v>
      </c>
      <c r="BA147" s="169">
        <f t="shared" si="132"/>
        <v>318400</v>
      </c>
      <c r="BB147" s="169">
        <f t="shared" si="133"/>
        <v>281920</v>
      </c>
      <c r="BC147" s="169">
        <f t="shared" si="134"/>
        <v>1024</v>
      </c>
    </row>
    <row r="148" spans="1:55" ht="15.75" x14ac:dyDescent="0.25">
      <c r="A148" s="197">
        <v>12121.479713603818</v>
      </c>
      <c r="B148" s="198">
        <v>1553</v>
      </c>
      <c r="C148" s="199">
        <v>5420</v>
      </c>
      <c r="D148" s="199">
        <v>3708</v>
      </c>
      <c r="E148" s="199">
        <v>3806</v>
      </c>
      <c r="F148" s="199">
        <v>4673</v>
      </c>
      <c r="G148" s="199">
        <v>13314</v>
      </c>
      <c r="H148" s="199">
        <v>9143</v>
      </c>
      <c r="I148" s="168">
        <v>27</v>
      </c>
      <c r="K148" s="169">
        <f t="shared" si="90"/>
        <v>146930270.4473089</v>
      </c>
      <c r="L148" s="169">
        <f t="shared" si="91"/>
        <v>18824657.99522673</v>
      </c>
      <c r="M148" s="169">
        <f t="shared" si="92"/>
        <v>65698420.047732696</v>
      </c>
      <c r="N148" s="169">
        <f t="shared" si="93"/>
        <v>44946446.778042957</v>
      </c>
      <c r="O148" s="169">
        <f t="shared" si="94"/>
        <v>46134351.789976127</v>
      </c>
      <c r="P148" s="169">
        <f t="shared" si="95"/>
        <v>56643674.701670639</v>
      </c>
      <c r="Q148" s="169">
        <f t="shared" si="96"/>
        <v>161385380.90692124</v>
      </c>
      <c r="R148" s="169">
        <f t="shared" si="97"/>
        <v>110826689.02147971</v>
      </c>
      <c r="S148" s="169">
        <f t="shared" si="98"/>
        <v>2411809</v>
      </c>
      <c r="T148" s="169">
        <f t="shared" si="99"/>
        <v>8417260</v>
      </c>
      <c r="U148" s="169">
        <f t="shared" si="100"/>
        <v>5758524</v>
      </c>
      <c r="V148" s="169">
        <f t="shared" si="101"/>
        <v>5910718</v>
      </c>
      <c r="W148" s="169">
        <f t="shared" si="102"/>
        <v>7257169</v>
      </c>
      <c r="X148" s="169">
        <f t="shared" si="103"/>
        <v>20676642</v>
      </c>
      <c r="Y148" s="169">
        <f t="shared" si="104"/>
        <v>14199079</v>
      </c>
      <c r="Z148" s="169">
        <f t="shared" si="105"/>
        <v>29376400</v>
      </c>
      <c r="AA148" s="169">
        <f t="shared" si="106"/>
        <v>20097360</v>
      </c>
      <c r="AB148" s="169">
        <f t="shared" si="107"/>
        <v>20628520</v>
      </c>
      <c r="AC148" s="169">
        <f t="shared" si="108"/>
        <v>25327660</v>
      </c>
      <c r="AD148" s="169">
        <f t="shared" si="109"/>
        <v>72161880</v>
      </c>
      <c r="AE148" s="169">
        <f t="shared" si="110"/>
        <v>49555060</v>
      </c>
      <c r="AF148" s="169">
        <f t="shared" si="111"/>
        <v>13749264</v>
      </c>
      <c r="AG148" s="169">
        <f t="shared" si="112"/>
        <v>14112648</v>
      </c>
      <c r="AH148" s="169">
        <f t="shared" si="113"/>
        <v>17327484</v>
      </c>
      <c r="AI148" s="169">
        <f t="shared" si="114"/>
        <v>49368312</v>
      </c>
      <c r="AJ148" s="169">
        <f t="shared" si="115"/>
        <v>33902244</v>
      </c>
      <c r="AK148" s="169">
        <f t="shared" si="116"/>
        <v>14485636</v>
      </c>
      <c r="AL148" s="169">
        <f t="shared" si="117"/>
        <v>17785438</v>
      </c>
      <c r="AM148" s="169">
        <f t="shared" si="118"/>
        <v>50673084</v>
      </c>
      <c r="AN148" s="169">
        <f t="shared" si="119"/>
        <v>34798258</v>
      </c>
      <c r="AO148" s="169">
        <f t="shared" si="120"/>
        <v>21836929</v>
      </c>
      <c r="AP148" s="169">
        <f t="shared" si="121"/>
        <v>62216322</v>
      </c>
      <c r="AQ148" s="169">
        <f t="shared" si="122"/>
        <v>42725239</v>
      </c>
      <c r="AR148" s="169">
        <f t="shared" si="123"/>
        <v>177262596</v>
      </c>
      <c r="AS148" s="169">
        <f t="shared" si="124"/>
        <v>121729902</v>
      </c>
      <c r="AT148" s="169">
        <f t="shared" si="125"/>
        <v>83594449</v>
      </c>
      <c r="AU148" s="169">
        <f t="shared" si="126"/>
        <v>327279.95226730307</v>
      </c>
      <c r="AV148" s="169">
        <f t="shared" si="127"/>
        <v>41931</v>
      </c>
      <c r="AW148" s="169">
        <f t="shared" si="128"/>
        <v>146340</v>
      </c>
      <c r="AX148" s="169">
        <f t="shared" si="129"/>
        <v>100116</v>
      </c>
      <c r="AY148" s="169">
        <f t="shared" si="130"/>
        <v>102762</v>
      </c>
      <c r="AZ148" s="169">
        <f t="shared" si="131"/>
        <v>126171</v>
      </c>
      <c r="BA148" s="169">
        <f t="shared" si="132"/>
        <v>359478</v>
      </c>
      <c r="BB148" s="169">
        <f t="shared" si="133"/>
        <v>246861</v>
      </c>
      <c r="BC148" s="169">
        <f t="shared" si="134"/>
        <v>729</v>
      </c>
    </row>
    <row r="149" spans="1:55" ht="15.75" x14ac:dyDescent="0.25">
      <c r="A149" s="197">
        <v>10526.63043478261</v>
      </c>
      <c r="B149" s="198">
        <v>870</v>
      </c>
      <c r="C149" s="199">
        <v>5394</v>
      </c>
      <c r="D149" s="199">
        <v>4053</v>
      </c>
      <c r="E149" s="199">
        <v>5303</v>
      </c>
      <c r="F149" s="199">
        <v>6255</v>
      </c>
      <c r="G149" s="199">
        <v>15646</v>
      </c>
      <c r="H149" s="199">
        <v>9984</v>
      </c>
      <c r="I149" s="168">
        <v>37</v>
      </c>
      <c r="K149" s="169">
        <f t="shared" si="90"/>
        <v>110809948.31049152</v>
      </c>
      <c r="L149" s="169">
        <f t="shared" si="91"/>
        <v>9158168.478260871</v>
      </c>
      <c r="M149" s="169">
        <f t="shared" si="92"/>
        <v>56780644.565217398</v>
      </c>
      <c r="N149" s="169">
        <f t="shared" si="93"/>
        <v>42664433.152173921</v>
      </c>
      <c r="O149" s="169">
        <f t="shared" si="94"/>
        <v>55822721.195652179</v>
      </c>
      <c r="P149" s="169">
        <f t="shared" si="95"/>
        <v>65844073.369565226</v>
      </c>
      <c r="Q149" s="169">
        <f t="shared" si="96"/>
        <v>164699659.78260872</v>
      </c>
      <c r="R149" s="169">
        <f t="shared" si="97"/>
        <v>105097878.26086958</v>
      </c>
      <c r="S149" s="169">
        <f t="shared" si="98"/>
        <v>756900</v>
      </c>
      <c r="T149" s="169">
        <f t="shared" si="99"/>
        <v>4692780</v>
      </c>
      <c r="U149" s="169">
        <f t="shared" si="100"/>
        <v>3526110</v>
      </c>
      <c r="V149" s="169">
        <f t="shared" si="101"/>
        <v>4613610</v>
      </c>
      <c r="W149" s="169">
        <f t="shared" si="102"/>
        <v>5441850</v>
      </c>
      <c r="X149" s="169">
        <f t="shared" si="103"/>
        <v>13612020</v>
      </c>
      <c r="Y149" s="169">
        <f t="shared" si="104"/>
        <v>8686080</v>
      </c>
      <c r="Z149" s="169">
        <f t="shared" si="105"/>
        <v>29095236</v>
      </c>
      <c r="AA149" s="169">
        <f t="shared" si="106"/>
        <v>21861882</v>
      </c>
      <c r="AB149" s="169">
        <f t="shared" si="107"/>
        <v>28604382</v>
      </c>
      <c r="AC149" s="169">
        <f t="shared" si="108"/>
        <v>33739470</v>
      </c>
      <c r="AD149" s="169">
        <f t="shared" si="109"/>
        <v>84394524</v>
      </c>
      <c r="AE149" s="169">
        <f t="shared" si="110"/>
        <v>53853696</v>
      </c>
      <c r="AF149" s="169">
        <f t="shared" si="111"/>
        <v>16426809</v>
      </c>
      <c r="AG149" s="169">
        <f t="shared" si="112"/>
        <v>21493059</v>
      </c>
      <c r="AH149" s="169">
        <f t="shared" si="113"/>
        <v>25351515</v>
      </c>
      <c r="AI149" s="169">
        <f t="shared" si="114"/>
        <v>63413238</v>
      </c>
      <c r="AJ149" s="169">
        <f t="shared" si="115"/>
        <v>40465152</v>
      </c>
      <c r="AK149" s="169">
        <f t="shared" si="116"/>
        <v>28121809</v>
      </c>
      <c r="AL149" s="169">
        <f t="shared" si="117"/>
        <v>33170265</v>
      </c>
      <c r="AM149" s="169">
        <f t="shared" si="118"/>
        <v>82970738</v>
      </c>
      <c r="AN149" s="169">
        <f t="shared" si="119"/>
        <v>52945152</v>
      </c>
      <c r="AO149" s="169">
        <f t="shared" si="120"/>
        <v>39125025</v>
      </c>
      <c r="AP149" s="169">
        <f t="shared" si="121"/>
        <v>97865730</v>
      </c>
      <c r="AQ149" s="169">
        <f t="shared" si="122"/>
        <v>62449920</v>
      </c>
      <c r="AR149" s="169">
        <f t="shared" si="123"/>
        <v>244797316</v>
      </c>
      <c r="AS149" s="169">
        <f t="shared" si="124"/>
        <v>156209664</v>
      </c>
      <c r="AT149" s="169">
        <f t="shared" si="125"/>
        <v>99680256</v>
      </c>
      <c r="AU149" s="169">
        <f t="shared" si="126"/>
        <v>389485.32608695654</v>
      </c>
      <c r="AV149" s="169">
        <f t="shared" si="127"/>
        <v>32190</v>
      </c>
      <c r="AW149" s="169">
        <f t="shared" si="128"/>
        <v>199578</v>
      </c>
      <c r="AX149" s="169">
        <f t="shared" si="129"/>
        <v>149961</v>
      </c>
      <c r="AY149" s="169">
        <f t="shared" si="130"/>
        <v>196211</v>
      </c>
      <c r="AZ149" s="169">
        <f t="shared" si="131"/>
        <v>231435</v>
      </c>
      <c r="BA149" s="169">
        <f t="shared" si="132"/>
        <v>578902</v>
      </c>
      <c r="BB149" s="169">
        <f t="shared" si="133"/>
        <v>369408</v>
      </c>
      <c r="BC149" s="169">
        <f t="shared" si="134"/>
        <v>1369</v>
      </c>
    </row>
    <row r="150" spans="1:55" ht="15.75" x14ac:dyDescent="0.25">
      <c r="A150" s="197">
        <v>5787.2296601441803</v>
      </c>
      <c r="B150" s="198">
        <v>1298</v>
      </c>
      <c r="C150" s="199">
        <v>5918</v>
      </c>
      <c r="D150" s="199">
        <v>3987</v>
      </c>
      <c r="E150" s="199">
        <v>4240</v>
      </c>
      <c r="F150" s="199">
        <v>5471</v>
      </c>
      <c r="G150" s="199">
        <v>13627</v>
      </c>
      <c r="H150" s="199">
        <v>11552</v>
      </c>
      <c r="I150" s="168">
        <v>31</v>
      </c>
      <c r="K150" s="169">
        <f t="shared" si="90"/>
        <v>33492027.139252525</v>
      </c>
      <c r="L150" s="169">
        <f t="shared" si="91"/>
        <v>7511824.0988671463</v>
      </c>
      <c r="M150" s="169">
        <f t="shared" si="92"/>
        <v>34248825.128733262</v>
      </c>
      <c r="N150" s="169">
        <f t="shared" si="93"/>
        <v>23073684.654994845</v>
      </c>
      <c r="O150" s="169">
        <f t="shared" si="94"/>
        <v>24537853.759011324</v>
      </c>
      <c r="P150" s="169">
        <f t="shared" si="95"/>
        <v>31661933.47064881</v>
      </c>
      <c r="Q150" s="169">
        <f t="shared" si="96"/>
        <v>78862578.578784749</v>
      </c>
      <c r="R150" s="169">
        <f t="shared" si="97"/>
        <v>66854077.03398557</v>
      </c>
      <c r="S150" s="169">
        <f t="shared" si="98"/>
        <v>1684804</v>
      </c>
      <c r="T150" s="169">
        <f t="shared" si="99"/>
        <v>7681564</v>
      </c>
      <c r="U150" s="169">
        <f t="shared" si="100"/>
        <v>5175126</v>
      </c>
      <c r="V150" s="169">
        <f t="shared" si="101"/>
        <v>5503520</v>
      </c>
      <c r="W150" s="169">
        <f t="shared" si="102"/>
        <v>7101358</v>
      </c>
      <c r="X150" s="169">
        <f t="shared" si="103"/>
        <v>17687846</v>
      </c>
      <c r="Y150" s="169">
        <f t="shared" si="104"/>
        <v>14994496</v>
      </c>
      <c r="Z150" s="169">
        <f t="shared" si="105"/>
        <v>35022724</v>
      </c>
      <c r="AA150" s="169">
        <f t="shared" si="106"/>
        <v>23595066</v>
      </c>
      <c r="AB150" s="169">
        <f t="shared" si="107"/>
        <v>25092320</v>
      </c>
      <c r="AC150" s="169">
        <f t="shared" si="108"/>
        <v>32377378</v>
      </c>
      <c r="AD150" s="169">
        <f t="shared" si="109"/>
        <v>80644586</v>
      </c>
      <c r="AE150" s="169">
        <f t="shared" si="110"/>
        <v>68364736</v>
      </c>
      <c r="AF150" s="169">
        <f t="shared" si="111"/>
        <v>15896169</v>
      </c>
      <c r="AG150" s="169">
        <f t="shared" si="112"/>
        <v>16904880</v>
      </c>
      <c r="AH150" s="169">
        <f t="shared" si="113"/>
        <v>21812877</v>
      </c>
      <c r="AI150" s="169">
        <f t="shared" si="114"/>
        <v>54330849</v>
      </c>
      <c r="AJ150" s="169">
        <f t="shared" si="115"/>
        <v>46057824</v>
      </c>
      <c r="AK150" s="169">
        <f t="shared" si="116"/>
        <v>17977600</v>
      </c>
      <c r="AL150" s="169">
        <f t="shared" si="117"/>
        <v>23197040</v>
      </c>
      <c r="AM150" s="169">
        <f t="shared" si="118"/>
        <v>57778480</v>
      </c>
      <c r="AN150" s="169">
        <f t="shared" si="119"/>
        <v>48980480</v>
      </c>
      <c r="AO150" s="169">
        <f t="shared" si="120"/>
        <v>29931841</v>
      </c>
      <c r="AP150" s="169">
        <f t="shared" si="121"/>
        <v>74553317</v>
      </c>
      <c r="AQ150" s="169">
        <f t="shared" si="122"/>
        <v>63200992</v>
      </c>
      <c r="AR150" s="169">
        <f t="shared" si="123"/>
        <v>185695129</v>
      </c>
      <c r="AS150" s="169">
        <f t="shared" si="124"/>
        <v>157419104</v>
      </c>
      <c r="AT150" s="169">
        <f t="shared" si="125"/>
        <v>133448704</v>
      </c>
      <c r="AU150" s="169">
        <f t="shared" si="126"/>
        <v>179404.11946446958</v>
      </c>
      <c r="AV150" s="169">
        <f t="shared" si="127"/>
        <v>40238</v>
      </c>
      <c r="AW150" s="169">
        <f t="shared" si="128"/>
        <v>183458</v>
      </c>
      <c r="AX150" s="169">
        <f t="shared" si="129"/>
        <v>123597</v>
      </c>
      <c r="AY150" s="169">
        <f t="shared" si="130"/>
        <v>131440</v>
      </c>
      <c r="AZ150" s="169">
        <f t="shared" si="131"/>
        <v>169601</v>
      </c>
      <c r="BA150" s="169">
        <f t="shared" si="132"/>
        <v>422437</v>
      </c>
      <c r="BB150" s="169">
        <f t="shared" si="133"/>
        <v>358112</v>
      </c>
      <c r="BC150" s="169">
        <f t="shared" si="134"/>
        <v>961</v>
      </c>
    </row>
    <row r="151" spans="1:55" ht="15.75" x14ac:dyDescent="0.25">
      <c r="A151" s="197">
        <v>6154.1871921182264</v>
      </c>
      <c r="B151" s="198">
        <v>1887</v>
      </c>
      <c r="C151" s="199">
        <v>10915</v>
      </c>
      <c r="D151" s="199">
        <v>3624</v>
      </c>
      <c r="E151" s="199">
        <v>8103</v>
      </c>
      <c r="F151" s="199">
        <v>7898</v>
      </c>
      <c r="G151" s="199">
        <v>20220</v>
      </c>
      <c r="H151" s="199">
        <v>16368</v>
      </c>
      <c r="I151" s="168">
        <v>22</v>
      </c>
      <c r="K151" s="169">
        <f t="shared" si="90"/>
        <v>37874019.995632023</v>
      </c>
      <c r="L151" s="169">
        <f t="shared" si="91"/>
        <v>11612951.231527094</v>
      </c>
      <c r="M151" s="169">
        <f t="shared" si="92"/>
        <v>67172953.201970443</v>
      </c>
      <c r="N151" s="169">
        <f t="shared" si="93"/>
        <v>22302774.384236451</v>
      </c>
      <c r="O151" s="169">
        <f t="shared" si="94"/>
        <v>49867378.817733988</v>
      </c>
      <c r="P151" s="169">
        <f t="shared" si="95"/>
        <v>48605770.443349749</v>
      </c>
      <c r="Q151" s="169">
        <f t="shared" si="96"/>
        <v>124437665.02463053</v>
      </c>
      <c r="R151" s="169">
        <f t="shared" si="97"/>
        <v>100731735.96059114</v>
      </c>
      <c r="S151" s="169">
        <f t="shared" si="98"/>
        <v>3560769</v>
      </c>
      <c r="T151" s="169">
        <f t="shared" si="99"/>
        <v>20596605</v>
      </c>
      <c r="U151" s="169">
        <f t="shared" si="100"/>
        <v>6838488</v>
      </c>
      <c r="V151" s="169">
        <f t="shared" si="101"/>
        <v>15290361</v>
      </c>
      <c r="W151" s="169">
        <f t="shared" si="102"/>
        <v>14903526</v>
      </c>
      <c r="X151" s="169">
        <f t="shared" si="103"/>
        <v>38155140</v>
      </c>
      <c r="Y151" s="169">
        <f t="shared" si="104"/>
        <v>30886416</v>
      </c>
      <c r="Z151" s="169">
        <f t="shared" si="105"/>
        <v>119137225</v>
      </c>
      <c r="AA151" s="169">
        <f t="shared" si="106"/>
        <v>39555960</v>
      </c>
      <c r="AB151" s="169">
        <f t="shared" si="107"/>
        <v>88444245</v>
      </c>
      <c r="AC151" s="169">
        <f t="shared" si="108"/>
        <v>86206670</v>
      </c>
      <c r="AD151" s="169">
        <f t="shared" si="109"/>
        <v>220701300</v>
      </c>
      <c r="AE151" s="169">
        <f t="shared" si="110"/>
        <v>178656720</v>
      </c>
      <c r="AF151" s="169">
        <f t="shared" si="111"/>
        <v>13133376</v>
      </c>
      <c r="AG151" s="169">
        <f t="shared" si="112"/>
        <v>29365272</v>
      </c>
      <c r="AH151" s="169">
        <f t="shared" si="113"/>
        <v>28622352</v>
      </c>
      <c r="AI151" s="169">
        <f t="shared" si="114"/>
        <v>73277280</v>
      </c>
      <c r="AJ151" s="169">
        <f t="shared" si="115"/>
        <v>59317632</v>
      </c>
      <c r="AK151" s="169">
        <f t="shared" si="116"/>
        <v>65658609</v>
      </c>
      <c r="AL151" s="169">
        <f t="shared" si="117"/>
        <v>63997494</v>
      </c>
      <c r="AM151" s="169">
        <f t="shared" si="118"/>
        <v>163842660</v>
      </c>
      <c r="AN151" s="169">
        <f t="shared" si="119"/>
        <v>132629904</v>
      </c>
      <c r="AO151" s="169">
        <f t="shared" si="120"/>
        <v>62378404</v>
      </c>
      <c r="AP151" s="169">
        <f t="shared" si="121"/>
        <v>159697560</v>
      </c>
      <c r="AQ151" s="169">
        <f t="shared" si="122"/>
        <v>129274464</v>
      </c>
      <c r="AR151" s="169">
        <f t="shared" si="123"/>
        <v>408848400</v>
      </c>
      <c r="AS151" s="169">
        <f t="shared" si="124"/>
        <v>330960960</v>
      </c>
      <c r="AT151" s="169">
        <f t="shared" si="125"/>
        <v>267911424</v>
      </c>
      <c r="AU151" s="169">
        <f t="shared" si="126"/>
        <v>135392.11822660099</v>
      </c>
      <c r="AV151" s="169">
        <f t="shared" si="127"/>
        <v>41514</v>
      </c>
      <c r="AW151" s="169">
        <f t="shared" si="128"/>
        <v>240130</v>
      </c>
      <c r="AX151" s="169">
        <f t="shared" si="129"/>
        <v>79728</v>
      </c>
      <c r="AY151" s="169">
        <f t="shared" si="130"/>
        <v>178266</v>
      </c>
      <c r="AZ151" s="169">
        <f t="shared" si="131"/>
        <v>173756</v>
      </c>
      <c r="BA151" s="169">
        <f t="shared" si="132"/>
        <v>444840</v>
      </c>
      <c r="BB151" s="169">
        <f t="shared" si="133"/>
        <v>360096</v>
      </c>
      <c r="BC151" s="169">
        <f t="shared" si="134"/>
        <v>484</v>
      </c>
    </row>
    <row r="152" spans="1:55" ht="15.75" x14ac:dyDescent="0.25">
      <c r="A152" s="197">
        <v>11183.423618634886</v>
      </c>
      <c r="B152" s="198">
        <v>2213</v>
      </c>
      <c r="C152" s="199">
        <v>13345</v>
      </c>
      <c r="D152" s="199">
        <v>5548</v>
      </c>
      <c r="E152" s="199">
        <v>10448</v>
      </c>
      <c r="F152" s="199">
        <v>10444</v>
      </c>
      <c r="G152" s="199">
        <v>26770</v>
      </c>
      <c r="H152" s="199">
        <v>10198</v>
      </c>
      <c r="I152" s="168">
        <v>28</v>
      </c>
      <c r="K152" s="169">
        <f t="shared" si="90"/>
        <v>125068963.83384061</v>
      </c>
      <c r="L152" s="169">
        <f t="shared" si="91"/>
        <v>24748916.468039002</v>
      </c>
      <c r="M152" s="169">
        <f t="shared" si="92"/>
        <v>149242788.19068256</v>
      </c>
      <c r="N152" s="169">
        <f t="shared" si="93"/>
        <v>62045634.236186348</v>
      </c>
      <c r="O152" s="169">
        <f t="shared" si="94"/>
        <v>116844409.96749729</v>
      </c>
      <c r="P152" s="169">
        <f t="shared" si="95"/>
        <v>116799676.27302276</v>
      </c>
      <c r="Q152" s="169">
        <f t="shared" si="96"/>
        <v>299380250.2708559</v>
      </c>
      <c r="R152" s="169">
        <f t="shared" si="97"/>
        <v>114048554.06283857</v>
      </c>
      <c r="S152" s="169">
        <f t="shared" si="98"/>
        <v>4897369</v>
      </c>
      <c r="T152" s="169">
        <f t="shared" si="99"/>
        <v>29532485</v>
      </c>
      <c r="U152" s="169">
        <f t="shared" si="100"/>
        <v>12277724</v>
      </c>
      <c r="V152" s="169">
        <f t="shared" si="101"/>
        <v>23121424</v>
      </c>
      <c r="W152" s="169">
        <f t="shared" si="102"/>
        <v>23112572</v>
      </c>
      <c r="X152" s="169">
        <f t="shared" si="103"/>
        <v>59242010</v>
      </c>
      <c r="Y152" s="169">
        <f t="shared" si="104"/>
        <v>22568174</v>
      </c>
      <c r="Z152" s="169">
        <f t="shared" si="105"/>
        <v>178089025</v>
      </c>
      <c r="AA152" s="169">
        <f t="shared" si="106"/>
        <v>74038060</v>
      </c>
      <c r="AB152" s="169">
        <f t="shared" si="107"/>
        <v>139428560</v>
      </c>
      <c r="AC152" s="169">
        <f t="shared" si="108"/>
        <v>139375180</v>
      </c>
      <c r="AD152" s="169">
        <f t="shared" si="109"/>
        <v>357245650</v>
      </c>
      <c r="AE152" s="169">
        <f t="shared" si="110"/>
        <v>136092310</v>
      </c>
      <c r="AF152" s="169">
        <f t="shared" si="111"/>
        <v>30780304</v>
      </c>
      <c r="AG152" s="169">
        <f t="shared" si="112"/>
        <v>57965504</v>
      </c>
      <c r="AH152" s="169">
        <f t="shared" si="113"/>
        <v>57943312</v>
      </c>
      <c r="AI152" s="169">
        <f t="shared" si="114"/>
        <v>148519960</v>
      </c>
      <c r="AJ152" s="169">
        <f t="shared" si="115"/>
        <v>56578504</v>
      </c>
      <c r="AK152" s="169">
        <f t="shared" si="116"/>
        <v>109160704</v>
      </c>
      <c r="AL152" s="169">
        <f t="shared" si="117"/>
        <v>109118912</v>
      </c>
      <c r="AM152" s="169">
        <f t="shared" si="118"/>
        <v>279692960</v>
      </c>
      <c r="AN152" s="169">
        <f t="shared" si="119"/>
        <v>106548704</v>
      </c>
      <c r="AO152" s="169">
        <f t="shared" si="120"/>
        <v>109077136</v>
      </c>
      <c r="AP152" s="169">
        <f t="shared" si="121"/>
        <v>279585880</v>
      </c>
      <c r="AQ152" s="169">
        <f t="shared" si="122"/>
        <v>106507912</v>
      </c>
      <c r="AR152" s="169">
        <f t="shared" si="123"/>
        <v>716632900</v>
      </c>
      <c r="AS152" s="169">
        <f t="shared" si="124"/>
        <v>273000460</v>
      </c>
      <c r="AT152" s="169">
        <f t="shared" si="125"/>
        <v>103999204</v>
      </c>
      <c r="AU152" s="169">
        <f t="shared" si="126"/>
        <v>313135.86132177681</v>
      </c>
      <c r="AV152" s="169">
        <f t="shared" si="127"/>
        <v>61964</v>
      </c>
      <c r="AW152" s="169">
        <f t="shared" si="128"/>
        <v>373660</v>
      </c>
      <c r="AX152" s="169">
        <f t="shared" si="129"/>
        <v>155344</v>
      </c>
      <c r="AY152" s="169">
        <f t="shared" si="130"/>
        <v>292544</v>
      </c>
      <c r="AZ152" s="169">
        <f t="shared" si="131"/>
        <v>292432</v>
      </c>
      <c r="BA152" s="169">
        <f t="shared" si="132"/>
        <v>749560</v>
      </c>
      <c r="BB152" s="169">
        <f t="shared" si="133"/>
        <v>285544</v>
      </c>
      <c r="BC152" s="169">
        <f t="shared" si="134"/>
        <v>784</v>
      </c>
    </row>
    <row r="153" spans="1:55" ht="15.75" x14ac:dyDescent="0.25">
      <c r="A153" s="197">
        <v>3039.5725388601036</v>
      </c>
      <c r="B153" s="198">
        <v>1513</v>
      </c>
      <c r="C153" s="199">
        <v>8860</v>
      </c>
      <c r="D153" s="199">
        <v>1756</v>
      </c>
      <c r="E153" s="199">
        <v>10623</v>
      </c>
      <c r="F153" s="199">
        <v>5139</v>
      </c>
      <c r="G153" s="199">
        <v>7419</v>
      </c>
      <c r="H153" s="199">
        <v>1694</v>
      </c>
      <c r="I153" s="168">
        <v>6</v>
      </c>
      <c r="K153" s="169">
        <f t="shared" si="90"/>
        <v>9239001.2189924568</v>
      </c>
      <c r="L153" s="169">
        <f t="shared" si="91"/>
        <v>4598873.2512953365</v>
      </c>
      <c r="M153" s="169">
        <f t="shared" si="92"/>
        <v>26930612.694300517</v>
      </c>
      <c r="N153" s="169">
        <f t="shared" si="93"/>
        <v>5337489.3782383418</v>
      </c>
      <c r="O153" s="169">
        <f t="shared" si="94"/>
        <v>32289379.080310881</v>
      </c>
      <c r="P153" s="169">
        <f t="shared" si="95"/>
        <v>15620363.277202072</v>
      </c>
      <c r="Q153" s="169">
        <f t="shared" si="96"/>
        <v>22550588.665803108</v>
      </c>
      <c r="R153" s="169">
        <f t="shared" si="97"/>
        <v>5149035.8808290157</v>
      </c>
      <c r="S153" s="169">
        <f t="shared" si="98"/>
        <v>2289169</v>
      </c>
      <c r="T153" s="169">
        <f t="shared" si="99"/>
        <v>13405180</v>
      </c>
      <c r="U153" s="169">
        <f t="shared" si="100"/>
        <v>2656828</v>
      </c>
      <c r="V153" s="169">
        <f t="shared" si="101"/>
        <v>16072599</v>
      </c>
      <c r="W153" s="169">
        <f t="shared" si="102"/>
        <v>7775307</v>
      </c>
      <c r="X153" s="169">
        <f t="shared" si="103"/>
        <v>11224947</v>
      </c>
      <c r="Y153" s="169">
        <f t="shared" si="104"/>
        <v>2563022</v>
      </c>
      <c r="Z153" s="169">
        <f t="shared" si="105"/>
        <v>78499600</v>
      </c>
      <c r="AA153" s="169">
        <f t="shared" si="106"/>
        <v>15558160</v>
      </c>
      <c r="AB153" s="169">
        <f t="shared" si="107"/>
        <v>94119780</v>
      </c>
      <c r="AC153" s="169">
        <f t="shared" si="108"/>
        <v>45531540</v>
      </c>
      <c r="AD153" s="169">
        <f t="shared" si="109"/>
        <v>65732340</v>
      </c>
      <c r="AE153" s="169">
        <f t="shared" si="110"/>
        <v>15008840</v>
      </c>
      <c r="AF153" s="169">
        <f t="shared" si="111"/>
        <v>3083536</v>
      </c>
      <c r="AG153" s="169">
        <f t="shared" si="112"/>
        <v>18653988</v>
      </c>
      <c r="AH153" s="169">
        <f t="shared" si="113"/>
        <v>9024084</v>
      </c>
      <c r="AI153" s="169">
        <f t="shared" si="114"/>
        <v>13027764</v>
      </c>
      <c r="AJ153" s="169">
        <f t="shared" si="115"/>
        <v>2974664</v>
      </c>
      <c r="AK153" s="169">
        <f t="shared" si="116"/>
        <v>112848129</v>
      </c>
      <c r="AL153" s="169">
        <f t="shared" si="117"/>
        <v>54591597</v>
      </c>
      <c r="AM153" s="169">
        <f t="shared" si="118"/>
        <v>78812037</v>
      </c>
      <c r="AN153" s="169">
        <f t="shared" si="119"/>
        <v>17995362</v>
      </c>
      <c r="AO153" s="169">
        <f t="shared" si="120"/>
        <v>26409321</v>
      </c>
      <c r="AP153" s="169">
        <f t="shared" si="121"/>
        <v>38126241</v>
      </c>
      <c r="AQ153" s="169">
        <f t="shared" si="122"/>
        <v>8705466</v>
      </c>
      <c r="AR153" s="169">
        <f t="shared" si="123"/>
        <v>55041561</v>
      </c>
      <c r="AS153" s="169">
        <f t="shared" si="124"/>
        <v>12567786</v>
      </c>
      <c r="AT153" s="169">
        <f t="shared" si="125"/>
        <v>2869636</v>
      </c>
      <c r="AU153" s="169">
        <f t="shared" si="126"/>
        <v>18237.435233160621</v>
      </c>
      <c r="AV153" s="169">
        <f t="shared" si="127"/>
        <v>9078</v>
      </c>
      <c r="AW153" s="169">
        <f t="shared" si="128"/>
        <v>53160</v>
      </c>
      <c r="AX153" s="169">
        <f t="shared" si="129"/>
        <v>10536</v>
      </c>
      <c r="AY153" s="169">
        <f t="shared" si="130"/>
        <v>63738</v>
      </c>
      <c r="AZ153" s="169">
        <f t="shared" si="131"/>
        <v>30834</v>
      </c>
      <c r="BA153" s="169">
        <f t="shared" si="132"/>
        <v>44514</v>
      </c>
      <c r="BB153" s="169">
        <f t="shared" si="133"/>
        <v>10164</v>
      </c>
      <c r="BC153" s="169">
        <f t="shared" si="134"/>
        <v>36</v>
      </c>
    </row>
    <row r="154" spans="1:55" ht="15.75" x14ac:dyDescent="0.25">
      <c r="A154" s="197">
        <v>6460.416666666667</v>
      </c>
      <c r="B154" s="198">
        <v>1193</v>
      </c>
      <c r="C154" s="199">
        <v>7326</v>
      </c>
      <c r="D154" s="199">
        <v>2357</v>
      </c>
      <c r="E154" s="199">
        <v>7723</v>
      </c>
      <c r="F154" s="199">
        <v>4969</v>
      </c>
      <c r="G154" s="199">
        <v>9784</v>
      </c>
      <c r="H154" s="199">
        <v>3507</v>
      </c>
      <c r="I154" s="168">
        <v>9</v>
      </c>
      <c r="K154" s="169">
        <f t="shared" si="90"/>
        <v>41736983.506944448</v>
      </c>
      <c r="L154" s="169">
        <f t="shared" si="91"/>
        <v>7707277.083333334</v>
      </c>
      <c r="M154" s="169">
        <f t="shared" si="92"/>
        <v>47329012.5</v>
      </c>
      <c r="N154" s="169">
        <f t="shared" si="93"/>
        <v>15227202.083333334</v>
      </c>
      <c r="O154" s="169">
        <f t="shared" si="94"/>
        <v>49893797.916666672</v>
      </c>
      <c r="P154" s="169">
        <f t="shared" si="95"/>
        <v>32101810.416666668</v>
      </c>
      <c r="Q154" s="169">
        <f t="shared" si="96"/>
        <v>63208716.666666672</v>
      </c>
      <c r="R154" s="169">
        <f t="shared" si="97"/>
        <v>22656681.25</v>
      </c>
      <c r="S154" s="169">
        <f t="shared" si="98"/>
        <v>1423249</v>
      </c>
      <c r="T154" s="169">
        <f t="shared" si="99"/>
        <v>8739918</v>
      </c>
      <c r="U154" s="169">
        <f t="shared" si="100"/>
        <v>2811901</v>
      </c>
      <c r="V154" s="169">
        <f t="shared" si="101"/>
        <v>9213539</v>
      </c>
      <c r="W154" s="169">
        <f t="shared" si="102"/>
        <v>5928017</v>
      </c>
      <c r="X154" s="169">
        <f t="shared" si="103"/>
        <v>11672312</v>
      </c>
      <c r="Y154" s="169">
        <f t="shared" si="104"/>
        <v>4183851</v>
      </c>
      <c r="Z154" s="169">
        <f t="shared" si="105"/>
        <v>53670276</v>
      </c>
      <c r="AA154" s="169">
        <f t="shared" si="106"/>
        <v>17267382</v>
      </c>
      <c r="AB154" s="169">
        <f t="shared" si="107"/>
        <v>56578698</v>
      </c>
      <c r="AC154" s="169">
        <f t="shared" si="108"/>
        <v>36402894</v>
      </c>
      <c r="AD154" s="169">
        <f t="shared" si="109"/>
        <v>71677584</v>
      </c>
      <c r="AE154" s="169">
        <f t="shared" si="110"/>
        <v>25692282</v>
      </c>
      <c r="AF154" s="169">
        <f t="shared" si="111"/>
        <v>5555449</v>
      </c>
      <c r="AG154" s="169">
        <f t="shared" si="112"/>
        <v>18203111</v>
      </c>
      <c r="AH154" s="169">
        <f t="shared" si="113"/>
        <v>11711933</v>
      </c>
      <c r="AI154" s="169">
        <f t="shared" si="114"/>
        <v>23060888</v>
      </c>
      <c r="AJ154" s="169">
        <f t="shared" si="115"/>
        <v>8265999</v>
      </c>
      <c r="AK154" s="169">
        <f t="shared" si="116"/>
        <v>59644729</v>
      </c>
      <c r="AL154" s="169">
        <f t="shared" si="117"/>
        <v>38375587</v>
      </c>
      <c r="AM154" s="169">
        <f t="shared" si="118"/>
        <v>75561832</v>
      </c>
      <c r="AN154" s="169">
        <f t="shared" si="119"/>
        <v>27084561</v>
      </c>
      <c r="AO154" s="169">
        <f t="shared" si="120"/>
        <v>24690961</v>
      </c>
      <c r="AP154" s="169">
        <f t="shared" si="121"/>
        <v>48616696</v>
      </c>
      <c r="AQ154" s="169">
        <f t="shared" si="122"/>
        <v>17426283</v>
      </c>
      <c r="AR154" s="169">
        <f t="shared" si="123"/>
        <v>95726656</v>
      </c>
      <c r="AS154" s="169">
        <f t="shared" si="124"/>
        <v>34312488</v>
      </c>
      <c r="AT154" s="169">
        <f t="shared" si="125"/>
        <v>12299049</v>
      </c>
      <c r="AU154" s="169">
        <f t="shared" si="126"/>
        <v>58143.75</v>
      </c>
      <c r="AV154" s="169">
        <f t="shared" si="127"/>
        <v>10737</v>
      </c>
      <c r="AW154" s="169">
        <f t="shared" si="128"/>
        <v>65934</v>
      </c>
      <c r="AX154" s="169">
        <f t="shared" si="129"/>
        <v>21213</v>
      </c>
      <c r="AY154" s="169">
        <f t="shared" si="130"/>
        <v>69507</v>
      </c>
      <c r="AZ154" s="169">
        <f t="shared" si="131"/>
        <v>44721</v>
      </c>
      <c r="BA154" s="169">
        <f t="shared" si="132"/>
        <v>88056</v>
      </c>
      <c r="BB154" s="169">
        <f t="shared" si="133"/>
        <v>31563</v>
      </c>
      <c r="BC154" s="169">
        <f t="shared" si="134"/>
        <v>81</v>
      </c>
    </row>
    <row r="155" spans="1:55" ht="15.75" x14ac:dyDescent="0.25">
      <c r="A155" s="197">
        <v>2404.9841413683735</v>
      </c>
      <c r="B155" s="198">
        <v>1109</v>
      </c>
      <c r="C155" s="199">
        <v>7386</v>
      </c>
      <c r="D155" s="199">
        <v>3433</v>
      </c>
      <c r="E155" s="199">
        <v>6785</v>
      </c>
      <c r="F155" s="199">
        <v>6661</v>
      </c>
      <c r="G155" s="199">
        <v>14779</v>
      </c>
      <c r="H155" s="199">
        <v>4922</v>
      </c>
      <c r="I155" s="168">
        <v>23</v>
      </c>
      <c r="K155" s="169">
        <f t="shared" si="90"/>
        <v>5783948.7202333724</v>
      </c>
      <c r="L155" s="169">
        <f t="shared" si="91"/>
        <v>2667127.4127775263</v>
      </c>
      <c r="M155" s="169">
        <f t="shared" si="92"/>
        <v>17763212.868146807</v>
      </c>
      <c r="N155" s="169">
        <f t="shared" si="93"/>
        <v>8256310.5573176257</v>
      </c>
      <c r="O155" s="169">
        <f t="shared" si="94"/>
        <v>16317817.399184413</v>
      </c>
      <c r="P155" s="169">
        <f t="shared" si="95"/>
        <v>16019599.365654735</v>
      </c>
      <c r="Q155" s="169">
        <f t="shared" si="96"/>
        <v>35543260.625283189</v>
      </c>
      <c r="R155" s="169">
        <f t="shared" si="97"/>
        <v>11837331.943815134</v>
      </c>
      <c r="S155" s="169">
        <f t="shared" si="98"/>
        <v>1229881</v>
      </c>
      <c r="T155" s="169">
        <f t="shared" si="99"/>
        <v>8191074</v>
      </c>
      <c r="U155" s="169">
        <f t="shared" si="100"/>
        <v>3807197</v>
      </c>
      <c r="V155" s="169">
        <f t="shared" si="101"/>
        <v>7524565</v>
      </c>
      <c r="W155" s="169">
        <f t="shared" si="102"/>
        <v>7387049</v>
      </c>
      <c r="X155" s="169">
        <f t="shared" si="103"/>
        <v>16389911</v>
      </c>
      <c r="Y155" s="169">
        <f t="shared" si="104"/>
        <v>5458498</v>
      </c>
      <c r="Z155" s="169">
        <f t="shared" si="105"/>
        <v>54552996</v>
      </c>
      <c r="AA155" s="169">
        <f t="shared" si="106"/>
        <v>25356138</v>
      </c>
      <c r="AB155" s="169">
        <f t="shared" si="107"/>
        <v>50114010</v>
      </c>
      <c r="AC155" s="169">
        <f t="shared" si="108"/>
        <v>49198146</v>
      </c>
      <c r="AD155" s="169">
        <f t="shared" si="109"/>
        <v>109157694</v>
      </c>
      <c r="AE155" s="169">
        <f t="shared" si="110"/>
        <v>36353892</v>
      </c>
      <c r="AF155" s="169">
        <f t="shared" si="111"/>
        <v>11785489</v>
      </c>
      <c r="AG155" s="169">
        <f t="shared" si="112"/>
        <v>23292905</v>
      </c>
      <c r="AH155" s="169">
        <f t="shared" si="113"/>
        <v>22867213</v>
      </c>
      <c r="AI155" s="169">
        <f t="shared" si="114"/>
        <v>50736307</v>
      </c>
      <c r="AJ155" s="169">
        <f t="shared" si="115"/>
        <v>16897226</v>
      </c>
      <c r="AK155" s="169">
        <f t="shared" si="116"/>
        <v>46036225</v>
      </c>
      <c r="AL155" s="169">
        <f t="shared" si="117"/>
        <v>45194885</v>
      </c>
      <c r="AM155" s="169">
        <f t="shared" si="118"/>
        <v>100275515</v>
      </c>
      <c r="AN155" s="169">
        <f t="shared" si="119"/>
        <v>33395770</v>
      </c>
      <c r="AO155" s="169">
        <f t="shared" si="120"/>
        <v>44368921</v>
      </c>
      <c r="AP155" s="169">
        <f t="shared" si="121"/>
        <v>98442919</v>
      </c>
      <c r="AQ155" s="169">
        <f t="shared" si="122"/>
        <v>32785442</v>
      </c>
      <c r="AR155" s="169">
        <f t="shared" si="123"/>
        <v>218418841</v>
      </c>
      <c r="AS155" s="169">
        <f t="shared" si="124"/>
        <v>72742238</v>
      </c>
      <c r="AT155" s="169">
        <f t="shared" si="125"/>
        <v>24226084</v>
      </c>
      <c r="AU155" s="169">
        <f t="shared" si="126"/>
        <v>55314.635251472588</v>
      </c>
      <c r="AV155" s="169">
        <f t="shared" si="127"/>
        <v>25507</v>
      </c>
      <c r="AW155" s="169">
        <f t="shared" si="128"/>
        <v>169878</v>
      </c>
      <c r="AX155" s="169">
        <f t="shared" si="129"/>
        <v>78959</v>
      </c>
      <c r="AY155" s="169">
        <f t="shared" si="130"/>
        <v>156055</v>
      </c>
      <c r="AZ155" s="169">
        <f t="shared" si="131"/>
        <v>153203</v>
      </c>
      <c r="BA155" s="169">
        <f t="shared" si="132"/>
        <v>339917</v>
      </c>
      <c r="BB155" s="169">
        <f t="shared" si="133"/>
        <v>113206</v>
      </c>
      <c r="BC155" s="169">
        <f t="shared" si="134"/>
        <v>529</v>
      </c>
    </row>
    <row r="156" spans="1:55" ht="15.75" x14ac:dyDescent="0.25">
      <c r="A156" s="197">
        <v>2634.8817567567567</v>
      </c>
      <c r="B156" s="198">
        <v>1291</v>
      </c>
      <c r="C156" s="199">
        <v>7613</v>
      </c>
      <c r="D156" s="199">
        <v>4810</v>
      </c>
      <c r="E156" s="199">
        <v>8893</v>
      </c>
      <c r="F156" s="199">
        <v>7484</v>
      </c>
      <c r="G156" s="199">
        <v>16283</v>
      </c>
      <c r="H156" s="199">
        <v>7475</v>
      </c>
      <c r="I156" s="168">
        <v>42</v>
      </c>
      <c r="K156" s="169">
        <f t="shared" si="90"/>
        <v>6942601.8720895723</v>
      </c>
      <c r="L156" s="169">
        <f t="shared" si="91"/>
        <v>3401632.3479729728</v>
      </c>
      <c r="M156" s="169">
        <f t="shared" si="92"/>
        <v>20059354.814189188</v>
      </c>
      <c r="N156" s="169">
        <f t="shared" si="93"/>
        <v>12673781.25</v>
      </c>
      <c r="O156" s="169">
        <f t="shared" si="94"/>
        <v>23432003.462837838</v>
      </c>
      <c r="P156" s="169">
        <f t="shared" si="95"/>
        <v>19719455.067567568</v>
      </c>
      <c r="Q156" s="169">
        <f t="shared" si="96"/>
        <v>42903779.645270266</v>
      </c>
      <c r="R156" s="169">
        <f t="shared" si="97"/>
        <v>19695741.131756756</v>
      </c>
      <c r="S156" s="169">
        <f t="shared" si="98"/>
        <v>1666681</v>
      </c>
      <c r="T156" s="169">
        <f t="shared" si="99"/>
        <v>9828383</v>
      </c>
      <c r="U156" s="169">
        <f t="shared" si="100"/>
        <v>6209710</v>
      </c>
      <c r="V156" s="169">
        <f t="shared" si="101"/>
        <v>11480863</v>
      </c>
      <c r="W156" s="169">
        <f t="shared" si="102"/>
        <v>9661844</v>
      </c>
      <c r="X156" s="169">
        <f t="shared" si="103"/>
        <v>21021353</v>
      </c>
      <c r="Y156" s="169">
        <f t="shared" si="104"/>
        <v>9650225</v>
      </c>
      <c r="Z156" s="169">
        <f t="shared" si="105"/>
        <v>57957769</v>
      </c>
      <c r="AA156" s="169">
        <f t="shared" si="106"/>
        <v>36618530</v>
      </c>
      <c r="AB156" s="169">
        <f t="shared" si="107"/>
        <v>67702409</v>
      </c>
      <c r="AC156" s="169">
        <f t="shared" si="108"/>
        <v>56975692</v>
      </c>
      <c r="AD156" s="169">
        <f t="shared" si="109"/>
        <v>123962479</v>
      </c>
      <c r="AE156" s="169">
        <f t="shared" si="110"/>
        <v>56907175</v>
      </c>
      <c r="AF156" s="169">
        <f t="shared" si="111"/>
        <v>23136100</v>
      </c>
      <c r="AG156" s="169">
        <f t="shared" si="112"/>
        <v>42775330</v>
      </c>
      <c r="AH156" s="169">
        <f t="shared" si="113"/>
        <v>35998040</v>
      </c>
      <c r="AI156" s="169">
        <f t="shared" si="114"/>
        <v>78321230</v>
      </c>
      <c r="AJ156" s="169">
        <f t="shared" si="115"/>
        <v>35954750</v>
      </c>
      <c r="AK156" s="169">
        <f t="shared" si="116"/>
        <v>79085449</v>
      </c>
      <c r="AL156" s="169">
        <f t="shared" si="117"/>
        <v>66555212</v>
      </c>
      <c r="AM156" s="169">
        <f t="shared" si="118"/>
        <v>144804719</v>
      </c>
      <c r="AN156" s="169">
        <f t="shared" si="119"/>
        <v>66475175</v>
      </c>
      <c r="AO156" s="169">
        <f t="shared" si="120"/>
        <v>56010256</v>
      </c>
      <c r="AP156" s="169">
        <f t="shared" si="121"/>
        <v>121861972</v>
      </c>
      <c r="AQ156" s="169">
        <f t="shared" si="122"/>
        <v>55942900</v>
      </c>
      <c r="AR156" s="169">
        <f t="shared" si="123"/>
        <v>265136089</v>
      </c>
      <c r="AS156" s="169">
        <f t="shared" si="124"/>
        <v>121715425</v>
      </c>
      <c r="AT156" s="169">
        <f t="shared" si="125"/>
        <v>55875625</v>
      </c>
      <c r="AU156" s="169">
        <f t="shared" si="126"/>
        <v>110665.03378378379</v>
      </c>
      <c r="AV156" s="169">
        <f t="shared" si="127"/>
        <v>54222</v>
      </c>
      <c r="AW156" s="169">
        <f t="shared" si="128"/>
        <v>319746</v>
      </c>
      <c r="AX156" s="169">
        <f t="shared" si="129"/>
        <v>202020</v>
      </c>
      <c r="AY156" s="169">
        <f t="shared" si="130"/>
        <v>373506</v>
      </c>
      <c r="AZ156" s="169">
        <f t="shared" si="131"/>
        <v>314328</v>
      </c>
      <c r="BA156" s="169">
        <f t="shared" si="132"/>
        <v>683886</v>
      </c>
      <c r="BB156" s="169">
        <f t="shared" si="133"/>
        <v>313950</v>
      </c>
      <c r="BC156" s="169">
        <f t="shared" si="134"/>
        <v>1764</v>
      </c>
    </row>
    <row r="157" spans="1:55" ht="15.75" x14ac:dyDescent="0.25">
      <c r="A157" s="160"/>
      <c r="B157" s="152"/>
      <c r="C157" s="151"/>
      <c r="D157" s="151"/>
      <c r="E157" s="151"/>
      <c r="F157" s="151"/>
      <c r="G157" s="151"/>
      <c r="H157" s="151"/>
      <c r="I157" s="151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  <c r="AB157" s="169"/>
      <c r="AC157" s="169"/>
      <c r="AD157" s="169"/>
      <c r="AE157" s="169"/>
      <c r="AF157" s="169"/>
      <c r="AG157" s="169"/>
      <c r="AH157" s="169"/>
      <c r="AI157" s="169"/>
      <c r="AJ157" s="169"/>
      <c r="AK157" s="169"/>
      <c r="AL157" s="169"/>
      <c r="AM157" s="169"/>
      <c r="AN157" s="169"/>
      <c r="AO157" s="169"/>
      <c r="AP157" s="169"/>
      <c r="AQ157" s="169"/>
      <c r="AR157" s="169"/>
      <c r="AS157" s="169"/>
      <c r="AT157" s="169"/>
      <c r="AU157" s="169"/>
      <c r="AV157" s="169"/>
      <c r="AW157" s="169"/>
      <c r="AX157" s="169"/>
      <c r="AY157" s="169"/>
      <c r="AZ157" s="169"/>
      <c r="BA157" s="169"/>
      <c r="BB157" s="169"/>
      <c r="BC157" s="169"/>
    </row>
    <row r="158" spans="1:55" x14ac:dyDescent="0.25">
      <c r="A158" s="81">
        <f t="shared" ref="A158:I158" si="135">SUM(A2:A156)</f>
        <v>1988426.8791211727</v>
      </c>
      <c r="B158" s="81">
        <f t="shared" si="135"/>
        <v>511030</v>
      </c>
      <c r="C158" s="81">
        <f t="shared" si="135"/>
        <v>2511240</v>
      </c>
      <c r="D158" s="81">
        <f t="shared" si="135"/>
        <v>956125</v>
      </c>
      <c r="E158" s="81">
        <f t="shared" si="135"/>
        <v>2644225</v>
      </c>
      <c r="F158" s="81">
        <f t="shared" si="135"/>
        <v>1972545</v>
      </c>
      <c r="G158" s="81">
        <f t="shared" si="135"/>
        <v>4327235</v>
      </c>
      <c r="H158" s="81">
        <f t="shared" si="135"/>
        <v>1854685</v>
      </c>
      <c r="I158" s="81">
        <f t="shared" si="135"/>
        <v>5692</v>
      </c>
      <c r="J158" s="81">
        <f t="shared" ref="J158:BC158" si="136">SUM(J2:J156)</f>
        <v>0</v>
      </c>
      <c r="K158" s="170">
        <f>SUM(K2:K156)</f>
        <v>39783157714.469337</v>
      </c>
      <c r="L158" s="170">
        <f t="shared" si="136"/>
        <v>9485269223.9122772</v>
      </c>
      <c r="M158" s="170">
        <f t="shared" si="136"/>
        <v>42217764591.862045</v>
      </c>
      <c r="N158" s="170">
        <f t="shared" si="136"/>
        <v>15003235092.835102</v>
      </c>
      <c r="O158" s="170">
        <f t="shared" si="136"/>
        <v>46053899431.534225</v>
      </c>
      <c r="P158" s="170">
        <f t="shared" si="136"/>
        <v>33294948840.58894</v>
      </c>
      <c r="Q158" s="170">
        <f t="shared" si="136"/>
        <v>70131719486.796387</v>
      </c>
      <c r="R158" s="170">
        <f t="shared" si="136"/>
        <v>25405989746.692162</v>
      </c>
      <c r="S158" s="170">
        <f t="shared" si="136"/>
        <v>2803972298</v>
      </c>
      <c r="T158" s="170">
        <f t="shared" si="136"/>
        <v>12095921237</v>
      </c>
      <c r="U158" s="170">
        <f t="shared" si="136"/>
        <v>4112294378</v>
      </c>
      <c r="V158" s="170">
        <f t="shared" si="136"/>
        <v>13724937958</v>
      </c>
      <c r="W158" s="170">
        <f t="shared" si="136"/>
        <v>9371584835</v>
      </c>
      <c r="X158" s="170">
        <f t="shared" si="136"/>
        <v>18530637294</v>
      </c>
      <c r="Y158" s="170">
        <f t="shared" si="136"/>
        <v>6723934140</v>
      </c>
      <c r="Z158" s="170">
        <f t="shared" si="136"/>
        <v>60709662130</v>
      </c>
      <c r="AA158" s="170">
        <f t="shared" si="136"/>
        <v>18987789650</v>
      </c>
      <c r="AB158" s="170">
        <f t="shared" si="136"/>
        <v>64160998715</v>
      </c>
      <c r="AC158" s="170">
        <f t="shared" si="136"/>
        <v>45072898035</v>
      </c>
      <c r="AD158" s="170">
        <f t="shared" si="136"/>
        <v>93279918265</v>
      </c>
      <c r="AE158" s="170">
        <f t="shared" si="136"/>
        <v>35623137035</v>
      </c>
      <c r="AF158" s="170">
        <f t="shared" si="136"/>
        <v>7315162285</v>
      </c>
      <c r="AG158" s="170">
        <f t="shared" si="136"/>
        <v>21077467685</v>
      </c>
      <c r="AH158" s="170">
        <f t="shared" si="136"/>
        <v>15123706165</v>
      </c>
      <c r="AI158" s="170">
        <f t="shared" si="136"/>
        <v>31859447325</v>
      </c>
      <c r="AJ158" s="170">
        <f t="shared" si="136"/>
        <v>12783912570</v>
      </c>
      <c r="AK158" s="170">
        <f t="shared" si="136"/>
        <v>74458457035</v>
      </c>
      <c r="AL158" s="170">
        <f t="shared" si="136"/>
        <v>48998415725</v>
      </c>
      <c r="AM158" s="170">
        <f t="shared" si="136"/>
        <v>95608173740</v>
      </c>
      <c r="AN158" s="170">
        <f t="shared" si="136"/>
        <v>33920869815</v>
      </c>
      <c r="AO158" s="170">
        <f t="shared" si="136"/>
        <v>34564230775</v>
      </c>
      <c r="AP158" s="170">
        <f t="shared" si="136"/>
        <v>71550642790</v>
      </c>
      <c r="AQ158" s="170">
        <f t="shared" si="136"/>
        <v>27187914340</v>
      </c>
      <c r="AR158" s="170">
        <f t="shared" si="136"/>
        <v>156730313335</v>
      </c>
      <c r="AS158" s="170">
        <f t="shared" si="136"/>
        <v>62843530320</v>
      </c>
      <c r="AT158" s="170">
        <f t="shared" si="136"/>
        <v>29575236925</v>
      </c>
      <c r="AU158" s="170">
        <f t="shared" si="136"/>
        <v>84575055.778453276</v>
      </c>
      <c r="AV158" s="170">
        <f t="shared" si="136"/>
        <v>22453316</v>
      </c>
      <c r="AW158" s="170">
        <f t="shared" si="136"/>
        <v>115717214</v>
      </c>
      <c r="AX158" s="170">
        <f t="shared" si="136"/>
        <v>40351254</v>
      </c>
      <c r="AY158" s="170">
        <f t="shared" si="136"/>
        <v>120062857</v>
      </c>
      <c r="AZ158" s="170">
        <f t="shared" si="136"/>
        <v>88560534</v>
      </c>
      <c r="BA158" s="170">
        <f t="shared" si="136"/>
        <v>192578894</v>
      </c>
      <c r="BB158" s="170">
        <f t="shared" si="136"/>
        <v>78978859</v>
      </c>
      <c r="BC158" s="170">
        <f t="shared" si="136"/>
        <v>321680</v>
      </c>
    </row>
    <row r="159" spans="1:55" x14ac:dyDescent="0.25">
      <c r="A159" s="1" t="s">
        <v>0</v>
      </c>
      <c r="B159" s="1" t="s">
        <v>1</v>
      </c>
      <c r="C159" s="1" t="s">
        <v>2</v>
      </c>
      <c r="D159" s="1" t="s">
        <v>3</v>
      </c>
      <c r="E159" s="1" t="s">
        <v>4</v>
      </c>
      <c r="F159" s="1" t="s">
        <v>5</v>
      </c>
      <c r="G159" s="1" t="s">
        <v>6</v>
      </c>
      <c r="H159" s="1" t="s">
        <v>7</v>
      </c>
      <c r="I159" s="1" t="s">
        <v>9</v>
      </c>
      <c r="K159" s="158" t="s">
        <v>206</v>
      </c>
      <c r="L159" s="158" t="s">
        <v>207</v>
      </c>
      <c r="M159" s="158" t="s">
        <v>208</v>
      </c>
      <c r="N159" s="158" t="s">
        <v>209</v>
      </c>
      <c r="O159" s="158" t="s">
        <v>210</v>
      </c>
      <c r="P159" s="158" t="s">
        <v>478</v>
      </c>
      <c r="Q159" s="158" t="s">
        <v>479</v>
      </c>
      <c r="R159" s="158" t="s">
        <v>480</v>
      </c>
      <c r="S159" s="158" t="s">
        <v>211</v>
      </c>
      <c r="T159" s="158" t="s">
        <v>212</v>
      </c>
      <c r="U159" s="158" t="s">
        <v>213</v>
      </c>
      <c r="V159" s="158" t="s">
        <v>214</v>
      </c>
      <c r="W159" s="158" t="s">
        <v>481</v>
      </c>
      <c r="X159" s="158" t="s">
        <v>482</v>
      </c>
      <c r="Y159" s="158" t="s">
        <v>483</v>
      </c>
      <c r="Z159" s="158" t="s">
        <v>215</v>
      </c>
      <c r="AA159" s="158" t="s">
        <v>216</v>
      </c>
      <c r="AB159" s="158" t="s">
        <v>217</v>
      </c>
      <c r="AC159" s="158" t="s">
        <v>484</v>
      </c>
      <c r="AD159" s="158" t="s">
        <v>485</v>
      </c>
      <c r="AE159" s="158" t="s">
        <v>486</v>
      </c>
      <c r="AF159" s="158" t="s">
        <v>218</v>
      </c>
      <c r="AG159" s="158" t="s">
        <v>219</v>
      </c>
      <c r="AH159" s="158" t="s">
        <v>487</v>
      </c>
      <c r="AI159" s="158" t="s">
        <v>488</v>
      </c>
      <c r="AJ159" s="158" t="s">
        <v>489</v>
      </c>
      <c r="AK159" s="158" t="s">
        <v>220</v>
      </c>
      <c r="AL159" s="158" t="s">
        <v>490</v>
      </c>
      <c r="AM159" s="158" t="s">
        <v>491</v>
      </c>
      <c r="AN159" s="158" t="s">
        <v>492</v>
      </c>
      <c r="AO159" s="158" t="s">
        <v>493</v>
      </c>
      <c r="AP159" s="158" t="s">
        <v>494</v>
      </c>
      <c r="AQ159" s="158" t="s">
        <v>495</v>
      </c>
      <c r="AR159" s="158" t="s">
        <v>496</v>
      </c>
      <c r="AS159" s="158" t="s">
        <v>497</v>
      </c>
      <c r="AT159" s="158" t="s">
        <v>498</v>
      </c>
      <c r="AU159" s="158" t="s">
        <v>221</v>
      </c>
      <c r="AV159" s="158" t="s">
        <v>222</v>
      </c>
      <c r="AW159" s="158" t="s">
        <v>223</v>
      </c>
      <c r="AX159" s="158" t="s">
        <v>224</v>
      </c>
      <c r="AY159" s="158" t="s">
        <v>225</v>
      </c>
      <c r="AZ159" s="158" t="s">
        <v>499</v>
      </c>
      <c r="BA159" s="158" t="s">
        <v>500</v>
      </c>
      <c r="BB159" s="158" t="s">
        <v>501</v>
      </c>
      <c r="BC159" s="158" t="s">
        <v>226</v>
      </c>
    </row>
    <row r="162" spans="1:26" x14ac:dyDescent="0.25">
      <c r="A162" s="4" t="s">
        <v>65</v>
      </c>
      <c r="B162" s="8" t="s">
        <v>66</v>
      </c>
      <c r="C162" s="9" t="s">
        <v>67</v>
      </c>
      <c r="D162" s="10" t="s">
        <v>68</v>
      </c>
      <c r="E162" s="10" t="s">
        <v>69</v>
      </c>
      <c r="F162" s="10" t="s">
        <v>70</v>
      </c>
      <c r="G162" s="10" t="s">
        <v>71</v>
      </c>
      <c r="H162" s="10" t="s">
        <v>72</v>
      </c>
      <c r="I162" s="10" t="s">
        <v>73</v>
      </c>
      <c r="J162" s="10" t="s">
        <v>74</v>
      </c>
      <c r="L162" s="171">
        <v>155</v>
      </c>
      <c r="M162" s="172">
        <f t="shared" ref="M162:T162" si="137">A158</f>
        <v>1988426.8791211727</v>
      </c>
      <c r="N162" s="172">
        <f t="shared" si="137"/>
        <v>511030</v>
      </c>
      <c r="O162" s="172">
        <f t="shared" si="137"/>
        <v>2511240</v>
      </c>
      <c r="P162" s="172">
        <f t="shared" si="137"/>
        <v>956125</v>
      </c>
      <c r="Q162" s="172">
        <f t="shared" si="137"/>
        <v>2644225</v>
      </c>
      <c r="R162" s="172">
        <f t="shared" si="137"/>
        <v>1972545</v>
      </c>
      <c r="S162" s="172">
        <f t="shared" si="137"/>
        <v>4327235</v>
      </c>
      <c r="T162" s="173">
        <f t="shared" si="137"/>
        <v>1854685</v>
      </c>
    </row>
    <row r="163" spans="1:26" x14ac:dyDescent="0.25">
      <c r="A163" s="4"/>
      <c r="B163" s="15" t="s">
        <v>67</v>
      </c>
      <c r="C163" s="95" t="s">
        <v>76</v>
      </c>
      <c r="D163" s="95" t="s">
        <v>77</v>
      </c>
      <c r="E163" s="95" t="s">
        <v>78</v>
      </c>
      <c r="F163" s="95" t="s">
        <v>79</v>
      </c>
      <c r="G163" s="95" t="s">
        <v>80</v>
      </c>
      <c r="H163" s="95" t="s">
        <v>81</v>
      </c>
      <c r="I163" s="95" t="s">
        <v>82</v>
      </c>
      <c r="J163" s="95" t="s">
        <v>83</v>
      </c>
      <c r="L163" s="174">
        <f>A158</f>
        <v>1988426.8791211727</v>
      </c>
      <c r="M163" s="175">
        <f>K158</f>
        <v>39783157714.469337</v>
      </c>
      <c r="N163" s="154">
        <f>L158</f>
        <v>9485269223.9122772</v>
      </c>
      <c r="O163" s="154">
        <f>M158</f>
        <v>42217764591.862045</v>
      </c>
      <c r="P163" s="154">
        <f t="shared" ref="P163:T163" si="138">N158</f>
        <v>15003235092.835102</v>
      </c>
      <c r="Q163" s="154">
        <f t="shared" si="138"/>
        <v>46053899431.534225</v>
      </c>
      <c r="R163" s="154">
        <f t="shared" si="138"/>
        <v>33294948840.58894</v>
      </c>
      <c r="S163" s="154">
        <f t="shared" si="138"/>
        <v>70131719486.796387</v>
      </c>
      <c r="T163" s="176">
        <f t="shared" si="138"/>
        <v>25405989746.692162</v>
      </c>
      <c r="V163" s="147" t="s">
        <v>503</v>
      </c>
      <c r="W163" s="167">
        <f>MDETERM(L162:T170)</f>
        <v>7.5889789346380973E+75</v>
      </c>
    </row>
    <row r="164" spans="1:26" x14ac:dyDescent="0.25">
      <c r="A164" s="4"/>
      <c r="B164" s="15" t="s">
        <v>68</v>
      </c>
      <c r="C164" s="95" t="s">
        <v>85</v>
      </c>
      <c r="D164" s="21" t="s">
        <v>86</v>
      </c>
      <c r="E164" s="21" t="s">
        <v>87</v>
      </c>
      <c r="F164" s="21" t="s">
        <v>88</v>
      </c>
      <c r="G164" s="21" t="s">
        <v>89</v>
      </c>
      <c r="H164" s="21" t="s">
        <v>90</v>
      </c>
      <c r="I164" s="21" t="s">
        <v>91</v>
      </c>
      <c r="J164" s="21" t="s">
        <v>92</v>
      </c>
      <c r="L164" s="174">
        <f>B158</f>
        <v>511030</v>
      </c>
      <c r="M164" s="154">
        <f>L158</f>
        <v>9485269223.9122772</v>
      </c>
      <c r="N164" s="154">
        <f>S158</f>
        <v>2803972298</v>
      </c>
      <c r="O164" s="154">
        <f>T158</f>
        <v>12095921237</v>
      </c>
      <c r="P164" s="154">
        <f t="shared" ref="P164:T164" si="139">U158</f>
        <v>4112294378</v>
      </c>
      <c r="Q164" s="154">
        <f t="shared" si="139"/>
        <v>13724937958</v>
      </c>
      <c r="R164" s="154">
        <f t="shared" si="139"/>
        <v>9371584835</v>
      </c>
      <c r="S164" s="154">
        <f t="shared" si="139"/>
        <v>18530637294</v>
      </c>
      <c r="T164" s="176">
        <f t="shared" si="139"/>
        <v>6723934140</v>
      </c>
    </row>
    <row r="165" spans="1:26" x14ac:dyDescent="0.25">
      <c r="A165" s="4"/>
      <c r="B165" s="15" t="s">
        <v>69</v>
      </c>
      <c r="C165" s="95" t="s">
        <v>94</v>
      </c>
      <c r="D165" s="21" t="s">
        <v>95</v>
      </c>
      <c r="E165" s="25" t="s">
        <v>96</v>
      </c>
      <c r="F165" s="25" t="s">
        <v>97</v>
      </c>
      <c r="G165" s="25" t="s">
        <v>98</v>
      </c>
      <c r="H165" s="25" t="s">
        <v>156</v>
      </c>
      <c r="I165" s="25" t="s">
        <v>99</v>
      </c>
      <c r="J165" s="25" t="s">
        <v>100</v>
      </c>
      <c r="L165" s="174">
        <f>C158</f>
        <v>2511240</v>
      </c>
      <c r="M165" s="154">
        <f>M158</f>
        <v>42217764591.862045</v>
      </c>
      <c r="N165" s="154">
        <f>T158</f>
        <v>12095921237</v>
      </c>
      <c r="O165" s="154">
        <f>Z158</f>
        <v>60709662130</v>
      </c>
      <c r="P165" s="154">
        <f t="shared" ref="P165:T165" si="140">AA158</f>
        <v>18987789650</v>
      </c>
      <c r="Q165" s="154">
        <f t="shared" si="140"/>
        <v>64160998715</v>
      </c>
      <c r="R165" s="154">
        <f t="shared" si="140"/>
        <v>45072898035</v>
      </c>
      <c r="S165" s="154">
        <f t="shared" si="140"/>
        <v>93279918265</v>
      </c>
      <c r="T165" s="176">
        <f t="shared" si="140"/>
        <v>35623137035</v>
      </c>
    </row>
    <row r="166" spans="1:26" x14ac:dyDescent="0.25">
      <c r="B166" s="162" t="s">
        <v>70</v>
      </c>
      <c r="C166" s="95" t="s">
        <v>102</v>
      </c>
      <c r="D166" s="21" t="s">
        <v>103</v>
      </c>
      <c r="E166" s="25" t="s">
        <v>104</v>
      </c>
      <c r="F166" s="163" t="s">
        <v>105</v>
      </c>
      <c r="G166" s="163" t="s">
        <v>106</v>
      </c>
      <c r="H166" s="163" t="s">
        <v>158</v>
      </c>
      <c r="I166" s="163" t="s">
        <v>107</v>
      </c>
      <c r="J166" s="163" t="s">
        <v>108</v>
      </c>
      <c r="L166" s="174">
        <f>D158</f>
        <v>956125</v>
      </c>
      <c r="M166" s="154">
        <f>N158</f>
        <v>15003235092.835102</v>
      </c>
      <c r="N166" s="154">
        <f>U158</f>
        <v>4112294378</v>
      </c>
      <c r="O166" s="154">
        <f>P165</f>
        <v>18987789650</v>
      </c>
      <c r="P166" s="154">
        <f>AF158</f>
        <v>7315162285</v>
      </c>
      <c r="Q166" s="154">
        <f>AG158</f>
        <v>21077467685</v>
      </c>
      <c r="R166" s="154">
        <f>AH158</f>
        <v>15123706165</v>
      </c>
      <c r="S166" s="154">
        <f>AI158</f>
        <v>31859447325</v>
      </c>
      <c r="T166" s="176">
        <f>AJ158</f>
        <v>12783912570</v>
      </c>
    </row>
    <row r="167" spans="1:26" x14ac:dyDescent="0.25">
      <c r="B167" s="162" t="s">
        <v>71</v>
      </c>
      <c r="C167" s="95" t="s">
        <v>110</v>
      </c>
      <c r="D167" s="21" t="s">
        <v>111</v>
      </c>
      <c r="E167" s="25" t="s">
        <v>112</v>
      </c>
      <c r="F167" s="163" t="s">
        <v>113</v>
      </c>
      <c r="G167" s="164" t="s">
        <v>114</v>
      </c>
      <c r="H167" s="164" t="s">
        <v>160</v>
      </c>
      <c r="I167" s="164" t="s">
        <v>115</v>
      </c>
      <c r="J167" s="164" t="s">
        <v>116</v>
      </c>
      <c r="L167" s="174">
        <f>E158</f>
        <v>2644225</v>
      </c>
      <c r="M167" s="154">
        <f>O158</f>
        <v>46053899431.534225</v>
      </c>
      <c r="N167" s="154">
        <f>Q164</f>
        <v>13724937958</v>
      </c>
      <c r="O167" s="154">
        <f>Q165</f>
        <v>64160998715</v>
      </c>
      <c r="P167" s="154">
        <f>Q166</f>
        <v>21077467685</v>
      </c>
      <c r="Q167" s="154">
        <f>AK158</f>
        <v>74458457035</v>
      </c>
      <c r="R167" s="154">
        <f>AL158</f>
        <v>48998415725</v>
      </c>
      <c r="S167" s="154">
        <f>AM158</f>
        <v>95608173740</v>
      </c>
      <c r="T167" s="176">
        <f>AN158</f>
        <v>33920869815</v>
      </c>
    </row>
    <row r="168" spans="1:26" x14ac:dyDescent="0.25">
      <c r="B168" s="162" t="s">
        <v>72</v>
      </c>
      <c r="C168" s="95" t="s">
        <v>118</v>
      </c>
      <c r="D168" s="21" t="s">
        <v>119</v>
      </c>
      <c r="E168" s="25" t="s">
        <v>120</v>
      </c>
      <c r="F168" s="163" t="s">
        <v>121</v>
      </c>
      <c r="G168" s="164" t="s">
        <v>122</v>
      </c>
      <c r="H168" s="95" t="s">
        <v>162</v>
      </c>
      <c r="I168" s="95" t="s">
        <v>123</v>
      </c>
      <c r="J168" s="95" t="s">
        <v>124</v>
      </c>
      <c r="L168" s="174">
        <f>F158</f>
        <v>1972545</v>
      </c>
      <c r="M168" s="154">
        <f>P158</f>
        <v>33294948840.58894</v>
      </c>
      <c r="N168" s="154">
        <f>R164</f>
        <v>9371584835</v>
      </c>
      <c r="O168" s="154">
        <f>R165</f>
        <v>45072898035</v>
      </c>
      <c r="P168" s="154">
        <f>R166</f>
        <v>15123706165</v>
      </c>
      <c r="Q168" s="154">
        <f>R167</f>
        <v>48998415725</v>
      </c>
      <c r="R168" s="154">
        <f>AO158</f>
        <v>34564230775</v>
      </c>
      <c r="S168" s="154">
        <f>AP158</f>
        <v>71550642790</v>
      </c>
      <c r="T168" s="176">
        <f>AQ158</f>
        <v>27187914340</v>
      </c>
    </row>
    <row r="169" spans="1:26" x14ac:dyDescent="0.25">
      <c r="B169" s="162" t="s">
        <v>73</v>
      </c>
      <c r="C169" s="95" t="s">
        <v>126</v>
      </c>
      <c r="D169" s="21" t="s">
        <v>127</v>
      </c>
      <c r="E169" s="25" t="s">
        <v>128</v>
      </c>
      <c r="F169" s="163" t="s">
        <v>129</v>
      </c>
      <c r="G169" s="164" t="s">
        <v>502</v>
      </c>
      <c r="H169" s="95" t="s">
        <v>164</v>
      </c>
      <c r="I169" s="165" t="s">
        <v>131</v>
      </c>
      <c r="J169" s="165" t="s">
        <v>132</v>
      </c>
      <c r="L169" s="174">
        <f>G158</f>
        <v>4327235</v>
      </c>
      <c r="M169" s="154">
        <f>Q158</f>
        <v>70131719486.796387</v>
      </c>
      <c r="N169" s="154">
        <f>S164</f>
        <v>18530637294</v>
      </c>
      <c r="O169" s="154">
        <f>S165</f>
        <v>93279918265</v>
      </c>
      <c r="P169" s="154">
        <f>S166</f>
        <v>31859447325</v>
      </c>
      <c r="Q169" s="154">
        <f>S167</f>
        <v>95608173740</v>
      </c>
      <c r="R169" s="154">
        <f>S168</f>
        <v>71550642790</v>
      </c>
      <c r="S169" s="154">
        <f>AR158</f>
        <v>156730313335</v>
      </c>
      <c r="T169" s="176">
        <f>AS158</f>
        <v>62843530320</v>
      </c>
    </row>
    <row r="170" spans="1:26" x14ac:dyDescent="0.25">
      <c r="B170" s="162" t="s">
        <v>74</v>
      </c>
      <c r="C170" s="95" t="s">
        <v>134</v>
      </c>
      <c r="D170" s="21" t="s">
        <v>135</v>
      </c>
      <c r="E170" s="25" t="s">
        <v>136</v>
      </c>
      <c r="F170" s="163" t="s">
        <v>137</v>
      </c>
      <c r="G170" s="164" t="s">
        <v>138</v>
      </c>
      <c r="H170" s="95" t="s">
        <v>166</v>
      </c>
      <c r="I170" s="165" t="s">
        <v>139</v>
      </c>
      <c r="J170" s="90" t="s">
        <v>140</v>
      </c>
      <c r="L170" s="177">
        <f>H158</f>
        <v>1854685</v>
      </c>
      <c r="M170" s="178">
        <f>R158</f>
        <v>25405989746.692162</v>
      </c>
      <c r="N170" s="178">
        <f>T164</f>
        <v>6723934140</v>
      </c>
      <c r="O170" s="178">
        <f>T165</f>
        <v>35623137035</v>
      </c>
      <c r="P170" s="178">
        <f>T166</f>
        <v>12783912570</v>
      </c>
      <c r="Q170" s="178">
        <f>T167</f>
        <v>33920869815</v>
      </c>
      <c r="R170" s="178">
        <f>T168</f>
        <v>27187914340</v>
      </c>
      <c r="S170" s="178">
        <f>AS158</f>
        <v>62843530320</v>
      </c>
      <c r="T170" s="179">
        <f>AT158</f>
        <v>29575236925</v>
      </c>
    </row>
    <row r="173" spans="1:26" x14ac:dyDescent="0.25">
      <c r="A173" s="4" t="s">
        <v>150</v>
      </c>
      <c r="B173" s="64" t="s">
        <v>151</v>
      </c>
      <c r="C173" s="65" t="s">
        <v>67</v>
      </c>
      <c r="D173" s="66" t="s">
        <v>68</v>
      </c>
      <c r="E173" s="66" t="s">
        <v>69</v>
      </c>
      <c r="F173" s="66" t="s">
        <v>70</v>
      </c>
      <c r="G173" s="66" t="s">
        <v>71</v>
      </c>
      <c r="H173" s="66" t="s">
        <v>72</v>
      </c>
      <c r="I173" s="66" t="s">
        <v>73</v>
      </c>
      <c r="J173" s="66" t="s">
        <v>74</v>
      </c>
      <c r="L173" s="180">
        <f>I158</f>
        <v>5692</v>
      </c>
      <c r="M173" s="172">
        <f t="shared" ref="M173:T173" si="141">A158</f>
        <v>1988426.8791211727</v>
      </c>
      <c r="N173" s="172">
        <f t="shared" si="141"/>
        <v>511030</v>
      </c>
      <c r="O173" s="172">
        <f t="shared" si="141"/>
        <v>2511240</v>
      </c>
      <c r="P173" s="172">
        <f t="shared" si="141"/>
        <v>956125</v>
      </c>
      <c r="Q173" s="172">
        <f t="shared" si="141"/>
        <v>2644225</v>
      </c>
      <c r="R173" s="172">
        <f t="shared" si="141"/>
        <v>1972545</v>
      </c>
      <c r="S173" s="172">
        <f t="shared" si="141"/>
        <v>4327235</v>
      </c>
      <c r="T173" s="173">
        <f t="shared" si="141"/>
        <v>1854685</v>
      </c>
      <c r="V173" s="147" t="s">
        <v>504</v>
      </c>
      <c r="W173" s="167">
        <f>MDETERM(L173:T181)</f>
        <v>5.6955158042665268E+76</v>
      </c>
      <c r="Y173" s="147" t="s">
        <v>505</v>
      </c>
      <c r="Z173" s="167">
        <f>W173/W163</f>
        <v>7.5049830198772769</v>
      </c>
    </row>
    <row r="174" spans="1:26" x14ac:dyDescent="0.25">
      <c r="A174" s="4"/>
      <c r="B174" s="69" t="s">
        <v>152</v>
      </c>
      <c r="C174" s="63" t="s">
        <v>76</v>
      </c>
      <c r="D174" s="63" t="s">
        <v>77</v>
      </c>
      <c r="E174" s="63" t="s">
        <v>78</v>
      </c>
      <c r="F174" s="63" t="s">
        <v>79</v>
      </c>
      <c r="G174" s="63" t="s">
        <v>80</v>
      </c>
      <c r="H174" s="63" t="s">
        <v>81</v>
      </c>
      <c r="I174" s="63" t="s">
        <v>82</v>
      </c>
      <c r="J174" s="63" t="s">
        <v>83</v>
      </c>
      <c r="L174" s="181">
        <f>AU158</f>
        <v>84575055.778453276</v>
      </c>
      <c r="M174" s="175">
        <f t="shared" ref="M174:T174" si="142">K158</f>
        <v>39783157714.469337</v>
      </c>
      <c r="N174" s="154">
        <f t="shared" si="142"/>
        <v>9485269223.9122772</v>
      </c>
      <c r="O174" s="154">
        <f t="shared" si="142"/>
        <v>42217764591.862045</v>
      </c>
      <c r="P174" s="154">
        <f t="shared" si="142"/>
        <v>15003235092.835102</v>
      </c>
      <c r="Q174" s="154">
        <f t="shared" si="142"/>
        <v>46053899431.534225</v>
      </c>
      <c r="R174" s="154">
        <f t="shared" si="142"/>
        <v>33294948840.58894</v>
      </c>
      <c r="S174" s="154">
        <f t="shared" si="142"/>
        <v>70131719486.796387</v>
      </c>
      <c r="T174" s="176">
        <f t="shared" si="142"/>
        <v>25405989746.692162</v>
      </c>
      <c r="W174" s="167"/>
      <c r="Z174" s="167"/>
    </row>
    <row r="175" spans="1:26" x14ac:dyDescent="0.25">
      <c r="A175" s="4"/>
      <c r="B175" s="69" t="s">
        <v>154</v>
      </c>
      <c r="C175" s="63" t="s">
        <v>85</v>
      </c>
      <c r="D175" s="63" t="s">
        <v>86</v>
      </c>
      <c r="E175" s="63" t="s">
        <v>87</v>
      </c>
      <c r="F175" s="63" t="s">
        <v>88</v>
      </c>
      <c r="G175" s="63" t="s">
        <v>89</v>
      </c>
      <c r="H175" s="63" t="s">
        <v>90</v>
      </c>
      <c r="I175" s="63" t="s">
        <v>91</v>
      </c>
      <c r="J175" s="63" t="s">
        <v>92</v>
      </c>
      <c r="L175" s="181">
        <f>AV158</f>
        <v>22453316</v>
      </c>
      <c r="M175" s="154">
        <f>L158</f>
        <v>9485269223.9122772</v>
      </c>
      <c r="N175" s="154">
        <f t="shared" ref="N175:T175" si="143">S158</f>
        <v>2803972298</v>
      </c>
      <c r="O175" s="154">
        <f t="shared" si="143"/>
        <v>12095921237</v>
      </c>
      <c r="P175" s="154">
        <f t="shared" si="143"/>
        <v>4112294378</v>
      </c>
      <c r="Q175" s="154">
        <f t="shared" si="143"/>
        <v>13724937958</v>
      </c>
      <c r="R175" s="154">
        <f t="shared" si="143"/>
        <v>9371584835</v>
      </c>
      <c r="S175" s="154">
        <f t="shared" si="143"/>
        <v>18530637294</v>
      </c>
      <c r="T175" s="176">
        <f t="shared" si="143"/>
        <v>6723934140</v>
      </c>
      <c r="W175" s="167"/>
      <c r="Z175" s="167"/>
    </row>
    <row r="176" spans="1:26" x14ac:dyDescent="0.25">
      <c r="A176" s="4"/>
      <c r="B176" s="69" t="s">
        <v>155</v>
      </c>
      <c r="C176" s="63" t="s">
        <v>94</v>
      </c>
      <c r="D176" s="63" t="s">
        <v>95</v>
      </c>
      <c r="E176" s="63" t="s">
        <v>96</v>
      </c>
      <c r="F176" s="63" t="s">
        <v>97</v>
      </c>
      <c r="G176" s="63" t="s">
        <v>98</v>
      </c>
      <c r="H176" s="63" t="s">
        <v>156</v>
      </c>
      <c r="I176" s="63" t="s">
        <v>99</v>
      </c>
      <c r="J176" s="63" t="s">
        <v>100</v>
      </c>
      <c r="L176" s="181">
        <f>AW158</f>
        <v>115717214</v>
      </c>
      <c r="M176" s="154">
        <f>M158</f>
        <v>42217764591.862045</v>
      </c>
      <c r="N176" s="154">
        <f>T158</f>
        <v>12095921237</v>
      </c>
      <c r="O176" s="154">
        <f>Z158</f>
        <v>60709662130</v>
      </c>
      <c r="P176" s="154">
        <f>O177</f>
        <v>18987789650</v>
      </c>
      <c r="Q176" s="154">
        <f>O178</f>
        <v>64160998715</v>
      </c>
      <c r="R176" s="154">
        <f>O179</f>
        <v>45072898035</v>
      </c>
      <c r="S176" s="154">
        <f>O180</f>
        <v>93279918265</v>
      </c>
      <c r="T176" s="176">
        <f>O181</f>
        <v>35623137035</v>
      </c>
      <c r="W176" s="167"/>
      <c r="Z176" s="167"/>
    </row>
    <row r="177" spans="1:26" x14ac:dyDescent="0.25">
      <c r="A177" s="4"/>
      <c r="B177" s="69" t="s">
        <v>157</v>
      </c>
      <c r="C177" s="63" t="s">
        <v>102</v>
      </c>
      <c r="D177" s="63" t="s">
        <v>103</v>
      </c>
      <c r="E177" s="63" t="s">
        <v>104</v>
      </c>
      <c r="F177" s="63" t="s">
        <v>105</v>
      </c>
      <c r="G177" s="63" t="s">
        <v>106</v>
      </c>
      <c r="H177" s="63" t="s">
        <v>158</v>
      </c>
      <c r="I177" s="63" t="s">
        <v>107</v>
      </c>
      <c r="J177" s="63" t="s">
        <v>108</v>
      </c>
      <c r="L177" s="181">
        <f>AX158</f>
        <v>40351254</v>
      </c>
      <c r="M177" s="154">
        <f>N158</f>
        <v>15003235092.835102</v>
      </c>
      <c r="N177" s="154">
        <f>U158</f>
        <v>4112294378</v>
      </c>
      <c r="O177" s="154">
        <f>P165</f>
        <v>18987789650</v>
      </c>
      <c r="P177" s="154">
        <f>AF158</f>
        <v>7315162285</v>
      </c>
      <c r="Q177" s="154">
        <f>AG158</f>
        <v>21077467685</v>
      </c>
      <c r="R177" s="154">
        <f>AH158</f>
        <v>15123706165</v>
      </c>
      <c r="S177" s="154">
        <f>AI158</f>
        <v>31859447325</v>
      </c>
      <c r="T177" s="176">
        <f>AJ158</f>
        <v>12783912570</v>
      </c>
      <c r="W177" s="167"/>
      <c r="Z177" s="167"/>
    </row>
    <row r="178" spans="1:26" x14ac:dyDescent="0.25">
      <c r="A178" s="4"/>
      <c r="B178" s="69" t="s">
        <v>159</v>
      </c>
      <c r="C178" s="63" t="s">
        <v>110</v>
      </c>
      <c r="D178" s="63" t="s">
        <v>111</v>
      </c>
      <c r="E178" s="63" t="s">
        <v>112</v>
      </c>
      <c r="F178" s="63" t="s">
        <v>113</v>
      </c>
      <c r="G178" s="63" t="s">
        <v>114</v>
      </c>
      <c r="H178" s="63" t="s">
        <v>160</v>
      </c>
      <c r="I178" s="63" t="s">
        <v>115</v>
      </c>
      <c r="J178" s="63" t="s">
        <v>116</v>
      </c>
      <c r="L178" s="181">
        <f>AY158</f>
        <v>120062857</v>
      </c>
      <c r="M178" s="154">
        <f>O158</f>
        <v>46053899431.534225</v>
      </c>
      <c r="N178" s="154">
        <f>Q164</f>
        <v>13724937958</v>
      </c>
      <c r="O178" s="154">
        <f>Q165</f>
        <v>64160998715</v>
      </c>
      <c r="P178" s="154">
        <f>Q166</f>
        <v>21077467685</v>
      </c>
      <c r="Q178" s="154">
        <f>AK158</f>
        <v>74458457035</v>
      </c>
      <c r="R178" s="154">
        <f>R167</f>
        <v>48998415725</v>
      </c>
      <c r="S178" s="154">
        <f>S167</f>
        <v>95608173740</v>
      </c>
      <c r="T178" s="176">
        <f>T167</f>
        <v>33920869815</v>
      </c>
      <c r="W178" s="167"/>
      <c r="Z178" s="167"/>
    </row>
    <row r="179" spans="1:26" x14ac:dyDescent="0.25">
      <c r="A179" s="4"/>
      <c r="B179" s="69" t="s">
        <v>161</v>
      </c>
      <c r="C179" s="63" t="s">
        <v>118</v>
      </c>
      <c r="D179" s="63" t="s">
        <v>119</v>
      </c>
      <c r="E179" s="63" t="s">
        <v>120</v>
      </c>
      <c r="F179" s="63" t="s">
        <v>121</v>
      </c>
      <c r="G179" s="63" t="s">
        <v>122</v>
      </c>
      <c r="H179" s="63" t="s">
        <v>162</v>
      </c>
      <c r="I179" s="63" t="s">
        <v>123</v>
      </c>
      <c r="J179" s="63" t="s">
        <v>124</v>
      </c>
      <c r="L179" s="182">
        <f>AZ158</f>
        <v>88560534</v>
      </c>
      <c r="M179" s="154">
        <f>P158</f>
        <v>33294948840.58894</v>
      </c>
      <c r="N179" s="154">
        <f>R164</f>
        <v>9371584835</v>
      </c>
      <c r="O179" s="154">
        <f>R165</f>
        <v>45072898035</v>
      </c>
      <c r="P179" s="154">
        <f>R166</f>
        <v>15123706165</v>
      </c>
      <c r="Q179" s="154">
        <f>R167</f>
        <v>48998415725</v>
      </c>
      <c r="R179" s="154">
        <f>AO158</f>
        <v>34564230775</v>
      </c>
      <c r="S179" s="154">
        <f>S168</f>
        <v>71550642790</v>
      </c>
      <c r="T179" s="176">
        <f>T168</f>
        <v>27187914340</v>
      </c>
      <c r="W179" s="167"/>
      <c r="Z179" s="167"/>
    </row>
    <row r="180" spans="1:26" x14ac:dyDescent="0.25">
      <c r="A180" s="4"/>
      <c r="B180" s="69" t="s">
        <v>163</v>
      </c>
      <c r="C180" s="63" t="s">
        <v>126</v>
      </c>
      <c r="D180" s="63" t="s">
        <v>127</v>
      </c>
      <c r="E180" s="63" t="s">
        <v>128</v>
      </c>
      <c r="F180" s="63" t="s">
        <v>129</v>
      </c>
      <c r="G180" s="63" t="s">
        <v>130</v>
      </c>
      <c r="H180" s="63" t="s">
        <v>164</v>
      </c>
      <c r="I180" s="63" t="s">
        <v>131</v>
      </c>
      <c r="J180" s="63" t="s">
        <v>132</v>
      </c>
      <c r="L180" s="181">
        <f>BA158</f>
        <v>192578894</v>
      </c>
      <c r="M180" s="154">
        <f>Q158</f>
        <v>70131719486.796387</v>
      </c>
      <c r="N180" s="154">
        <f>S164</f>
        <v>18530637294</v>
      </c>
      <c r="O180" s="154">
        <f>S165</f>
        <v>93279918265</v>
      </c>
      <c r="P180" s="154">
        <f>S166</f>
        <v>31859447325</v>
      </c>
      <c r="Q180" s="154">
        <f>S167</f>
        <v>95608173740</v>
      </c>
      <c r="R180" s="154">
        <f>S168</f>
        <v>71550642790</v>
      </c>
      <c r="S180" s="154">
        <f>S169</f>
        <v>156730313335</v>
      </c>
      <c r="T180" s="176">
        <f>S170</f>
        <v>62843530320</v>
      </c>
      <c r="W180" s="167"/>
      <c r="Z180" s="167"/>
    </row>
    <row r="181" spans="1:26" x14ac:dyDescent="0.25">
      <c r="A181" s="4"/>
      <c r="B181" s="69" t="s">
        <v>165</v>
      </c>
      <c r="C181" s="63" t="s">
        <v>134</v>
      </c>
      <c r="D181" s="63" t="s">
        <v>135</v>
      </c>
      <c r="E181" s="63" t="s">
        <v>136</v>
      </c>
      <c r="F181" s="63" t="s">
        <v>137</v>
      </c>
      <c r="G181" s="63" t="s">
        <v>138</v>
      </c>
      <c r="H181" s="63" t="s">
        <v>166</v>
      </c>
      <c r="I181" s="63" t="s">
        <v>139</v>
      </c>
      <c r="J181" s="63" t="s">
        <v>140</v>
      </c>
      <c r="L181" s="183">
        <f>BB158</f>
        <v>78978859</v>
      </c>
      <c r="M181" s="178">
        <f>R158</f>
        <v>25405989746.692162</v>
      </c>
      <c r="N181" s="178">
        <f>T164</f>
        <v>6723934140</v>
      </c>
      <c r="O181" s="178">
        <f>T165</f>
        <v>35623137035</v>
      </c>
      <c r="P181" s="178">
        <f>T166</f>
        <v>12783912570</v>
      </c>
      <c r="Q181" s="178">
        <f>T167</f>
        <v>33920869815</v>
      </c>
      <c r="R181" s="178">
        <f>T168</f>
        <v>27187914340</v>
      </c>
      <c r="S181" s="178">
        <f>S170</f>
        <v>62843530320</v>
      </c>
      <c r="T181" s="179">
        <f>T170</f>
        <v>29575236925</v>
      </c>
      <c r="W181" s="167"/>
      <c r="Z181" s="167"/>
    </row>
    <row r="182" spans="1:26" x14ac:dyDescent="0.25">
      <c r="W182" s="167"/>
      <c r="Z182" s="167"/>
    </row>
    <row r="183" spans="1:26" x14ac:dyDescent="0.25">
      <c r="W183" s="167"/>
      <c r="Z183" s="167"/>
    </row>
    <row r="184" spans="1:26" x14ac:dyDescent="0.25">
      <c r="A184" s="4" t="s">
        <v>170</v>
      </c>
      <c r="B184" s="64" t="s">
        <v>66</v>
      </c>
      <c r="C184" s="65" t="s">
        <v>151</v>
      </c>
      <c r="D184" s="66" t="s">
        <v>68</v>
      </c>
      <c r="E184" s="66" t="s">
        <v>69</v>
      </c>
      <c r="F184" s="66" t="s">
        <v>70</v>
      </c>
      <c r="G184" s="66" t="s">
        <v>71</v>
      </c>
      <c r="H184" s="66" t="s">
        <v>72</v>
      </c>
      <c r="I184" s="66" t="s">
        <v>73</v>
      </c>
      <c r="J184" s="66" t="s">
        <v>74</v>
      </c>
      <c r="L184" s="171">
        <f t="shared" ref="L184:T192" si="144">L162</f>
        <v>155</v>
      </c>
      <c r="M184" s="184">
        <f t="shared" ref="M184:M192" si="145">L173</f>
        <v>5692</v>
      </c>
      <c r="N184" s="172">
        <f t="shared" si="144"/>
        <v>511030</v>
      </c>
      <c r="O184" s="172">
        <f t="shared" si="144"/>
        <v>2511240</v>
      </c>
      <c r="P184" s="172">
        <f t="shared" si="144"/>
        <v>956125</v>
      </c>
      <c r="Q184" s="172">
        <f t="shared" si="144"/>
        <v>2644225</v>
      </c>
      <c r="R184" s="172">
        <f t="shared" si="144"/>
        <v>1972545</v>
      </c>
      <c r="S184" s="172">
        <f t="shared" si="144"/>
        <v>4327235</v>
      </c>
      <c r="T184" s="173">
        <f t="shared" si="144"/>
        <v>1854685</v>
      </c>
      <c r="V184" s="147" t="s">
        <v>506</v>
      </c>
      <c r="W184" s="167">
        <f>MDETERM(L184:T192)</f>
        <v>4.7933058021754624E+71</v>
      </c>
      <c r="Y184" s="147" t="s">
        <v>469</v>
      </c>
      <c r="Z184" s="167">
        <f>W184/W163</f>
        <v>6.3161406079249383E-5</v>
      </c>
    </row>
    <row r="185" spans="1:26" x14ac:dyDescent="0.25">
      <c r="A185" s="4"/>
      <c r="B185" s="69" t="s">
        <v>67</v>
      </c>
      <c r="C185" s="63" t="s">
        <v>152</v>
      </c>
      <c r="D185" s="63" t="s">
        <v>77</v>
      </c>
      <c r="E185" s="63" t="s">
        <v>78</v>
      </c>
      <c r="F185" s="63" t="s">
        <v>79</v>
      </c>
      <c r="G185" s="63" t="s">
        <v>80</v>
      </c>
      <c r="H185" s="63" t="s">
        <v>81</v>
      </c>
      <c r="I185" s="63" t="s">
        <v>82</v>
      </c>
      <c r="J185" s="63" t="s">
        <v>83</v>
      </c>
      <c r="L185" s="174">
        <f t="shared" si="144"/>
        <v>1988426.8791211727</v>
      </c>
      <c r="M185" s="185">
        <f t="shared" si="145"/>
        <v>84575055.778453276</v>
      </c>
      <c r="N185" s="154">
        <f t="shared" si="144"/>
        <v>9485269223.9122772</v>
      </c>
      <c r="O185" s="154">
        <f t="shared" si="144"/>
        <v>42217764591.862045</v>
      </c>
      <c r="P185" s="154">
        <f t="shared" si="144"/>
        <v>15003235092.835102</v>
      </c>
      <c r="Q185" s="154">
        <f t="shared" si="144"/>
        <v>46053899431.534225</v>
      </c>
      <c r="R185" s="154">
        <f t="shared" si="144"/>
        <v>33294948840.58894</v>
      </c>
      <c r="S185" s="154">
        <f t="shared" si="144"/>
        <v>70131719486.796387</v>
      </c>
      <c r="T185" s="176">
        <f t="shared" si="144"/>
        <v>25405989746.692162</v>
      </c>
      <c r="V185" s="147"/>
      <c r="W185" s="167"/>
      <c r="Y185" s="147"/>
      <c r="Z185" s="167"/>
    </row>
    <row r="186" spans="1:26" x14ac:dyDescent="0.25">
      <c r="A186" s="4"/>
      <c r="B186" s="69" t="s">
        <v>68</v>
      </c>
      <c r="C186" s="63" t="s">
        <v>154</v>
      </c>
      <c r="D186" s="63" t="s">
        <v>86</v>
      </c>
      <c r="E186" s="63" t="s">
        <v>87</v>
      </c>
      <c r="F186" s="63" t="s">
        <v>88</v>
      </c>
      <c r="G186" s="63" t="s">
        <v>89</v>
      </c>
      <c r="H186" s="63" t="s">
        <v>90</v>
      </c>
      <c r="I186" s="63" t="s">
        <v>91</v>
      </c>
      <c r="J186" s="63" t="s">
        <v>92</v>
      </c>
      <c r="L186" s="174">
        <f t="shared" si="144"/>
        <v>511030</v>
      </c>
      <c r="M186" s="185">
        <f t="shared" si="145"/>
        <v>22453316</v>
      </c>
      <c r="N186" s="154">
        <f t="shared" si="144"/>
        <v>2803972298</v>
      </c>
      <c r="O186" s="154">
        <f t="shared" si="144"/>
        <v>12095921237</v>
      </c>
      <c r="P186" s="154">
        <f t="shared" si="144"/>
        <v>4112294378</v>
      </c>
      <c r="Q186" s="154">
        <f t="shared" si="144"/>
        <v>13724937958</v>
      </c>
      <c r="R186" s="154">
        <f t="shared" si="144"/>
        <v>9371584835</v>
      </c>
      <c r="S186" s="154">
        <f t="shared" si="144"/>
        <v>18530637294</v>
      </c>
      <c r="T186" s="176">
        <f t="shared" si="144"/>
        <v>6723934140</v>
      </c>
      <c r="V186" s="147"/>
      <c r="W186" s="167"/>
      <c r="Y186" s="147"/>
      <c r="Z186" s="167"/>
    </row>
    <row r="187" spans="1:26" x14ac:dyDescent="0.25">
      <c r="A187" s="4"/>
      <c r="B187" s="69" t="s">
        <v>69</v>
      </c>
      <c r="C187" s="63" t="s">
        <v>155</v>
      </c>
      <c r="D187" s="63" t="s">
        <v>95</v>
      </c>
      <c r="E187" s="63" t="s">
        <v>96</v>
      </c>
      <c r="F187" s="63" t="s">
        <v>97</v>
      </c>
      <c r="G187" s="63" t="s">
        <v>98</v>
      </c>
      <c r="H187" s="63" t="s">
        <v>156</v>
      </c>
      <c r="I187" s="63" t="s">
        <v>99</v>
      </c>
      <c r="J187" s="63" t="s">
        <v>100</v>
      </c>
      <c r="L187" s="174">
        <f t="shared" si="144"/>
        <v>2511240</v>
      </c>
      <c r="M187" s="185">
        <f t="shared" si="145"/>
        <v>115717214</v>
      </c>
      <c r="N187" s="154">
        <f t="shared" si="144"/>
        <v>12095921237</v>
      </c>
      <c r="O187" s="154">
        <f t="shared" si="144"/>
        <v>60709662130</v>
      </c>
      <c r="P187" s="154">
        <f t="shared" si="144"/>
        <v>18987789650</v>
      </c>
      <c r="Q187" s="154">
        <f t="shared" si="144"/>
        <v>64160998715</v>
      </c>
      <c r="R187" s="154">
        <f t="shared" si="144"/>
        <v>45072898035</v>
      </c>
      <c r="S187" s="154">
        <f t="shared" si="144"/>
        <v>93279918265</v>
      </c>
      <c r="T187" s="176">
        <f t="shared" si="144"/>
        <v>35623137035</v>
      </c>
      <c r="V187" s="147"/>
      <c r="W187" s="167"/>
      <c r="Y187" s="147"/>
      <c r="Z187" s="167"/>
    </row>
    <row r="188" spans="1:26" x14ac:dyDescent="0.25">
      <c r="A188" s="4"/>
      <c r="B188" s="69" t="s">
        <v>70</v>
      </c>
      <c r="C188" s="63" t="s">
        <v>157</v>
      </c>
      <c r="D188" s="63" t="s">
        <v>103</v>
      </c>
      <c r="E188" s="63" t="s">
        <v>104</v>
      </c>
      <c r="F188" s="63" t="s">
        <v>105</v>
      </c>
      <c r="G188" s="63" t="s">
        <v>106</v>
      </c>
      <c r="H188" s="63" t="s">
        <v>158</v>
      </c>
      <c r="I188" s="63" t="s">
        <v>107</v>
      </c>
      <c r="J188" s="63" t="s">
        <v>108</v>
      </c>
      <c r="L188" s="174">
        <f t="shared" si="144"/>
        <v>956125</v>
      </c>
      <c r="M188" s="185">
        <f t="shared" si="145"/>
        <v>40351254</v>
      </c>
      <c r="N188" s="154">
        <f t="shared" si="144"/>
        <v>4112294378</v>
      </c>
      <c r="O188" s="154">
        <f t="shared" si="144"/>
        <v>18987789650</v>
      </c>
      <c r="P188" s="154">
        <f t="shared" si="144"/>
        <v>7315162285</v>
      </c>
      <c r="Q188" s="154">
        <f t="shared" si="144"/>
        <v>21077467685</v>
      </c>
      <c r="R188" s="154">
        <f t="shared" si="144"/>
        <v>15123706165</v>
      </c>
      <c r="S188" s="154">
        <f t="shared" si="144"/>
        <v>31859447325</v>
      </c>
      <c r="T188" s="176">
        <f t="shared" si="144"/>
        <v>12783912570</v>
      </c>
      <c r="V188" s="147"/>
      <c r="W188" s="167"/>
      <c r="Y188" s="147"/>
      <c r="Z188" s="167"/>
    </row>
    <row r="189" spans="1:26" x14ac:dyDescent="0.25">
      <c r="A189" s="4"/>
      <c r="B189" s="69" t="s">
        <v>71</v>
      </c>
      <c r="C189" s="63" t="s">
        <v>159</v>
      </c>
      <c r="D189" s="63" t="s">
        <v>111</v>
      </c>
      <c r="E189" s="63" t="s">
        <v>112</v>
      </c>
      <c r="F189" s="63" t="s">
        <v>113</v>
      </c>
      <c r="G189" s="63" t="s">
        <v>114</v>
      </c>
      <c r="H189" s="63" t="s">
        <v>160</v>
      </c>
      <c r="I189" s="63" t="s">
        <v>115</v>
      </c>
      <c r="J189" s="63" t="s">
        <v>116</v>
      </c>
      <c r="L189" s="174">
        <f t="shared" si="144"/>
        <v>2644225</v>
      </c>
      <c r="M189" s="185">
        <f t="shared" si="145"/>
        <v>120062857</v>
      </c>
      <c r="N189" s="154">
        <f t="shared" si="144"/>
        <v>13724937958</v>
      </c>
      <c r="O189" s="154">
        <f t="shared" si="144"/>
        <v>64160998715</v>
      </c>
      <c r="P189" s="154">
        <f t="shared" si="144"/>
        <v>21077467685</v>
      </c>
      <c r="Q189" s="154">
        <f t="shared" si="144"/>
        <v>74458457035</v>
      </c>
      <c r="R189" s="154">
        <f t="shared" si="144"/>
        <v>48998415725</v>
      </c>
      <c r="S189" s="154">
        <f t="shared" si="144"/>
        <v>95608173740</v>
      </c>
      <c r="T189" s="176">
        <f t="shared" si="144"/>
        <v>33920869815</v>
      </c>
      <c r="V189" s="147"/>
      <c r="W189" s="167"/>
      <c r="Y189" s="147"/>
      <c r="Z189" s="167"/>
    </row>
    <row r="190" spans="1:26" x14ac:dyDescent="0.25">
      <c r="A190" s="4"/>
      <c r="B190" s="69" t="s">
        <v>72</v>
      </c>
      <c r="C190" s="63" t="s">
        <v>161</v>
      </c>
      <c r="D190" s="63" t="s">
        <v>119</v>
      </c>
      <c r="E190" s="63" t="s">
        <v>120</v>
      </c>
      <c r="F190" s="63" t="s">
        <v>121</v>
      </c>
      <c r="G190" s="63" t="s">
        <v>122</v>
      </c>
      <c r="H190" s="63" t="s">
        <v>162</v>
      </c>
      <c r="I190" s="63" t="s">
        <v>123</v>
      </c>
      <c r="J190" s="63" t="s">
        <v>124</v>
      </c>
      <c r="L190" s="174">
        <f t="shared" si="144"/>
        <v>1972545</v>
      </c>
      <c r="M190" s="185">
        <f t="shared" si="145"/>
        <v>88560534</v>
      </c>
      <c r="N190" s="154">
        <f t="shared" si="144"/>
        <v>9371584835</v>
      </c>
      <c r="O190" s="154">
        <f t="shared" si="144"/>
        <v>45072898035</v>
      </c>
      <c r="P190" s="154">
        <f t="shared" si="144"/>
        <v>15123706165</v>
      </c>
      <c r="Q190" s="154">
        <f t="shared" si="144"/>
        <v>48998415725</v>
      </c>
      <c r="R190" s="154">
        <f t="shared" si="144"/>
        <v>34564230775</v>
      </c>
      <c r="S190" s="154">
        <f t="shared" si="144"/>
        <v>71550642790</v>
      </c>
      <c r="T190" s="176">
        <f t="shared" si="144"/>
        <v>27187914340</v>
      </c>
      <c r="V190" s="147"/>
      <c r="W190" s="167"/>
      <c r="Y190" s="147"/>
      <c r="Z190" s="167"/>
    </row>
    <row r="191" spans="1:26" x14ac:dyDescent="0.25">
      <c r="A191" s="4"/>
      <c r="B191" s="69" t="s">
        <v>73</v>
      </c>
      <c r="C191" s="63" t="s">
        <v>163</v>
      </c>
      <c r="D191" s="63" t="s">
        <v>127</v>
      </c>
      <c r="E191" s="63" t="s">
        <v>128</v>
      </c>
      <c r="F191" s="63" t="s">
        <v>129</v>
      </c>
      <c r="G191" s="63" t="s">
        <v>130</v>
      </c>
      <c r="H191" s="63" t="s">
        <v>164</v>
      </c>
      <c r="I191" s="63" t="s">
        <v>131</v>
      </c>
      <c r="J191" s="63" t="s">
        <v>132</v>
      </c>
      <c r="L191" s="174">
        <f t="shared" si="144"/>
        <v>4327235</v>
      </c>
      <c r="M191" s="185">
        <f t="shared" si="145"/>
        <v>192578894</v>
      </c>
      <c r="N191" s="154">
        <f t="shared" si="144"/>
        <v>18530637294</v>
      </c>
      <c r="O191" s="154">
        <f t="shared" si="144"/>
        <v>93279918265</v>
      </c>
      <c r="P191" s="154">
        <f t="shared" si="144"/>
        <v>31859447325</v>
      </c>
      <c r="Q191" s="154">
        <f t="shared" si="144"/>
        <v>95608173740</v>
      </c>
      <c r="R191" s="154">
        <f t="shared" si="144"/>
        <v>71550642790</v>
      </c>
      <c r="S191" s="154">
        <f t="shared" si="144"/>
        <v>156730313335</v>
      </c>
      <c r="T191" s="176">
        <f t="shared" si="144"/>
        <v>62843530320</v>
      </c>
      <c r="V191" s="147"/>
      <c r="W191" s="167"/>
      <c r="Y191" s="147"/>
      <c r="Z191" s="167"/>
    </row>
    <row r="192" spans="1:26" x14ac:dyDescent="0.25">
      <c r="A192" s="4"/>
      <c r="B192" s="69" t="s">
        <v>74</v>
      </c>
      <c r="C192" s="63" t="s">
        <v>165</v>
      </c>
      <c r="D192" s="63" t="s">
        <v>135</v>
      </c>
      <c r="E192" s="63" t="s">
        <v>136</v>
      </c>
      <c r="F192" s="63" t="s">
        <v>137</v>
      </c>
      <c r="G192" s="63" t="s">
        <v>138</v>
      </c>
      <c r="H192" s="63" t="s">
        <v>166</v>
      </c>
      <c r="I192" s="63" t="s">
        <v>139</v>
      </c>
      <c r="J192" s="63" t="s">
        <v>140</v>
      </c>
      <c r="L192" s="177">
        <f t="shared" si="144"/>
        <v>1854685</v>
      </c>
      <c r="M192" s="186">
        <f t="shared" si="145"/>
        <v>78978859</v>
      </c>
      <c r="N192" s="178">
        <f t="shared" si="144"/>
        <v>6723934140</v>
      </c>
      <c r="O192" s="178">
        <f t="shared" si="144"/>
        <v>35623137035</v>
      </c>
      <c r="P192" s="178">
        <f t="shared" si="144"/>
        <v>12783912570</v>
      </c>
      <c r="Q192" s="178">
        <f t="shared" si="144"/>
        <v>33920869815</v>
      </c>
      <c r="R192" s="178">
        <f t="shared" si="144"/>
        <v>27187914340</v>
      </c>
      <c r="S192" s="178">
        <f t="shared" si="144"/>
        <v>62843530320</v>
      </c>
      <c r="T192" s="179">
        <f t="shared" si="144"/>
        <v>29575236925</v>
      </c>
      <c r="V192" s="147"/>
      <c r="W192" s="167"/>
      <c r="Y192" s="147"/>
      <c r="Z192" s="167"/>
    </row>
    <row r="193" spans="1:26" x14ac:dyDescent="0.25">
      <c r="A193" s="153"/>
      <c r="B193" s="63"/>
      <c r="C193" s="63"/>
      <c r="D193" s="63"/>
      <c r="E193" s="63"/>
      <c r="F193" s="63"/>
      <c r="G193" s="63"/>
      <c r="H193" s="63"/>
      <c r="I193" s="63"/>
      <c r="J193" s="63"/>
      <c r="V193" s="147"/>
      <c r="W193" s="167"/>
      <c r="Y193" s="147"/>
      <c r="Z193" s="167"/>
    </row>
    <row r="194" spans="1:26" x14ac:dyDescent="0.25">
      <c r="A194" s="4"/>
      <c r="B194" s="62"/>
      <c r="C194" s="62"/>
      <c r="D194" s="62"/>
      <c r="E194" s="62"/>
      <c r="F194" s="62"/>
      <c r="G194" s="62"/>
      <c r="H194" s="62"/>
      <c r="I194" s="62"/>
      <c r="J194" s="62"/>
      <c r="V194" s="147"/>
      <c r="W194" s="167"/>
      <c r="Y194" s="147"/>
      <c r="Z194" s="167"/>
    </row>
    <row r="195" spans="1:26" x14ac:dyDescent="0.25">
      <c r="A195" s="4"/>
      <c r="B195" s="62"/>
      <c r="C195" s="62"/>
      <c r="D195" s="62"/>
      <c r="E195" s="62"/>
      <c r="F195" s="62"/>
      <c r="G195" s="62"/>
      <c r="H195" s="62"/>
      <c r="I195" s="62"/>
      <c r="J195" s="62"/>
      <c r="V195" s="147"/>
      <c r="W195" s="167"/>
      <c r="Y195" s="147"/>
      <c r="Z195" s="167"/>
    </row>
    <row r="196" spans="1:26" x14ac:dyDescent="0.25">
      <c r="A196" s="4"/>
      <c r="B196" s="62"/>
      <c r="C196" s="62"/>
      <c r="D196" s="62"/>
      <c r="E196" s="62"/>
      <c r="F196" s="62"/>
      <c r="G196" s="62"/>
      <c r="H196" s="62"/>
      <c r="I196" s="62"/>
      <c r="J196" s="62"/>
      <c r="V196" s="147"/>
      <c r="W196" s="167"/>
      <c r="Y196" s="147"/>
      <c r="Z196" s="167"/>
    </row>
    <row r="197" spans="1:26" x14ac:dyDescent="0.25">
      <c r="A197" s="4" t="s">
        <v>171</v>
      </c>
      <c r="B197" s="64" t="s">
        <v>66</v>
      </c>
      <c r="C197" s="65" t="s">
        <v>67</v>
      </c>
      <c r="D197" s="65" t="s">
        <v>151</v>
      </c>
      <c r="E197" s="66" t="s">
        <v>69</v>
      </c>
      <c r="F197" s="66" t="s">
        <v>70</v>
      </c>
      <c r="G197" s="66" t="s">
        <v>71</v>
      </c>
      <c r="H197" s="66" t="s">
        <v>72</v>
      </c>
      <c r="I197" s="66" t="s">
        <v>73</v>
      </c>
      <c r="J197" s="66" t="s">
        <v>74</v>
      </c>
      <c r="L197" s="171">
        <f t="shared" ref="L197:T205" si="146">L162</f>
        <v>155</v>
      </c>
      <c r="M197" s="172">
        <f t="shared" si="146"/>
        <v>1988426.8791211727</v>
      </c>
      <c r="N197" s="184">
        <f t="shared" ref="N197:N205" si="147">L173</f>
        <v>5692</v>
      </c>
      <c r="O197" s="172">
        <f t="shared" si="146"/>
        <v>2511240</v>
      </c>
      <c r="P197" s="172">
        <f t="shared" si="146"/>
        <v>956125</v>
      </c>
      <c r="Q197" s="172">
        <f t="shared" si="146"/>
        <v>2644225</v>
      </c>
      <c r="R197" s="172">
        <f t="shared" si="146"/>
        <v>1972545</v>
      </c>
      <c r="S197" s="172">
        <f t="shared" si="146"/>
        <v>4327235</v>
      </c>
      <c r="T197" s="173">
        <f t="shared" si="146"/>
        <v>1854685</v>
      </c>
      <c r="V197" s="147" t="s">
        <v>507</v>
      </c>
      <c r="W197" s="167">
        <f>MDETERM(L197:T205)</f>
        <v>-3.0283120993003059E+73</v>
      </c>
      <c r="Y197" s="147" t="s">
        <v>470</v>
      </c>
      <c r="Z197" s="167">
        <f>W197/W163</f>
        <v>-3.9904078340213759E-3</v>
      </c>
    </row>
    <row r="198" spans="1:26" x14ac:dyDescent="0.25">
      <c r="A198" s="4"/>
      <c r="B198" s="69" t="s">
        <v>67</v>
      </c>
      <c r="C198" s="63" t="s">
        <v>76</v>
      </c>
      <c r="D198" s="63" t="s">
        <v>152</v>
      </c>
      <c r="E198" s="63" t="s">
        <v>78</v>
      </c>
      <c r="F198" s="63" t="s">
        <v>79</v>
      </c>
      <c r="G198" s="63" t="s">
        <v>80</v>
      </c>
      <c r="H198" s="63" t="s">
        <v>81</v>
      </c>
      <c r="I198" s="63" t="s">
        <v>82</v>
      </c>
      <c r="J198" s="63" t="s">
        <v>83</v>
      </c>
      <c r="L198" s="174">
        <f t="shared" si="146"/>
        <v>1988426.8791211727</v>
      </c>
      <c r="M198" s="154">
        <f t="shared" si="146"/>
        <v>39783157714.469337</v>
      </c>
      <c r="N198" s="185">
        <f t="shared" si="147"/>
        <v>84575055.778453276</v>
      </c>
      <c r="O198" s="154">
        <f t="shared" si="146"/>
        <v>42217764591.862045</v>
      </c>
      <c r="P198" s="154">
        <f t="shared" si="146"/>
        <v>15003235092.835102</v>
      </c>
      <c r="Q198" s="154">
        <f t="shared" si="146"/>
        <v>46053899431.534225</v>
      </c>
      <c r="R198" s="154">
        <f t="shared" si="146"/>
        <v>33294948840.58894</v>
      </c>
      <c r="S198" s="154">
        <f t="shared" si="146"/>
        <v>70131719486.796387</v>
      </c>
      <c r="T198" s="176">
        <f t="shared" si="146"/>
        <v>25405989746.692162</v>
      </c>
      <c r="V198" s="147"/>
      <c r="W198" s="167"/>
      <c r="Y198" s="147"/>
      <c r="Z198" s="167"/>
    </row>
    <row r="199" spans="1:26" x14ac:dyDescent="0.25">
      <c r="A199" s="4"/>
      <c r="B199" s="69" t="s">
        <v>68</v>
      </c>
      <c r="C199" s="63" t="s">
        <v>85</v>
      </c>
      <c r="D199" s="63" t="s">
        <v>154</v>
      </c>
      <c r="E199" s="63" t="s">
        <v>87</v>
      </c>
      <c r="F199" s="63" t="s">
        <v>88</v>
      </c>
      <c r="G199" s="63" t="s">
        <v>89</v>
      </c>
      <c r="H199" s="63" t="s">
        <v>90</v>
      </c>
      <c r="I199" s="63" t="s">
        <v>91</v>
      </c>
      <c r="J199" s="63" t="s">
        <v>92</v>
      </c>
      <c r="L199" s="174">
        <f t="shared" si="146"/>
        <v>511030</v>
      </c>
      <c r="M199" s="154">
        <f t="shared" si="146"/>
        <v>9485269223.9122772</v>
      </c>
      <c r="N199" s="185">
        <f t="shared" si="147"/>
        <v>22453316</v>
      </c>
      <c r="O199" s="154">
        <f t="shared" si="146"/>
        <v>12095921237</v>
      </c>
      <c r="P199" s="154">
        <f t="shared" si="146"/>
        <v>4112294378</v>
      </c>
      <c r="Q199" s="154">
        <f t="shared" si="146"/>
        <v>13724937958</v>
      </c>
      <c r="R199" s="154">
        <f t="shared" si="146"/>
        <v>9371584835</v>
      </c>
      <c r="S199" s="154">
        <f t="shared" si="146"/>
        <v>18530637294</v>
      </c>
      <c r="T199" s="176">
        <f t="shared" si="146"/>
        <v>6723934140</v>
      </c>
      <c r="V199" s="147"/>
      <c r="W199" s="167"/>
      <c r="Y199" s="147"/>
      <c r="Z199" s="167"/>
    </row>
    <row r="200" spans="1:26" x14ac:dyDescent="0.25">
      <c r="A200" s="4"/>
      <c r="B200" s="69" t="s">
        <v>69</v>
      </c>
      <c r="C200" s="63" t="s">
        <v>94</v>
      </c>
      <c r="D200" s="63" t="s">
        <v>155</v>
      </c>
      <c r="E200" s="63" t="s">
        <v>96</v>
      </c>
      <c r="F200" s="63" t="s">
        <v>97</v>
      </c>
      <c r="G200" s="63" t="s">
        <v>98</v>
      </c>
      <c r="H200" s="63" t="s">
        <v>156</v>
      </c>
      <c r="I200" s="63" t="s">
        <v>99</v>
      </c>
      <c r="J200" s="63" t="s">
        <v>100</v>
      </c>
      <c r="L200" s="174">
        <f t="shared" si="146"/>
        <v>2511240</v>
      </c>
      <c r="M200" s="154">
        <f t="shared" si="146"/>
        <v>42217764591.862045</v>
      </c>
      <c r="N200" s="185">
        <f t="shared" si="147"/>
        <v>115717214</v>
      </c>
      <c r="O200" s="154">
        <f t="shared" si="146"/>
        <v>60709662130</v>
      </c>
      <c r="P200" s="154">
        <f t="shared" si="146"/>
        <v>18987789650</v>
      </c>
      <c r="Q200" s="154">
        <f t="shared" si="146"/>
        <v>64160998715</v>
      </c>
      <c r="R200" s="154">
        <f t="shared" si="146"/>
        <v>45072898035</v>
      </c>
      <c r="S200" s="154">
        <f t="shared" si="146"/>
        <v>93279918265</v>
      </c>
      <c r="T200" s="176">
        <f t="shared" si="146"/>
        <v>35623137035</v>
      </c>
      <c r="V200" s="147"/>
      <c r="W200" s="167"/>
      <c r="Y200" s="147"/>
      <c r="Z200" s="167"/>
    </row>
    <row r="201" spans="1:26" x14ac:dyDescent="0.25">
      <c r="A201" s="4"/>
      <c r="B201" s="69" t="s">
        <v>70</v>
      </c>
      <c r="C201" s="63" t="s">
        <v>102</v>
      </c>
      <c r="D201" s="63" t="s">
        <v>157</v>
      </c>
      <c r="E201" s="63" t="s">
        <v>104</v>
      </c>
      <c r="F201" s="63" t="s">
        <v>105</v>
      </c>
      <c r="G201" s="63" t="s">
        <v>106</v>
      </c>
      <c r="H201" s="63" t="s">
        <v>158</v>
      </c>
      <c r="I201" s="63" t="s">
        <v>107</v>
      </c>
      <c r="J201" s="63" t="s">
        <v>108</v>
      </c>
      <c r="L201" s="174">
        <f t="shared" si="146"/>
        <v>956125</v>
      </c>
      <c r="M201" s="154">
        <f t="shared" si="146"/>
        <v>15003235092.835102</v>
      </c>
      <c r="N201" s="185">
        <f t="shared" si="147"/>
        <v>40351254</v>
      </c>
      <c r="O201" s="154">
        <f t="shared" si="146"/>
        <v>18987789650</v>
      </c>
      <c r="P201" s="154">
        <f t="shared" si="146"/>
        <v>7315162285</v>
      </c>
      <c r="Q201" s="154">
        <f t="shared" si="146"/>
        <v>21077467685</v>
      </c>
      <c r="R201" s="154">
        <f t="shared" si="146"/>
        <v>15123706165</v>
      </c>
      <c r="S201" s="154">
        <f t="shared" si="146"/>
        <v>31859447325</v>
      </c>
      <c r="T201" s="176">
        <f t="shared" si="146"/>
        <v>12783912570</v>
      </c>
      <c r="V201" s="147"/>
      <c r="W201" s="167"/>
      <c r="Y201" s="147"/>
      <c r="Z201" s="167"/>
    </row>
    <row r="202" spans="1:26" x14ac:dyDescent="0.25">
      <c r="A202" s="4"/>
      <c r="B202" s="69" t="s">
        <v>71</v>
      </c>
      <c r="C202" s="63" t="s">
        <v>110</v>
      </c>
      <c r="D202" s="63" t="s">
        <v>159</v>
      </c>
      <c r="E202" s="63" t="s">
        <v>112</v>
      </c>
      <c r="F202" s="63" t="s">
        <v>113</v>
      </c>
      <c r="G202" s="63" t="s">
        <v>114</v>
      </c>
      <c r="H202" s="63" t="s">
        <v>160</v>
      </c>
      <c r="I202" s="63" t="s">
        <v>115</v>
      </c>
      <c r="J202" s="63" t="s">
        <v>116</v>
      </c>
      <c r="L202" s="174">
        <f t="shared" si="146"/>
        <v>2644225</v>
      </c>
      <c r="M202" s="154">
        <f t="shared" si="146"/>
        <v>46053899431.534225</v>
      </c>
      <c r="N202" s="185">
        <f t="shared" si="147"/>
        <v>120062857</v>
      </c>
      <c r="O202" s="154">
        <f t="shared" si="146"/>
        <v>64160998715</v>
      </c>
      <c r="P202" s="154">
        <f t="shared" si="146"/>
        <v>21077467685</v>
      </c>
      <c r="Q202" s="154">
        <f t="shared" si="146"/>
        <v>74458457035</v>
      </c>
      <c r="R202" s="154">
        <f t="shared" si="146"/>
        <v>48998415725</v>
      </c>
      <c r="S202" s="154">
        <f t="shared" si="146"/>
        <v>95608173740</v>
      </c>
      <c r="T202" s="176">
        <f t="shared" si="146"/>
        <v>33920869815</v>
      </c>
      <c r="V202" s="147"/>
      <c r="W202" s="167"/>
      <c r="Y202" s="147"/>
      <c r="Z202" s="167"/>
    </row>
    <row r="203" spans="1:26" x14ac:dyDescent="0.25">
      <c r="A203" s="4"/>
      <c r="B203" s="69" t="s">
        <v>72</v>
      </c>
      <c r="C203" s="63" t="s">
        <v>118</v>
      </c>
      <c r="D203" s="63" t="s">
        <v>161</v>
      </c>
      <c r="E203" s="63" t="s">
        <v>120</v>
      </c>
      <c r="F203" s="63" t="s">
        <v>121</v>
      </c>
      <c r="G203" s="63" t="s">
        <v>122</v>
      </c>
      <c r="H203" s="63" t="s">
        <v>162</v>
      </c>
      <c r="I203" s="63" t="s">
        <v>123</v>
      </c>
      <c r="J203" s="63" t="s">
        <v>124</v>
      </c>
      <c r="L203" s="174">
        <f t="shared" si="146"/>
        <v>1972545</v>
      </c>
      <c r="M203" s="154">
        <f t="shared" si="146"/>
        <v>33294948840.58894</v>
      </c>
      <c r="N203" s="185">
        <f t="shared" si="147"/>
        <v>88560534</v>
      </c>
      <c r="O203" s="154">
        <f t="shared" si="146"/>
        <v>45072898035</v>
      </c>
      <c r="P203" s="154">
        <f t="shared" si="146"/>
        <v>15123706165</v>
      </c>
      <c r="Q203" s="154">
        <f t="shared" si="146"/>
        <v>48998415725</v>
      </c>
      <c r="R203" s="154">
        <f t="shared" si="146"/>
        <v>34564230775</v>
      </c>
      <c r="S203" s="154">
        <f t="shared" si="146"/>
        <v>71550642790</v>
      </c>
      <c r="T203" s="176">
        <f t="shared" si="146"/>
        <v>27187914340</v>
      </c>
      <c r="V203" s="147"/>
      <c r="W203" s="167"/>
      <c r="Y203" s="147"/>
      <c r="Z203" s="167"/>
    </row>
    <row r="204" spans="1:26" x14ac:dyDescent="0.25">
      <c r="A204" s="4"/>
      <c r="B204" s="69" t="s">
        <v>73</v>
      </c>
      <c r="C204" s="63" t="s">
        <v>126</v>
      </c>
      <c r="D204" s="63" t="s">
        <v>163</v>
      </c>
      <c r="E204" s="63" t="s">
        <v>128</v>
      </c>
      <c r="F204" s="63" t="s">
        <v>129</v>
      </c>
      <c r="G204" s="63" t="s">
        <v>130</v>
      </c>
      <c r="H204" s="63" t="s">
        <v>164</v>
      </c>
      <c r="I204" s="63" t="s">
        <v>131</v>
      </c>
      <c r="J204" s="63" t="s">
        <v>132</v>
      </c>
      <c r="L204" s="174">
        <f t="shared" si="146"/>
        <v>4327235</v>
      </c>
      <c r="M204" s="154">
        <f t="shared" si="146"/>
        <v>70131719486.796387</v>
      </c>
      <c r="N204" s="185">
        <f t="shared" si="147"/>
        <v>192578894</v>
      </c>
      <c r="O204" s="154">
        <f t="shared" si="146"/>
        <v>93279918265</v>
      </c>
      <c r="P204" s="154">
        <f t="shared" si="146"/>
        <v>31859447325</v>
      </c>
      <c r="Q204" s="154">
        <f t="shared" si="146"/>
        <v>95608173740</v>
      </c>
      <c r="R204" s="154">
        <f t="shared" si="146"/>
        <v>71550642790</v>
      </c>
      <c r="S204" s="154">
        <f t="shared" si="146"/>
        <v>156730313335</v>
      </c>
      <c r="T204" s="176">
        <f t="shared" si="146"/>
        <v>62843530320</v>
      </c>
      <c r="V204" s="147"/>
      <c r="W204" s="167"/>
      <c r="Y204" s="147"/>
      <c r="Z204" s="167"/>
    </row>
    <row r="205" spans="1:26" x14ac:dyDescent="0.25">
      <c r="A205" s="4"/>
      <c r="B205" s="69" t="s">
        <v>74</v>
      </c>
      <c r="C205" s="63" t="s">
        <v>134</v>
      </c>
      <c r="D205" s="63" t="s">
        <v>165</v>
      </c>
      <c r="E205" s="63" t="s">
        <v>136</v>
      </c>
      <c r="F205" s="63" t="s">
        <v>137</v>
      </c>
      <c r="G205" s="63" t="s">
        <v>138</v>
      </c>
      <c r="H205" s="63" t="s">
        <v>166</v>
      </c>
      <c r="I205" s="63" t="s">
        <v>139</v>
      </c>
      <c r="J205" s="63" t="s">
        <v>140</v>
      </c>
      <c r="L205" s="177">
        <f t="shared" si="146"/>
        <v>1854685</v>
      </c>
      <c r="M205" s="178">
        <f t="shared" si="146"/>
        <v>25405989746.692162</v>
      </c>
      <c r="N205" s="186">
        <f t="shared" si="147"/>
        <v>78978859</v>
      </c>
      <c r="O205" s="178">
        <f t="shared" si="146"/>
        <v>35623137035</v>
      </c>
      <c r="P205" s="178">
        <f t="shared" si="146"/>
        <v>12783912570</v>
      </c>
      <c r="Q205" s="178">
        <f t="shared" si="146"/>
        <v>33920869815</v>
      </c>
      <c r="R205" s="178">
        <f t="shared" si="146"/>
        <v>27187914340</v>
      </c>
      <c r="S205" s="178">
        <f t="shared" si="146"/>
        <v>62843530320</v>
      </c>
      <c r="T205" s="179">
        <f t="shared" si="146"/>
        <v>29575236925</v>
      </c>
      <c r="V205" s="147"/>
      <c r="W205" s="167"/>
      <c r="Y205" s="147"/>
      <c r="Z205" s="167"/>
    </row>
    <row r="206" spans="1:26" x14ac:dyDescent="0.25">
      <c r="A206" s="153"/>
      <c r="B206" s="63"/>
      <c r="C206" s="63"/>
      <c r="D206" s="63"/>
      <c r="E206" s="63"/>
      <c r="F206" s="63"/>
      <c r="G206" s="63"/>
      <c r="H206" s="63"/>
      <c r="I206" s="63"/>
      <c r="J206" s="63"/>
      <c r="V206" s="147"/>
      <c r="W206" s="167"/>
      <c r="Y206" s="147"/>
      <c r="Z206" s="167"/>
    </row>
    <row r="207" spans="1:26" x14ac:dyDescent="0.25">
      <c r="A207" s="4"/>
      <c r="B207" s="62"/>
      <c r="C207" s="62"/>
      <c r="D207" s="62"/>
      <c r="E207" s="62"/>
      <c r="F207" s="62"/>
      <c r="G207" s="62"/>
      <c r="H207" s="62"/>
      <c r="I207" s="62"/>
      <c r="J207" s="62"/>
      <c r="V207" s="147"/>
      <c r="W207" s="167"/>
      <c r="Y207" s="147"/>
      <c r="Z207" s="167"/>
    </row>
    <row r="208" spans="1:26" x14ac:dyDescent="0.25">
      <c r="A208" s="4"/>
      <c r="B208" s="62"/>
      <c r="C208" s="62"/>
      <c r="D208" s="62"/>
      <c r="E208" s="62"/>
      <c r="F208" s="62"/>
      <c r="G208" s="62"/>
      <c r="H208" s="62"/>
      <c r="I208" s="62"/>
      <c r="J208" s="62"/>
      <c r="V208" s="147"/>
      <c r="W208" s="167"/>
      <c r="Y208" s="147"/>
      <c r="Z208" s="167"/>
    </row>
    <row r="209" spans="1:26" x14ac:dyDescent="0.25">
      <c r="A209" s="4" t="s">
        <v>173</v>
      </c>
      <c r="B209" s="64" t="s">
        <v>66</v>
      </c>
      <c r="C209" s="65" t="s">
        <v>67</v>
      </c>
      <c r="D209" s="66" t="s">
        <v>68</v>
      </c>
      <c r="E209" s="65" t="s">
        <v>151</v>
      </c>
      <c r="F209" s="66" t="s">
        <v>70</v>
      </c>
      <c r="G209" s="66" t="s">
        <v>71</v>
      </c>
      <c r="H209" s="66" t="s">
        <v>72</v>
      </c>
      <c r="I209" s="66" t="s">
        <v>73</v>
      </c>
      <c r="J209" s="66" t="s">
        <v>74</v>
      </c>
      <c r="L209" s="171">
        <f t="shared" ref="L209:N217" si="148">L162</f>
        <v>155</v>
      </c>
      <c r="M209" s="172">
        <f t="shared" si="148"/>
        <v>1988426.8791211727</v>
      </c>
      <c r="N209" s="172">
        <f t="shared" si="148"/>
        <v>511030</v>
      </c>
      <c r="O209" s="184">
        <f t="shared" ref="O209:O217" si="149">L173</f>
        <v>5692</v>
      </c>
      <c r="P209" s="172">
        <f t="shared" ref="P209:T217" si="150">P162</f>
        <v>956125</v>
      </c>
      <c r="Q209" s="172">
        <f t="shared" si="150"/>
        <v>2644225</v>
      </c>
      <c r="R209" s="172">
        <f t="shared" si="150"/>
        <v>1972545</v>
      </c>
      <c r="S209" s="172">
        <f t="shared" si="150"/>
        <v>4327235</v>
      </c>
      <c r="T209" s="173">
        <f t="shared" si="150"/>
        <v>1854685</v>
      </c>
      <c r="V209" s="147" t="s">
        <v>508</v>
      </c>
      <c r="W209" s="167">
        <f>MDETERM(L209:T217)</f>
        <v>6.2509236525055253E+72</v>
      </c>
      <c r="Y209" s="147" t="s">
        <v>471</v>
      </c>
      <c r="Z209" s="167">
        <f>W209/W163</f>
        <v>8.2368441213806303E-4</v>
      </c>
    </row>
    <row r="210" spans="1:26" x14ac:dyDescent="0.25">
      <c r="A210" s="4"/>
      <c r="B210" s="69" t="s">
        <v>67</v>
      </c>
      <c r="C210" s="63" t="s">
        <v>76</v>
      </c>
      <c r="D210" s="63" t="s">
        <v>77</v>
      </c>
      <c r="E210" s="63" t="s">
        <v>152</v>
      </c>
      <c r="F210" s="63" t="s">
        <v>79</v>
      </c>
      <c r="G210" s="63" t="s">
        <v>80</v>
      </c>
      <c r="H210" s="63" t="s">
        <v>81</v>
      </c>
      <c r="I210" s="63" t="s">
        <v>82</v>
      </c>
      <c r="J210" s="63" t="s">
        <v>83</v>
      </c>
      <c r="L210" s="174">
        <f t="shared" si="148"/>
        <v>1988426.8791211727</v>
      </c>
      <c r="M210" s="154">
        <f t="shared" si="148"/>
        <v>39783157714.469337</v>
      </c>
      <c r="N210" s="154">
        <f t="shared" si="148"/>
        <v>9485269223.9122772</v>
      </c>
      <c r="O210" s="185">
        <f t="shared" si="149"/>
        <v>84575055.778453276</v>
      </c>
      <c r="P210" s="154">
        <f t="shared" si="150"/>
        <v>15003235092.835102</v>
      </c>
      <c r="Q210" s="154">
        <f t="shared" si="150"/>
        <v>46053899431.534225</v>
      </c>
      <c r="R210" s="154">
        <f t="shared" si="150"/>
        <v>33294948840.58894</v>
      </c>
      <c r="S210" s="154">
        <f t="shared" si="150"/>
        <v>70131719486.796387</v>
      </c>
      <c r="T210" s="176">
        <f t="shared" si="150"/>
        <v>25405989746.692162</v>
      </c>
      <c r="V210" s="147"/>
      <c r="W210" s="167"/>
      <c r="Y210" s="147"/>
      <c r="Z210" s="167"/>
    </row>
    <row r="211" spans="1:26" x14ac:dyDescent="0.25">
      <c r="A211" s="4"/>
      <c r="B211" s="69" t="s">
        <v>68</v>
      </c>
      <c r="C211" s="63" t="s">
        <v>85</v>
      </c>
      <c r="D211" s="63" t="s">
        <v>86</v>
      </c>
      <c r="E211" s="63" t="s">
        <v>154</v>
      </c>
      <c r="F211" s="63" t="s">
        <v>88</v>
      </c>
      <c r="G211" s="63" t="s">
        <v>89</v>
      </c>
      <c r="H211" s="63" t="s">
        <v>90</v>
      </c>
      <c r="I211" s="63" t="s">
        <v>91</v>
      </c>
      <c r="J211" s="63" t="s">
        <v>92</v>
      </c>
      <c r="L211" s="174">
        <f t="shared" si="148"/>
        <v>511030</v>
      </c>
      <c r="M211" s="154">
        <f t="shared" si="148"/>
        <v>9485269223.9122772</v>
      </c>
      <c r="N211" s="154">
        <f t="shared" si="148"/>
        <v>2803972298</v>
      </c>
      <c r="O211" s="185">
        <f t="shared" si="149"/>
        <v>22453316</v>
      </c>
      <c r="P211" s="154">
        <f t="shared" si="150"/>
        <v>4112294378</v>
      </c>
      <c r="Q211" s="154">
        <f t="shared" si="150"/>
        <v>13724937958</v>
      </c>
      <c r="R211" s="154">
        <f t="shared" si="150"/>
        <v>9371584835</v>
      </c>
      <c r="S211" s="154">
        <f t="shared" si="150"/>
        <v>18530637294</v>
      </c>
      <c r="T211" s="176">
        <f t="shared" si="150"/>
        <v>6723934140</v>
      </c>
      <c r="V211" s="147"/>
      <c r="W211" s="167"/>
      <c r="Y211" s="147"/>
      <c r="Z211" s="167"/>
    </row>
    <row r="212" spans="1:26" x14ac:dyDescent="0.25">
      <c r="A212" s="4"/>
      <c r="B212" s="69" t="s">
        <v>69</v>
      </c>
      <c r="C212" s="63" t="s">
        <v>94</v>
      </c>
      <c r="D212" s="63" t="s">
        <v>95</v>
      </c>
      <c r="E212" s="63" t="s">
        <v>155</v>
      </c>
      <c r="F212" s="63" t="s">
        <v>97</v>
      </c>
      <c r="G212" s="63" t="s">
        <v>98</v>
      </c>
      <c r="H212" s="63" t="s">
        <v>156</v>
      </c>
      <c r="I212" s="63" t="s">
        <v>99</v>
      </c>
      <c r="J212" s="63" t="s">
        <v>100</v>
      </c>
      <c r="L212" s="174">
        <f t="shared" si="148"/>
        <v>2511240</v>
      </c>
      <c r="M212" s="154">
        <f t="shared" si="148"/>
        <v>42217764591.862045</v>
      </c>
      <c r="N212" s="154">
        <f t="shared" si="148"/>
        <v>12095921237</v>
      </c>
      <c r="O212" s="185">
        <f t="shared" si="149"/>
        <v>115717214</v>
      </c>
      <c r="P212" s="154">
        <f t="shared" si="150"/>
        <v>18987789650</v>
      </c>
      <c r="Q212" s="154">
        <f t="shared" si="150"/>
        <v>64160998715</v>
      </c>
      <c r="R212" s="154">
        <f t="shared" si="150"/>
        <v>45072898035</v>
      </c>
      <c r="S212" s="154">
        <f t="shared" si="150"/>
        <v>93279918265</v>
      </c>
      <c r="T212" s="176">
        <f t="shared" si="150"/>
        <v>35623137035</v>
      </c>
      <c r="V212" s="147"/>
      <c r="W212" s="167"/>
      <c r="Y212" s="147"/>
      <c r="Z212" s="167"/>
    </row>
    <row r="213" spans="1:26" x14ac:dyDescent="0.25">
      <c r="A213" s="4"/>
      <c r="B213" s="69" t="s">
        <v>70</v>
      </c>
      <c r="C213" s="63" t="s">
        <v>102</v>
      </c>
      <c r="D213" s="63" t="s">
        <v>103</v>
      </c>
      <c r="E213" s="63" t="s">
        <v>157</v>
      </c>
      <c r="F213" s="63" t="s">
        <v>105</v>
      </c>
      <c r="G213" s="63" t="s">
        <v>106</v>
      </c>
      <c r="H213" s="63" t="s">
        <v>158</v>
      </c>
      <c r="I213" s="63" t="s">
        <v>107</v>
      </c>
      <c r="J213" s="63" t="s">
        <v>108</v>
      </c>
      <c r="L213" s="174">
        <f t="shared" si="148"/>
        <v>956125</v>
      </c>
      <c r="M213" s="154">
        <f t="shared" si="148"/>
        <v>15003235092.835102</v>
      </c>
      <c r="N213" s="154">
        <f t="shared" si="148"/>
        <v>4112294378</v>
      </c>
      <c r="O213" s="185">
        <f t="shared" si="149"/>
        <v>40351254</v>
      </c>
      <c r="P213" s="154">
        <f t="shared" si="150"/>
        <v>7315162285</v>
      </c>
      <c r="Q213" s="154">
        <f t="shared" si="150"/>
        <v>21077467685</v>
      </c>
      <c r="R213" s="154">
        <f t="shared" si="150"/>
        <v>15123706165</v>
      </c>
      <c r="S213" s="154">
        <f t="shared" si="150"/>
        <v>31859447325</v>
      </c>
      <c r="T213" s="176">
        <f t="shared" si="150"/>
        <v>12783912570</v>
      </c>
      <c r="V213" s="147"/>
      <c r="W213" s="167"/>
      <c r="Y213" s="147"/>
      <c r="Z213" s="167"/>
    </row>
    <row r="214" spans="1:26" x14ac:dyDescent="0.25">
      <c r="A214" s="4"/>
      <c r="B214" s="69" t="s">
        <v>71</v>
      </c>
      <c r="C214" s="63" t="s">
        <v>110</v>
      </c>
      <c r="D214" s="63" t="s">
        <v>111</v>
      </c>
      <c r="E214" s="63" t="s">
        <v>159</v>
      </c>
      <c r="F214" s="63" t="s">
        <v>113</v>
      </c>
      <c r="G214" s="63" t="s">
        <v>114</v>
      </c>
      <c r="H214" s="63" t="s">
        <v>160</v>
      </c>
      <c r="I214" s="63" t="s">
        <v>115</v>
      </c>
      <c r="J214" s="63" t="s">
        <v>116</v>
      </c>
      <c r="L214" s="174">
        <f t="shared" si="148"/>
        <v>2644225</v>
      </c>
      <c r="M214" s="154">
        <f t="shared" si="148"/>
        <v>46053899431.534225</v>
      </c>
      <c r="N214" s="154">
        <f t="shared" si="148"/>
        <v>13724937958</v>
      </c>
      <c r="O214" s="185">
        <f t="shared" si="149"/>
        <v>120062857</v>
      </c>
      <c r="P214" s="154">
        <f t="shared" si="150"/>
        <v>21077467685</v>
      </c>
      <c r="Q214" s="154">
        <f t="shared" si="150"/>
        <v>74458457035</v>
      </c>
      <c r="R214" s="154">
        <f t="shared" si="150"/>
        <v>48998415725</v>
      </c>
      <c r="S214" s="154">
        <f t="shared" si="150"/>
        <v>95608173740</v>
      </c>
      <c r="T214" s="176">
        <f t="shared" si="150"/>
        <v>33920869815</v>
      </c>
      <c r="V214" s="147"/>
      <c r="W214" s="167"/>
      <c r="Y214" s="147"/>
      <c r="Z214" s="167"/>
    </row>
    <row r="215" spans="1:26" x14ac:dyDescent="0.25">
      <c r="A215" s="4"/>
      <c r="B215" s="69" t="s">
        <v>72</v>
      </c>
      <c r="C215" s="63" t="s">
        <v>118</v>
      </c>
      <c r="D215" s="63" t="s">
        <v>119</v>
      </c>
      <c r="E215" s="63" t="s">
        <v>161</v>
      </c>
      <c r="F215" s="63" t="s">
        <v>121</v>
      </c>
      <c r="G215" s="63" t="s">
        <v>122</v>
      </c>
      <c r="H215" s="63" t="s">
        <v>162</v>
      </c>
      <c r="I215" s="63" t="s">
        <v>123</v>
      </c>
      <c r="J215" s="63" t="s">
        <v>124</v>
      </c>
      <c r="L215" s="174">
        <f t="shared" si="148"/>
        <v>1972545</v>
      </c>
      <c r="M215" s="154">
        <f t="shared" si="148"/>
        <v>33294948840.58894</v>
      </c>
      <c r="N215" s="154">
        <f t="shared" si="148"/>
        <v>9371584835</v>
      </c>
      <c r="O215" s="185">
        <f t="shared" si="149"/>
        <v>88560534</v>
      </c>
      <c r="P215" s="154">
        <f t="shared" si="150"/>
        <v>15123706165</v>
      </c>
      <c r="Q215" s="154">
        <f t="shared" si="150"/>
        <v>48998415725</v>
      </c>
      <c r="R215" s="154">
        <f t="shared" si="150"/>
        <v>34564230775</v>
      </c>
      <c r="S215" s="154">
        <f t="shared" si="150"/>
        <v>71550642790</v>
      </c>
      <c r="T215" s="176">
        <f t="shared" si="150"/>
        <v>27187914340</v>
      </c>
      <c r="V215" s="147"/>
      <c r="W215" s="167"/>
      <c r="Y215" s="147"/>
      <c r="Z215" s="167"/>
    </row>
    <row r="216" spans="1:26" x14ac:dyDescent="0.25">
      <c r="A216" s="4"/>
      <c r="B216" s="69" t="s">
        <v>73</v>
      </c>
      <c r="C216" s="63" t="s">
        <v>126</v>
      </c>
      <c r="D216" s="63" t="s">
        <v>127</v>
      </c>
      <c r="E216" s="63" t="s">
        <v>163</v>
      </c>
      <c r="F216" s="63" t="s">
        <v>129</v>
      </c>
      <c r="G216" s="63" t="s">
        <v>130</v>
      </c>
      <c r="H216" s="63" t="s">
        <v>164</v>
      </c>
      <c r="I216" s="63" t="s">
        <v>131</v>
      </c>
      <c r="J216" s="63" t="s">
        <v>132</v>
      </c>
      <c r="L216" s="174">
        <f t="shared" si="148"/>
        <v>4327235</v>
      </c>
      <c r="M216" s="154">
        <f t="shared" si="148"/>
        <v>70131719486.796387</v>
      </c>
      <c r="N216" s="154">
        <f t="shared" si="148"/>
        <v>18530637294</v>
      </c>
      <c r="O216" s="185">
        <f t="shared" si="149"/>
        <v>192578894</v>
      </c>
      <c r="P216" s="154">
        <f t="shared" si="150"/>
        <v>31859447325</v>
      </c>
      <c r="Q216" s="154">
        <f t="shared" si="150"/>
        <v>95608173740</v>
      </c>
      <c r="R216" s="154">
        <f t="shared" si="150"/>
        <v>71550642790</v>
      </c>
      <c r="S216" s="154">
        <f t="shared" si="150"/>
        <v>156730313335</v>
      </c>
      <c r="T216" s="176">
        <f t="shared" si="150"/>
        <v>62843530320</v>
      </c>
      <c r="V216" s="147"/>
      <c r="W216" s="167"/>
      <c r="Y216" s="147"/>
      <c r="Z216" s="167"/>
    </row>
    <row r="217" spans="1:26" x14ac:dyDescent="0.25">
      <c r="A217" s="4"/>
      <c r="B217" s="69" t="s">
        <v>74</v>
      </c>
      <c r="C217" s="63" t="s">
        <v>134</v>
      </c>
      <c r="D217" s="63" t="s">
        <v>135</v>
      </c>
      <c r="E217" s="63" t="s">
        <v>165</v>
      </c>
      <c r="F217" s="63" t="s">
        <v>137</v>
      </c>
      <c r="G217" s="63" t="s">
        <v>138</v>
      </c>
      <c r="H217" s="63" t="s">
        <v>166</v>
      </c>
      <c r="I217" s="63" t="s">
        <v>139</v>
      </c>
      <c r="J217" s="63" t="s">
        <v>140</v>
      </c>
      <c r="L217" s="177">
        <f t="shared" si="148"/>
        <v>1854685</v>
      </c>
      <c r="M217" s="178">
        <f t="shared" si="148"/>
        <v>25405989746.692162</v>
      </c>
      <c r="N217" s="178">
        <f t="shared" si="148"/>
        <v>6723934140</v>
      </c>
      <c r="O217" s="186">
        <f t="shared" si="149"/>
        <v>78978859</v>
      </c>
      <c r="P217" s="178">
        <f t="shared" si="150"/>
        <v>12783912570</v>
      </c>
      <c r="Q217" s="178">
        <f t="shared" si="150"/>
        <v>33920869815</v>
      </c>
      <c r="R217" s="178">
        <f t="shared" si="150"/>
        <v>27187914340</v>
      </c>
      <c r="S217" s="178">
        <f t="shared" si="150"/>
        <v>62843530320</v>
      </c>
      <c r="T217" s="179">
        <f t="shared" si="150"/>
        <v>29575236925</v>
      </c>
      <c r="V217" s="147"/>
      <c r="W217" s="167"/>
      <c r="Y217" s="147"/>
      <c r="Z217" s="167"/>
    </row>
    <row r="218" spans="1:26" x14ac:dyDescent="0.25">
      <c r="A218" s="153"/>
      <c r="B218" s="63"/>
      <c r="C218" s="63"/>
      <c r="D218" s="63"/>
      <c r="E218" s="63"/>
      <c r="F218" s="63"/>
      <c r="G218" s="63"/>
      <c r="H218" s="63"/>
      <c r="I218" s="63"/>
      <c r="J218" s="63"/>
      <c r="V218" s="147"/>
      <c r="W218" s="167"/>
      <c r="Y218" s="147"/>
      <c r="Z218" s="167"/>
    </row>
    <row r="219" spans="1:26" x14ac:dyDescent="0.25">
      <c r="A219" s="4"/>
      <c r="B219" s="62"/>
      <c r="C219" s="62"/>
      <c r="D219" s="62"/>
      <c r="E219" s="62"/>
      <c r="F219" s="62"/>
      <c r="G219" s="62"/>
      <c r="H219" s="62"/>
      <c r="I219" s="62"/>
      <c r="J219" s="62"/>
      <c r="V219" s="147"/>
      <c r="W219" s="167"/>
      <c r="Y219" s="147"/>
      <c r="Z219" s="167"/>
    </row>
    <row r="220" spans="1:26" x14ac:dyDescent="0.25">
      <c r="A220" s="4" t="s">
        <v>175</v>
      </c>
      <c r="B220" s="64" t="s">
        <v>66</v>
      </c>
      <c r="C220" s="65" t="s">
        <v>67</v>
      </c>
      <c r="D220" s="66" t="s">
        <v>68</v>
      </c>
      <c r="E220" s="66" t="s">
        <v>69</v>
      </c>
      <c r="F220" s="65" t="s">
        <v>151</v>
      </c>
      <c r="G220" s="66" t="s">
        <v>71</v>
      </c>
      <c r="H220" s="66" t="s">
        <v>72</v>
      </c>
      <c r="I220" s="66" t="s">
        <v>73</v>
      </c>
      <c r="J220" s="66" t="s">
        <v>74</v>
      </c>
      <c r="L220" s="171">
        <f t="shared" ref="L220:T228" si="151">L162</f>
        <v>155</v>
      </c>
      <c r="M220" s="172">
        <f t="shared" si="151"/>
        <v>1988426.8791211727</v>
      </c>
      <c r="N220" s="172">
        <f t="shared" si="151"/>
        <v>511030</v>
      </c>
      <c r="O220" s="172">
        <f t="shared" si="151"/>
        <v>2511240</v>
      </c>
      <c r="P220" s="184">
        <f t="shared" ref="P220:P228" si="152">L173</f>
        <v>5692</v>
      </c>
      <c r="Q220" s="172">
        <f t="shared" si="151"/>
        <v>2644225</v>
      </c>
      <c r="R220" s="172">
        <f t="shared" si="151"/>
        <v>1972545</v>
      </c>
      <c r="S220" s="172">
        <f t="shared" si="151"/>
        <v>4327235</v>
      </c>
      <c r="T220" s="173">
        <f t="shared" si="151"/>
        <v>1854685</v>
      </c>
      <c r="V220" s="147" t="s">
        <v>509</v>
      </c>
      <c r="W220" s="167">
        <f>MDETERM(L220:T228)</f>
        <v>1.3739222002722609E+73</v>
      </c>
      <c r="Y220" s="147" t="s">
        <v>472</v>
      </c>
      <c r="Z220" s="167">
        <f>W220/W163</f>
        <v>1.8104177282681842E-3</v>
      </c>
    </row>
    <row r="221" spans="1:26" x14ac:dyDescent="0.25">
      <c r="A221" s="4"/>
      <c r="B221" s="69" t="s">
        <v>67</v>
      </c>
      <c r="C221" s="63" t="s">
        <v>76</v>
      </c>
      <c r="D221" s="63" t="s">
        <v>77</v>
      </c>
      <c r="E221" s="63" t="s">
        <v>78</v>
      </c>
      <c r="F221" s="63" t="s">
        <v>152</v>
      </c>
      <c r="G221" s="63" t="s">
        <v>80</v>
      </c>
      <c r="H221" s="63" t="s">
        <v>81</v>
      </c>
      <c r="I221" s="63" t="s">
        <v>82</v>
      </c>
      <c r="J221" s="63" t="s">
        <v>83</v>
      </c>
      <c r="L221" s="174">
        <f t="shared" si="151"/>
        <v>1988426.8791211727</v>
      </c>
      <c r="M221" s="154">
        <f t="shared" si="151"/>
        <v>39783157714.469337</v>
      </c>
      <c r="N221" s="154">
        <f t="shared" si="151"/>
        <v>9485269223.9122772</v>
      </c>
      <c r="O221" s="154">
        <f t="shared" si="151"/>
        <v>42217764591.862045</v>
      </c>
      <c r="P221" s="185">
        <f t="shared" si="152"/>
        <v>84575055.778453276</v>
      </c>
      <c r="Q221" s="154">
        <f t="shared" si="151"/>
        <v>46053899431.534225</v>
      </c>
      <c r="R221" s="154">
        <f t="shared" si="151"/>
        <v>33294948840.58894</v>
      </c>
      <c r="S221" s="154">
        <f t="shared" si="151"/>
        <v>70131719486.796387</v>
      </c>
      <c r="T221" s="176">
        <f t="shared" si="151"/>
        <v>25405989746.692162</v>
      </c>
      <c r="V221" s="147"/>
      <c r="W221" s="167"/>
      <c r="Y221" s="147"/>
      <c r="Z221" s="167"/>
    </row>
    <row r="222" spans="1:26" x14ac:dyDescent="0.25">
      <c r="A222" s="4"/>
      <c r="B222" s="69" t="s">
        <v>68</v>
      </c>
      <c r="C222" s="63" t="s">
        <v>85</v>
      </c>
      <c r="D222" s="63" t="s">
        <v>86</v>
      </c>
      <c r="E222" s="63" t="s">
        <v>87</v>
      </c>
      <c r="F222" s="63" t="s">
        <v>154</v>
      </c>
      <c r="G222" s="63" t="s">
        <v>89</v>
      </c>
      <c r="H222" s="63" t="s">
        <v>90</v>
      </c>
      <c r="I222" s="63" t="s">
        <v>91</v>
      </c>
      <c r="J222" s="63" t="s">
        <v>92</v>
      </c>
      <c r="L222" s="174">
        <f t="shared" si="151"/>
        <v>511030</v>
      </c>
      <c r="M222" s="154">
        <f t="shared" si="151"/>
        <v>9485269223.9122772</v>
      </c>
      <c r="N222" s="154">
        <f t="shared" si="151"/>
        <v>2803972298</v>
      </c>
      <c r="O222" s="154">
        <f t="shared" si="151"/>
        <v>12095921237</v>
      </c>
      <c r="P222" s="185">
        <f t="shared" si="152"/>
        <v>22453316</v>
      </c>
      <c r="Q222" s="154">
        <f t="shared" si="151"/>
        <v>13724937958</v>
      </c>
      <c r="R222" s="154">
        <f t="shared" si="151"/>
        <v>9371584835</v>
      </c>
      <c r="S222" s="154">
        <f t="shared" si="151"/>
        <v>18530637294</v>
      </c>
      <c r="T222" s="176">
        <f t="shared" si="151"/>
        <v>6723934140</v>
      </c>
      <c r="V222" s="147"/>
      <c r="W222" s="167"/>
      <c r="Y222" s="147"/>
      <c r="Z222" s="167"/>
    </row>
    <row r="223" spans="1:26" x14ac:dyDescent="0.25">
      <c r="A223" s="4"/>
      <c r="B223" s="69" t="s">
        <v>69</v>
      </c>
      <c r="C223" s="63" t="s">
        <v>94</v>
      </c>
      <c r="D223" s="63" t="s">
        <v>95</v>
      </c>
      <c r="E223" s="63" t="s">
        <v>96</v>
      </c>
      <c r="F223" s="63" t="s">
        <v>155</v>
      </c>
      <c r="G223" s="63" t="s">
        <v>98</v>
      </c>
      <c r="H223" s="63" t="s">
        <v>156</v>
      </c>
      <c r="I223" s="63" t="s">
        <v>99</v>
      </c>
      <c r="J223" s="63" t="s">
        <v>100</v>
      </c>
      <c r="L223" s="174">
        <f t="shared" si="151"/>
        <v>2511240</v>
      </c>
      <c r="M223" s="154">
        <f t="shared" si="151"/>
        <v>42217764591.862045</v>
      </c>
      <c r="N223" s="154">
        <f t="shared" si="151"/>
        <v>12095921237</v>
      </c>
      <c r="O223" s="154">
        <f t="shared" si="151"/>
        <v>60709662130</v>
      </c>
      <c r="P223" s="185">
        <f t="shared" si="152"/>
        <v>115717214</v>
      </c>
      <c r="Q223" s="154">
        <f t="shared" si="151"/>
        <v>64160998715</v>
      </c>
      <c r="R223" s="154">
        <f t="shared" si="151"/>
        <v>45072898035</v>
      </c>
      <c r="S223" s="154">
        <f t="shared" si="151"/>
        <v>93279918265</v>
      </c>
      <c r="T223" s="176">
        <f t="shared" si="151"/>
        <v>35623137035</v>
      </c>
      <c r="V223" s="147"/>
      <c r="W223" s="167"/>
      <c r="Y223" s="147"/>
      <c r="Z223" s="167"/>
    </row>
    <row r="224" spans="1:26" x14ac:dyDescent="0.25">
      <c r="A224" s="4"/>
      <c r="B224" s="69" t="s">
        <v>70</v>
      </c>
      <c r="C224" s="63" t="s">
        <v>102</v>
      </c>
      <c r="D224" s="63" t="s">
        <v>103</v>
      </c>
      <c r="E224" s="63" t="s">
        <v>104</v>
      </c>
      <c r="F224" s="63" t="s">
        <v>157</v>
      </c>
      <c r="G224" s="63" t="s">
        <v>106</v>
      </c>
      <c r="H224" s="63" t="s">
        <v>158</v>
      </c>
      <c r="I224" s="63" t="s">
        <v>107</v>
      </c>
      <c r="J224" s="63" t="s">
        <v>108</v>
      </c>
      <c r="L224" s="174">
        <f t="shared" si="151"/>
        <v>956125</v>
      </c>
      <c r="M224" s="154">
        <f t="shared" si="151"/>
        <v>15003235092.835102</v>
      </c>
      <c r="N224" s="154">
        <f t="shared" si="151"/>
        <v>4112294378</v>
      </c>
      <c r="O224" s="154">
        <f t="shared" si="151"/>
        <v>18987789650</v>
      </c>
      <c r="P224" s="185">
        <f t="shared" si="152"/>
        <v>40351254</v>
      </c>
      <c r="Q224" s="154">
        <f t="shared" si="151"/>
        <v>21077467685</v>
      </c>
      <c r="R224" s="154">
        <f t="shared" si="151"/>
        <v>15123706165</v>
      </c>
      <c r="S224" s="154">
        <f t="shared" si="151"/>
        <v>31859447325</v>
      </c>
      <c r="T224" s="176">
        <f t="shared" si="151"/>
        <v>12783912570</v>
      </c>
      <c r="V224" s="147"/>
      <c r="W224" s="167"/>
      <c r="Y224" s="147"/>
      <c r="Z224" s="167"/>
    </row>
    <row r="225" spans="1:26" x14ac:dyDescent="0.25">
      <c r="A225" s="4"/>
      <c r="B225" s="69" t="s">
        <v>71</v>
      </c>
      <c r="C225" s="63" t="s">
        <v>110</v>
      </c>
      <c r="D225" s="63" t="s">
        <v>111</v>
      </c>
      <c r="E225" s="63" t="s">
        <v>112</v>
      </c>
      <c r="F225" s="63" t="s">
        <v>159</v>
      </c>
      <c r="G225" s="63" t="s">
        <v>114</v>
      </c>
      <c r="H225" s="63" t="s">
        <v>160</v>
      </c>
      <c r="I225" s="63" t="s">
        <v>115</v>
      </c>
      <c r="J225" s="63" t="s">
        <v>116</v>
      </c>
      <c r="L225" s="174">
        <f t="shared" si="151"/>
        <v>2644225</v>
      </c>
      <c r="M225" s="154">
        <f t="shared" si="151"/>
        <v>46053899431.534225</v>
      </c>
      <c r="N225" s="154">
        <f t="shared" si="151"/>
        <v>13724937958</v>
      </c>
      <c r="O225" s="154">
        <f t="shared" si="151"/>
        <v>64160998715</v>
      </c>
      <c r="P225" s="185">
        <f t="shared" si="152"/>
        <v>120062857</v>
      </c>
      <c r="Q225" s="154">
        <f t="shared" si="151"/>
        <v>74458457035</v>
      </c>
      <c r="R225" s="154">
        <f t="shared" si="151"/>
        <v>48998415725</v>
      </c>
      <c r="S225" s="154">
        <f t="shared" si="151"/>
        <v>95608173740</v>
      </c>
      <c r="T225" s="176">
        <f t="shared" si="151"/>
        <v>33920869815</v>
      </c>
      <c r="V225" s="147"/>
      <c r="W225" s="167"/>
      <c r="Y225" s="147"/>
      <c r="Z225" s="167"/>
    </row>
    <row r="226" spans="1:26" x14ac:dyDescent="0.25">
      <c r="A226" s="4"/>
      <c r="B226" s="69" t="s">
        <v>72</v>
      </c>
      <c r="C226" s="63" t="s">
        <v>118</v>
      </c>
      <c r="D226" s="63" t="s">
        <v>119</v>
      </c>
      <c r="E226" s="63" t="s">
        <v>120</v>
      </c>
      <c r="F226" s="63" t="s">
        <v>161</v>
      </c>
      <c r="G226" s="63" t="s">
        <v>122</v>
      </c>
      <c r="H226" s="63" t="s">
        <v>162</v>
      </c>
      <c r="I226" s="63" t="s">
        <v>123</v>
      </c>
      <c r="J226" s="63" t="s">
        <v>124</v>
      </c>
      <c r="L226" s="174">
        <f t="shared" si="151"/>
        <v>1972545</v>
      </c>
      <c r="M226" s="154">
        <f t="shared" si="151"/>
        <v>33294948840.58894</v>
      </c>
      <c r="N226" s="154">
        <f t="shared" si="151"/>
        <v>9371584835</v>
      </c>
      <c r="O226" s="154">
        <f t="shared" si="151"/>
        <v>45072898035</v>
      </c>
      <c r="P226" s="185">
        <f t="shared" si="152"/>
        <v>88560534</v>
      </c>
      <c r="Q226" s="154">
        <f t="shared" si="151"/>
        <v>48998415725</v>
      </c>
      <c r="R226" s="154">
        <f t="shared" si="151"/>
        <v>34564230775</v>
      </c>
      <c r="S226" s="154">
        <f t="shared" si="151"/>
        <v>71550642790</v>
      </c>
      <c r="T226" s="176">
        <f t="shared" si="151"/>
        <v>27187914340</v>
      </c>
      <c r="V226" s="147"/>
      <c r="W226" s="167"/>
      <c r="Y226" s="147"/>
      <c r="Z226" s="167"/>
    </row>
    <row r="227" spans="1:26" x14ac:dyDescent="0.25">
      <c r="A227" s="4"/>
      <c r="B227" s="69" t="s">
        <v>73</v>
      </c>
      <c r="C227" s="63" t="s">
        <v>126</v>
      </c>
      <c r="D227" s="63" t="s">
        <v>127</v>
      </c>
      <c r="E227" s="63" t="s">
        <v>128</v>
      </c>
      <c r="F227" s="63" t="s">
        <v>163</v>
      </c>
      <c r="G227" s="63" t="s">
        <v>130</v>
      </c>
      <c r="H227" s="63" t="s">
        <v>164</v>
      </c>
      <c r="I227" s="63" t="s">
        <v>131</v>
      </c>
      <c r="J227" s="63" t="s">
        <v>132</v>
      </c>
      <c r="L227" s="174">
        <f t="shared" si="151"/>
        <v>4327235</v>
      </c>
      <c r="M227" s="154">
        <f t="shared" si="151"/>
        <v>70131719486.796387</v>
      </c>
      <c r="N227" s="154">
        <f t="shared" si="151"/>
        <v>18530637294</v>
      </c>
      <c r="O227" s="154">
        <f t="shared" si="151"/>
        <v>93279918265</v>
      </c>
      <c r="P227" s="185">
        <f t="shared" si="152"/>
        <v>192578894</v>
      </c>
      <c r="Q227" s="154">
        <f t="shared" si="151"/>
        <v>95608173740</v>
      </c>
      <c r="R227" s="154">
        <f t="shared" si="151"/>
        <v>71550642790</v>
      </c>
      <c r="S227" s="154">
        <f t="shared" si="151"/>
        <v>156730313335</v>
      </c>
      <c r="T227" s="176">
        <f t="shared" si="151"/>
        <v>62843530320</v>
      </c>
      <c r="V227" s="147"/>
      <c r="W227" s="167"/>
      <c r="Y227" s="147"/>
      <c r="Z227" s="167"/>
    </row>
    <row r="228" spans="1:26" x14ac:dyDescent="0.25">
      <c r="A228" s="4"/>
      <c r="B228" s="69" t="s">
        <v>74</v>
      </c>
      <c r="C228" s="63" t="s">
        <v>134</v>
      </c>
      <c r="D228" s="63" t="s">
        <v>135</v>
      </c>
      <c r="E228" s="63" t="s">
        <v>136</v>
      </c>
      <c r="F228" s="63" t="s">
        <v>165</v>
      </c>
      <c r="G228" s="63" t="s">
        <v>138</v>
      </c>
      <c r="H228" s="63" t="s">
        <v>166</v>
      </c>
      <c r="I228" s="63" t="s">
        <v>139</v>
      </c>
      <c r="J228" s="63" t="s">
        <v>140</v>
      </c>
      <c r="L228" s="177">
        <f t="shared" si="151"/>
        <v>1854685</v>
      </c>
      <c r="M228" s="178">
        <f t="shared" si="151"/>
        <v>25405989746.692162</v>
      </c>
      <c r="N228" s="178">
        <f t="shared" si="151"/>
        <v>6723934140</v>
      </c>
      <c r="O228" s="178">
        <f t="shared" si="151"/>
        <v>35623137035</v>
      </c>
      <c r="P228" s="186">
        <f t="shared" si="152"/>
        <v>78978859</v>
      </c>
      <c r="Q228" s="178">
        <f t="shared" si="151"/>
        <v>33920869815</v>
      </c>
      <c r="R228" s="178">
        <f t="shared" si="151"/>
        <v>27187914340</v>
      </c>
      <c r="S228" s="178">
        <f t="shared" si="151"/>
        <v>62843530320</v>
      </c>
      <c r="T228" s="179">
        <f t="shared" si="151"/>
        <v>29575236925</v>
      </c>
      <c r="V228" s="147"/>
      <c r="W228" s="167"/>
      <c r="Y228" s="147"/>
      <c r="Z228" s="167"/>
    </row>
    <row r="229" spans="1:26" x14ac:dyDescent="0.25">
      <c r="A229" s="4"/>
      <c r="B229" s="63"/>
      <c r="C229" s="63"/>
      <c r="D229" s="63"/>
      <c r="E229" s="63"/>
      <c r="F229" s="63"/>
      <c r="G229" s="63"/>
      <c r="H229" s="63"/>
      <c r="I229" s="63"/>
      <c r="J229" s="63"/>
      <c r="V229" s="147"/>
      <c r="W229" s="167"/>
      <c r="Y229" s="147"/>
      <c r="Z229" s="167"/>
    </row>
    <row r="230" spans="1:26" x14ac:dyDescent="0.25">
      <c r="A230" s="4"/>
      <c r="B230" s="62"/>
      <c r="C230" s="62"/>
      <c r="D230" s="62"/>
      <c r="E230" s="62"/>
      <c r="F230" s="62"/>
      <c r="G230" s="62"/>
      <c r="H230" s="62"/>
      <c r="I230" s="62"/>
      <c r="J230" s="62"/>
      <c r="V230" s="147"/>
      <c r="W230" s="167"/>
      <c r="Y230" s="147"/>
      <c r="Z230" s="167"/>
    </row>
    <row r="231" spans="1:26" x14ac:dyDescent="0.25">
      <c r="A231" s="4" t="s">
        <v>177</v>
      </c>
      <c r="B231" s="64" t="s">
        <v>66</v>
      </c>
      <c r="C231" s="65" t="s">
        <v>67</v>
      </c>
      <c r="D231" s="66" t="s">
        <v>68</v>
      </c>
      <c r="E231" s="66" t="s">
        <v>69</v>
      </c>
      <c r="F231" s="66" t="s">
        <v>70</v>
      </c>
      <c r="G231" s="65" t="s">
        <v>151</v>
      </c>
      <c r="H231" s="66" t="s">
        <v>72</v>
      </c>
      <c r="I231" s="66" t="s">
        <v>73</v>
      </c>
      <c r="J231" s="66" t="s">
        <v>74</v>
      </c>
      <c r="L231" s="171">
        <f t="shared" ref="L231:T239" si="153">L162</f>
        <v>155</v>
      </c>
      <c r="M231" s="172">
        <f t="shared" si="153"/>
        <v>1988426.8791211727</v>
      </c>
      <c r="N231" s="172">
        <f t="shared" si="153"/>
        <v>511030</v>
      </c>
      <c r="O231" s="172">
        <f t="shared" si="153"/>
        <v>2511240</v>
      </c>
      <c r="P231" s="172">
        <f t="shared" si="153"/>
        <v>956125</v>
      </c>
      <c r="Q231" s="184">
        <f t="shared" ref="Q231:Q239" si="154">L173</f>
        <v>5692</v>
      </c>
      <c r="R231" s="172">
        <f t="shared" si="153"/>
        <v>1972545</v>
      </c>
      <c r="S231" s="172">
        <f t="shared" si="153"/>
        <v>4327235</v>
      </c>
      <c r="T231" s="173">
        <f t="shared" si="153"/>
        <v>1854685</v>
      </c>
      <c r="V231" s="147" t="s">
        <v>511</v>
      </c>
      <c r="W231" s="167">
        <f>MDETERM(L231:T239)</f>
        <v>-6.2101636105948841E+71</v>
      </c>
      <c r="Y231" s="147" t="s">
        <v>473</v>
      </c>
      <c r="Z231" s="167">
        <f>W231/W163</f>
        <v>-8.1831346009541057E-5</v>
      </c>
    </row>
    <row r="232" spans="1:26" x14ac:dyDescent="0.25">
      <c r="A232" s="4"/>
      <c r="B232" s="69" t="s">
        <v>67</v>
      </c>
      <c r="C232" s="63" t="s">
        <v>76</v>
      </c>
      <c r="D232" s="63" t="s">
        <v>77</v>
      </c>
      <c r="E232" s="63" t="s">
        <v>78</v>
      </c>
      <c r="F232" s="63" t="s">
        <v>79</v>
      </c>
      <c r="G232" s="63" t="s">
        <v>152</v>
      </c>
      <c r="H232" s="63" t="s">
        <v>81</v>
      </c>
      <c r="I232" s="63" t="s">
        <v>82</v>
      </c>
      <c r="J232" s="63" t="s">
        <v>83</v>
      </c>
      <c r="L232" s="174">
        <f t="shared" si="153"/>
        <v>1988426.8791211727</v>
      </c>
      <c r="M232" s="154">
        <f t="shared" si="153"/>
        <v>39783157714.469337</v>
      </c>
      <c r="N232" s="154">
        <f t="shared" si="153"/>
        <v>9485269223.9122772</v>
      </c>
      <c r="O232" s="154">
        <f t="shared" si="153"/>
        <v>42217764591.862045</v>
      </c>
      <c r="P232" s="154">
        <f t="shared" si="153"/>
        <v>15003235092.835102</v>
      </c>
      <c r="Q232" s="185">
        <f t="shared" si="154"/>
        <v>84575055.778453276</v>
      </c>
      <c r="R232" s="154">
        <f t="shared" si="153"/>
        <v>33294948840.58894</v>
      </c>
      <c r="S232" s="154">
        <f t="shared" si="153"/>
        <v>70131719486.796387</v>
      </c>
      <c r="T232" s="176">
        <f t="shared" si="153"/>
        <v>25405989746.692162</v>
      </c>
      <c r="V232" s="147"/>
      <c r="W232" s="167"/>
      <c r="Y232" s="147"/>
      <c r="Z232" s="167"/>
    </row>
    <row r="233" spans="1:26" x14ac:dyDescent="0.25">
      <c r="A233" s="4"/>
      <c r="B233" s="69" t="s">
        <v>68</v>
      </c>
      <c r="C233" s="63" t="s">
        <v>85</v>
      </c>
      <c r="D233" s="63" t="s">
        <v>86</v>
      </c>
      <c r="E233" s="63" t="s">
        <v>87</v>
      </c>
      <c r="F233" s="63" t="s">
        <v>88</v>
      </c>
      <c r="G233" s="63" t="s">
        <v>154</v>
      </c>
      <c r="H233" s="63" t="s">
        <v>90</v>
      </c>
      <c r="I233" s="63" t="s">
        <v>91</v>
      </c>
      <c r="J233" s="63" t="s">
        <v>92</v>
      </c>
      <c r="L233" s="174">
        <f t="shared" si="153"/>
        <v>511030</v>
      </c>
      <c r="M233" s="154">
        <f t="shared" si="153"/>
        <v>9485269223.9122772</v>
      </c>
      <c r="N233" s="154">
        <f t="shared" si="153"/>
        <v>2803972298</v>
      </c>
      <c r="O233" s="154">
        <f t="shared" si="153"/>
        <v>12095921237</v>
      </c>
      <c r="P233" s="154">
        <f t="shared" si="153"/>
        <v>4112294378</v>
      </c>
      <c r="Q233" s="185">
        <f t="shared" si="154"/>
        <v>22453316</v>
      </c>
      <c r="R233" s="154">
        <f t="shared" si="153"/>
        <v>9371584835</v>
      </c>
      <c r="S233" s="154">
        <f t="shared" si="153"/>
        <v>18530637294</v>
      </c>
      <c r="T233" s="176">
        <f t="shared" si="153"/>
        <v>6723934140</v>
      </c>
      <c r="V233" s="147"/>
      <c r="W233" s="167"/>
      <c r="Y233" s="147"/>
      <c r="Z233" s="167"/>
    </row>
    <row r="234" spans="1:26" x14ac:dyDescent="0.25">
      <c r="A234" s="4"/>
      <c r="B234" s="69" t="s">
        <v>69</v>
      </c>
      <c r="C234" s="63" t="s">
        <v>94</v>
      </c>
      <c r="D234" s="63" t="s">
        <v>95</v>
      </c>
      <c r="E234" s="63" t="s">
        <v>96</v>
      </c>
      <c r="F234" s="63" t="s">
        <v>97</v>
      </c>
      <c r="G234" s="63" t="s">
        <v>155</v>
      </c>
      <c r="H234" s="63" t="s">
        <v>156</v>
      </c>
      <c r="I234" s="63" t="s">
        <v>99</v>
      </c>
      <c r="J234" s="63" t="s">
        <v>100</v>
      </c>
      <c r="L234" s="174">
        <f t="shared" si="153"/>
        <v>2511240</v>
      </c>
      <c r="M234" s="154">
        <f t="shared" si="153"/>
        <v>42217764591.862045</v>
      </c>
      <c r="N234" s="154">
        <f t="shared" si="153"/>
        <v>12095921237</v>
      </c>
      <c r="O234" s="154">
        <f t="shared" si="153"/>
        <v>60709662130</v>
      </c>
      <c r="P234" s="154">
        <f t="shared" si="153"/>
        <v>18987789650</v>
      </c>
      <c r="Q234" s="185">
        <f t="shared" si="154"/>
        <v>115717214</v>
      </c>
      <c r="R234" s="154">
        <f t="shared" si="153"/>
        <v>45072898035</v>
      </c>
      <c r="S234" s="154">
        <f t="shared" si="153"/>
        <v>93279918265</v>
      </c>
      <c r="T234" s="176">
        <f t="shared" si="153"/>
        <v>35623137035</v>
      </c>
      <c r="V234" s="147"/>
      <c r="W234" s="167"/>
      <c r="Y234" s="147"/>
      <c r="Z234" s="167"/>
    </row>
    <row r="235" spans="1:26" x14ac:dyDescent="0.25">
      <c r="A235" s="4"/>
      <c r="B235" s="69" t="s">
        <v>70</v>
      </c>
      <c r="C235" s="63" t="s">
        <v>102</v>
      </c>
      <c r="D235" s="63" t="s">
        <v>103</v>
      </c>
      <c r="E235" s="63" t="s">
        <v>104</v>
      </c>
      <c r="F235" s="63" t="s">
        <v>105</v>
      </c>
      <c r="G235" s="63" t="s">
        <v>157</v>
      </c>
      <c r="H235" s="63" t="s">
        <v>158</v>
      </c>
      <c r="I235" s="63" t="s">
        <v>107</v>
      </c>
      <c r="J235" s="63" t="s">
        <v>108</v>
      </c>
      <c r="L235" s="174">
        <f t="shared" si="153"/>
        <v>956125</v>
      </c>
      <c r="M235" s="154">
        <f t="shared" si="153"/>
        <v>15003235092.835102</v>
      </c>
      <c r="N235" s="154">
        <f t="shared" si="153"/>
        <v>4112294378</v>
      </c>
      <c r="O235" s="154">
        <f t="shared" si="153"/>
        <v>18987789650</v>
      </c>
      <c r="P235" s="154">
        <f t="shared" si="153"/>
        <v>7315162285</v>
      </c>
      <c r="Q235" s="185">
        <f t="shared" si="154"/>
        <v>40351254</v>
      </c>
      <c r="R235" s="154">
        <f t="shared" si="153"/>
        <v>15123706165</v>
      </c>
      <c r="S235" s="154">
        <f t="shared" si="153"/>
        <v>31859447325</v>
      </c>
      <c r="T235" s="176">
        <f t="shared" si="153"/>
        <v>12783912570</v>
      </c>
      <c r="V235" s="147"/>
      <c r="W235" s="167"/>
      <c r="Y235" s="147"/>
      <c r="Z235" s="167"/>
    </row>
    <row r="236" spans="1:26" x14ac:dyDescent="0.25">
      <c r="A236" s="4"/>
      <c r="B236" s="69" t="s">
        <v>71</v>
      </c>
      <c r="C236" s="63" t="s">
        <v>110</v>
      </c>
      <c r="D236" s="63" t="s">
        <v>111</v>
      </c>
      <c r="E236" s="63" t="s">
        <v>112</v>
      </c>
      <c r="F236" s="63" t="s">
        <v>113</v>
      </c>
      <c r="G236" s="63" t="s">
        <v>159</v>
      </c>
      <c r="H236" s="63" t="s">
        <v>160</v>
      </c>
      <c r="I236" s="63" t="s">
        <v>115</v>
      </c>
      <c r="J236" s="63" t="s">
        <v>116</v>
      </c>
      <c r="L236" s="174">
        <f t="shared" si="153"/>
        <v>2644225</v>
      </c>
      <c r="M236" s="154">
        <f t="shared" si="153"/>
        <v>46053899431.534225</v>
      </c>
      <c r="N236" s="154">
        <f t="shared" si="153"/>
        <v>13724937958</v>
      </c>
      <c r="O236" s="154">
        <f t="shared" si="153"/>
        <v>64160998715</v>
      </c>
      <c r="P236" s="154">
        <f t="shared" si="153"/>
        <v>21077467685</v>
      </c>
      <c r="Q236" s="185">
        <f t="shared" si="154"/>
        <v>120062857</v>
      </c>
      <c r="R236" s="154">
        <f t="shared" si="153"/>
        <v>48998415725</v>
      </c>
      <c r="S236" s="154">
        <f t="shared" si="153"/>
        <v>95608173740</v>
      </c>
      <c r="T236" s="176">
        <f t="shared" si="153"/>
        <v>33920869815</v>
      </c>
      <c r="V236" s="147"/>
      <c r="W236" s="167"/>
      <c r="Y236" s="147"/>
      <c r="Z236" s="167"/>
    </row>
    <row r="237" spans="1:26" x14ac:dyDescent="0.25">
      <c r="A237" s="4"/>
      <c r="B237" s="69" t="s">
        <v>72</v>
      </c>
      <c r="C237" s="63" t="s">
        <v>118</v>
      </c>
      <c r="D237" s="63" t="s">
        <v>119</v>
      </c>
      <c r="E237" s="63" t="s">
        <v>120</v>
      </c>
      <c r="F237" s="63" t="s">
        <v>121</v>
      </c>
      <c r="G237" s="63" t="s">
        <v>161</v>
      </c>
      <c r="H237" s="63" t="s">
        <v>162</v>
      </c>
      <c r="I237" s="63" t="s">
        <v>123</v>
      </c>
      <c r="J237" s="63" t="s">
        <v>124</v>
      </c>
      <c r="L237" s="174">
        <f t="shared" si="153"/>
        <v>1972545</v>
      </c>
      <c r="M237" s="154">
        <f t="shared" si="153"/>
        <v>33294948840.58894</v>
      </c>
      <c r="N237" s="154">
        <f t="shared" si="153"/>
        <v>9371584835</v>
      </c>
      <c r="O237" s="154">
        <f t="shared" si="153"/>
        <v>45072898035</v>
      </c>
      <c r="P237" s="154">
        <f t="shared" si="153"/>
        <v>15123706165</v>
      </c>
      <c r="Q237" s="185">
        <f t="shared" si="154"/>
        <v>88560534</v>
      </c>
      <c r="R237" s="154">
        <f t="shared" si="153"/>
        <v>34564230775</v>
      </c>
      <c r="S237" s="154">
        <f t="shared" si="153"/>
        <v>71550642790</v>
      </c>
      <c r="T237" s="176">
        <f t="shared" si="153"/>
        <v>27187914340</v>
      </c>
      <c r="V237" s="147"/>
      <c r="W237" s="167"/>
      <c r="Y237" s="147"/>
      <c r="Z237" s="167"/>
    </row>
    <row r="238" spans="1:26" x14ac:dyDescent="0.25">
      <c r="A238" s="4"/>
      <c r="B238" s="69" t="s">
        <v>73</v>
      </c>
      <c r="C238" s="63" t="s">
        <v>126</v>
      </c>
      <c r="D238" s="63" t="s">
        <v>127</v>
      </c>
      <c r="E238" s="63" t="s">
        <v>128</v>
      </c>
      <c r="F238" s="63" t="s">
        <v>129</v>
      </c>
      <c r="G238" s="63" t="s">
        <v>163</v>
      </c>
      <c r="H238" s="63" t="s">
        <v>164</v>
      </c>
      <c r="I238" s="63" t="s">
        <v>131</v>
      </c>
      <c r="J238" s="63" t="s">
        <v>132</v>
      </c>
      <c r="L238" s="174">
        <f t="shared" si="153"/>
        <v>4327235</v>
      </c>
      <c r="M238" s="154">
        <f t="shared" si="153"/>
        <v>70131719486.796387</v>
      </c>
      <c r="N238" s="154">
        <f t="shared" si="153"/>
        <v>18530637294</v>
      </c>
      <c r="O238" s="154">
        <f t="shared" si="153"/>
        <v>93279918265</v>
      </c>
      <c r="P238" s="154">
        <f t="shared" si="153"/>
        <v>31859447325</v>
      </c>
      <c r="Q238" s="185">
        <f t="shared" si="154"/>
        <v>192578894</v>
      </c>
      <c r="R238" s="154">
        <f t="shared" si="153"/>
        <v>71550642790</v>
      </c>
      <c r="S238" s="154">
        <f t="shared" si="153"/>
        <v>156730313335</v>
      </c>
      <c r="T238" s="176">
        <f t="shared" si="153"/>
        <v>62843530320</v>
      </c>
      <c r="V238" s="147"/>
      <c r="W238" s="167"/>
      <c r="Y238" s="147"/>
      <c r="Z238" s="167"/>
    </row>
    <row r="239" spans="1:26" x14ac:dyDescent="0.25">
      <c r="A239" s="4"/>
      <c r="B239" s="69" t="s">
        <v>74</v>
      </c>
      <c r="C239" s="63" t="s">
        <v>134</v>
      </c>
      <c r="D239" s="63" t="s">
        <v>135</v>
      </c>
      <c r="E239" s="63" t="s">
        <v>136</v>
      </c>
      <c r="F239" s="63" t="s">
        <v>137</v>
      </c>
      <c r="G239" s="63" t="s">
        <v>165</v>
      </c>
      <c r="H239" s="63" t="s">
        <v>166</v>
      </c>
      <c r="I239" s="63" t="s">
        <v>139</v>
      </c>
      <c r="J239" s="63" t="s">
        <v>140</v>
      </c>
      <c r="L239" s="177">
        <f t="shared" si="153"/>
        <v>1854685</v>
      </c>
      <c r="M239" s="178">
        <f t="shared" si="153"/>
        <v>25405989746.692162</v>
      </c>
      <c r="N239" s="178">
        <f t="shared" si="153"/>
        <v>6723934140</v>
      </c>
      <c r="O239" s="178">
        <f t="shared" si="153"/>
        <v>35623137035</v>
      </c>
      <c r="P239" s="178">
        <f t="shared" si="153"/>
        <v>12783912570</v>
      </c>
      <c r="Q239" s="186">
        <f t="shared" si="154"/>
        <v>78978859</v>
      </c>
      <c r="R239" s="178">
        <f t="shared" si="153"/>
        <v>27187914340</v>
      </c>
      <c r="S239" s="178">
        <f t="shared" si="153"/>
        <v>62843530320</v>
      </c>
      <c r="T239" s="179">
        <f t="shared" si="153"/>
        <v>29575236925</v>
      </c>
      <c r="V239" s="147"/>
      <c r="W239" s="167"/>
      <c r="Y239" s="147"/>
      <c r="Z239" s="167"/>
    </row>
    <row r="240" spans="1:26" x14ac:dyDescent="0.25">
      <c r="A240" s="153"/>
      <c r="B240" s="63"/>
      <c r="C240" s="63"/>
      <c r="D240" s="63"/>
      <c r="E240" s="63"/>
      <c r="F240" s="63"/>
      <c r="G240" s="63"/>
      <c r="H240" s="63"/>
      <c r="I240" s="63"/>
      <c r="J240" s="63"/>
      <c r="V240" s="147"/>
      <c r="W240" s="167"/>
      <c r="Y240" s="147"/>
      <c r="Z240" s="167"/>
    </row>
    <row r="241" spans="1:26" x14ac:dyDescent="0.25">
      <c r="A241" s="4"/>
      <c r="B241" s="62"/>
      <c r="C241" s="62"/>
      <c r="D241" s="62"/>
      <c r="E241" s="62"/>
      <c r="F241" s="62"/>
      <c r="G241" s="62"/>
      <c r="H241" s="62"/>
      <c r="I241" s="62"/>
      <c r="J241" s="62"/>
      <c r="V241" s="147"/>
      <c r="W241" s="167"/>
      <c r="Y241" s="147"/>
      <c r="Z241" s="167"/>
    </row>
    <row r="242" spans="1:26" x14ac:dyDescent="0.25">
      <c r="A242" s="4" t="s">
        <v>179</v>
      </c>
      <c r="B242" s="64" t="s">
        <v>66</v>
      </c>
      <c r="C242" s="65" t="s">
        <v>67</v>
      </c>
      <c r="D242" s="66" t="s">
        <v>68</v>
      </c>
      <c r="E242" s="66" t="s">
        <v>69</v>
      </c>
      <c r="F242" s="66" t="s">
        <v>70</v>
      </c>
      <c r="G242" s="66" t="s">
        <v>71</v>
      </c>
      <c r="H242" s="65" t="s">
        <v>151</v>
      </c>
      <c r="I242" s="66" t="s">
        <v>73</v>
      </c>
      <c r="J242" s="66" t="s">
        <v>74</v>
      </c>
      <c r="L242" s="171">
        <f t="shared" ref="L242:T250" si="155">L162</f>
        <v>155</v>
      </c>
      <c r="M242" s="172">
        <f t="shared" si="155"/>
        <v>1988426.8791211727</v>
      </c>
      <c r="N242" s="172">
        <f t="shared" si="155"/>
        <v>511030</v>
      </c>
      <c r="O242" s="172">
        <f t="shared" si="155"/>
        <v>2511240</v>
      </c>
      <c r="P242" s="172">
        <f t="shared" si="155"/>
        <v>956125</v>
      </c>
      <c r="Q242" s="172">
        <f t="shared" si="155"/>
        <v>2644225</v>
      </c>
      <c r="R242" s="184">
        <f t="shared" ref="R242:R250" si="156">L173</f>
        <v>5692</v>
      </c>
      <c r="S242" s="172">
        <f t="shared" si="155"/>
        <v>4327235</v>
      </c>
      <c r="T242" s="173">
        <f t="shared" si="155"/>
        <v>1854685</v>
      </c>
      <c r="V242" s="147" t="s">
        <v>512</v>
      </c>
      <c r="W242" s="167">
        <f>MDETERM(L242:T250)</f>
        <v>7.2625783909755913E+72</v>
      </c>
      <c r="Y242" s="147" t="s">
        <v>474</v>
      </c>
      <c r="Z242" s="167">
        <f>W242/W163</f>
        <v>9.5699018979052272E-4</v>
      </c>
    </row>
    <row r="243" spans="1:26" x14ac:dyDescent="0.25">
      <c r="A243" s="4"/>
      <c r="B243" s="69" t="s">
        <v>67</v>
      </c>
      <c r="C243" s="63" t="s">
        <v>76</v>
      </c>
      <c r="D243" s="63" t="s">
        <v>77</v>
      </c>
      <c r="E243" s="63" t="s">
        <v>78</v>
      </c>
      <c r="F243" s="63" t="s">
        <v>79</v>
      </c>
      <c r="G243" s="63" t="s">
        <v>80</v>
      </c>
      <c r="H243" s="63" t="s">
        <v>152</v>
      </c>
      <c r="I243" s="63" t="s">
        <v>82</v>
      </c>
      <c r="J243" s="63" t="s">
        <v>83</v>
      </c>
      <c r="L243" s="174">
        <f t="shared" si="155"/>
        <v>1988426.8791211727</v>
      </c>
      <c r="M243" s="154">
        <f t="shared" si="155"/>
        <v>39783157714.469337</v>
      </c>
      <c r="N243" s="154">
        <f t="shared" si="155"/>
        <v>9485269223.9122772</v>
      </c>
      <c r="O243" s="154">
        <f t="shared" si="155"/>
        <v>42217764591.862045</v>
      </c>
      <c r="P243" s="154">
        <f t="shared" si="155"/>
        <v>15003235092.835102</v>
      </c>
      <c r="Q243" s="154">
        <f t="shared" si="155"/>
        <v>46053899431.534225</v>
      </c>
      <c r="R243" s="185">
        <f t="shared" si="156"/>
        <v>84575055.778453276</v>
      </c>
      <c r="S243" s="154">
        <f t="shared" si="155"/>
        <v>70131719486.796387</v>
      </c>
      <c r="T243" s="176">
        <f t="shared" si="155"/>
        <v>25405989746.692162</v>
      </c>
      <c r="V243" s="147"/>
      <c r="W243" s="167"/>
      <c r="Y243" s="147"/>
      <c r="Z243" s="167"/>
    </row>
    <row r="244" spans="1:26" x14ac:dyDescent="0.25">
      <c r="A244" s="4"/>
      <c r="B244" s="69" t="s">
        <v>68</v>
      </c>
      <c r="C244" s="63" t="s">
        <v>85</v>
      </c>
      <c r="D244" s="63" t="s">
        <v>86</v>
      </c>
      <c r="E244" s="63" t="s">
        <v>87</v>
      </c>
      <c r="F244" s="63" t="s">
        <v>88</v>
      </c>
      <c r="G244" s="63" t="s">
        <v>89</v>
      </c>
      <c r="H244" s="63" t="s">
        <v>154</v>
      </c>
      <c r="I244" s="63" t="s">
        <v>91</v>
      </c>
      <c r="J244" s="63" t="s">
        <v>92</v>
      </c>
      <c r="L244" s="174">
        <f t="shared" si="155"/>
        <v>511030</v>
      </c>
      <c r="M244" s="154">
        <f t="shared" si="155"/>
        <v>9485269223.9122772</v>
      </c>
      <c r="N244" s="154">
        <f t="shared" si="155"/>
        <v>2803972298</v>
      </c>
      <c r="O244" s="154">
        <f t="shared" si="155"/>
        <v>12095921237</v>
      </c>
      <c r="P244" s="154">
        <f t="shared" si="155"/>
        <v>4112294378</v>
      </c>
      <c r="Q244" s="154">
        <f t="shared" si="155"/>
        <v>13724937958</v>
      </c>
      <c r="R244" s="185">
        <f t="shared" si="156"/>
        <v>22453316</v>
      </c>
      <c r="S244" s="154">
        <f t="shared" si="155"/>
        <v>18530637294</v>
      </c>
      <c r="T244" s="176">
        <f t="shared" si="155"/>
        <v>6723934140</v>
      </c>
      <c r="V244" s="147"/>
      <c r="W244" s="167"/>
      <c r="Y244" s="147"/>
      <c r="Z244" s="167"/>
    </row>
    <row r="245" spans="1:26" x14ac:dyDescent="0.25">
      <c r="A245" s="4"/>
      <c r="B245" s="69" t="s">
        <v>69</v>
      </c>
      <c r="C245" s="63" t="s">
        <v>94</v>
      </c>
      <c r="D245" s="63" t="s">
        <v>95</v>
      </c>
      <c r="E245" s="63" t="s">
        <v>96</v>
      </c>
      <c r="F245" s="63" t="s">
        <v>97</v>
      </c>
      <c r="G245" s="63" t="s">
        <v>98</v>
      </c>
      <c r="H245" s="63" t="s">
        <v>155</v>
      </c>
      <c r="I245" s="63" t="s">
        <v>99</v>
      </c>
      <c r="J245" s="63" t="s">
        <v>100</v>
      </c>
      <c r="L245" s="174">
        <f t="shared" si="155"/>
        <v>2511240</v>
      </c>
      <c r="M245" s="154">
        <f t="shared" si="155"/>
        <v>42217764591.862045</v>
      </c>
      <c r="N245" s="154">
        <f t="shared" si="155"/>
        <v>12095921237</v>
      </c>
      <c r="O245" s="154">
        <f t="shared" si="155"/>
        <v>60709662130</v>
      </c>
      <c r="P245" s="154">
        <f t="shared" si="155"/>
        <v>18987789650</v>
      </c>
      <c r="Q245" s="154">
        <f t="shared" si="155"/>
        <v>64160998715</v>
      </c>
      <c r="R245" s="185">
        <f t="shared" si="156"/>
        <v>115717214</v>
      </c>
      <c r="S245" s="154">
        <f t="shared" si="155"/>
        <v>93279918265</v>
      </c>
      <c r="T245" s="176">
        <f t="shared" si="155"/>
        <v>35623137035</v>
      </c>
      <c r="V245" s="147"/>
      <c r="W245" s="167"/>
      <c r="Y245" s="147"/>
      <c r="Z245" s="167"/>
    </row>
    <row r="246" spans="1:26" x14ac:dyDescent="0.25">
      <c r="A246" s="4"/>
      <c r="B246" s="69" t="s">
        <v>70</v>
      </c>
      <c r="C246" s="63" t="s">
        <v>102</v>
      </c>
      <c r="D246" s="63" t="s">
        <v>103</v>
      </c>
      <c r="E246" s="63" t="s">
        <v>104</v>
      </c>
      <c r="F246" s="63" t="s">
        <v>105</v>
      </c>
      <c r="G246" s="63" t="s">
        <v>106</v>
      </c>
      <c r="H246" s="63" t="s">
        <v>157</v>
      </c>
      <c r="I246" s="63" t="s">
        <v>107</v>
      </c>
      <c r="J246" s="63" t="s">
        <v>108</v>
      </c>
      <c r="L246" s="174">
        <f t="shared" si="155"/>
        <v>956125</v>
      </c>
      <c r="M246" s="154">
        <f t="shared" si="155"/>
        <v>15003235092.835102</v>
      </c>
      <c r="N246" s="154">
        <f t="shared" si="155"/>
        <v>4112294378</v>
      </c>
      <c r="O246" s="154">
        <f t="shared" si="155"/>
        <v>18987789650</v>
      </c>
      <c r="P246" s="154">
        <f t="shared" si="155"/>
        <v>7315162285</v>
      </c>
      <c r="Q246" s="154">
        <f t="shared" si="155"/>
        <v>21077467685</v>
      </c>
      <c r="R246" s="185">
        <f t="shared" si="156"/>
        <v>40351254</v>
      </c>
      <c r="S246" s="154">
        <f t="shared" si="155"/>
        <v>31859447325</v>
      </c>
      <c r="T246" s="176">
        <f t="shared" si="155"/>
        <v>12783912570</v>
      </c>
      <c r="V246" s="147"/>
      <c r="W246" s="167"/>
      <c r="Y246" s="147"/>
      <c r="Z246" s="167"/>
    </row>
    <row r="247" spans="1:26" x14ac:dyDescent="0.25">
      <c r="A247" s="4"/>
      <c r="B247" s="69" t="s">
        <v>71</v>
      </c>
      <c r="C247" s="63" t="s">
        <v>110</v>
      </c>
      <c r="D247" s="63" t="s">
        <v>111</v>
      </c>
      <c r="E247" s="63" t="s">
        <v>112</v>
      </c>
      <c r="F247" s="63" t="s">
        <v>113</v>
      </c>
      <c r="G247" s="63" t="s">
        <v>114</v>
      </c>
      <c r="H247" s="63" t="s">
        <v>159</v>
      </c>
      <c r="I247" s="63" t="s">
        <v>115</v>
      </c>
      <c r="J247" s="63" t="s">
        <v>116</v>
      </c>
      <c r="L247" s="174">
        <f t="shared" si="155"/>
        <v>2644225</v>
      </c>
      <c r="M247" s="154">
        <f t="shared" si="155"/>
        <v>46053899431.534225</v>
      </c>
      <c r="N247" s="154">
        <f t="shared" si="155"/>
        <v>13724937958</v>
      </c>
      <c r="O247" s="154">
        <f t="shared" si="155"/>
        <v>64160998715</v>
      </c>
      <c r="P247" s="154">
        <f t="shared" si="155"/>
        <v>21077467685</v>
      </c>
      <c r="Q247" s="154">
        <f t="shared" si="155"/>
        <v>74458457035</v>
      </c>
      <c r="R247" s="185">
        <f t="shared" si="156"/>
        <v>120062857</v>
      </c>
      <c r="S247" s="154">
        <f t="shared" si="155"/>
        <v>95608173740</v>
      </c>
      <c r="T247" s="176">
        <f t="shared" si="155"/>
        <v>33920869815</v>
      </c>
      <c r="V247" s="147"/>
      <c r="W247" s="167"/>
      <c r="Y247" s="147"/>
      <c r="Z247" s="167"/>
    </row>
    <row r="248" spans="1:26" x14ac:dyDescent="0.25">
      <c r="A248" s="4"/>
      <c r="B248" s="69" t="s">
        <v>72</v>
      </c>
      <c r="C248" s="63" t="s">
        <v>118</v>
      </c>
      <c r="D248" s="63" t="s">
        <v>119</v>
      </c>
      <c r="E248" s="63" t="s">
        <v>120</v>
      </c>
      <c r="F248" s="63" t="s">
        <v>121</v>
      </c>
      <c r="G248" s="63" t="s">
        <v>122</v>
      </c>
      <c r="H248" s="63" t="s">
        <v>161</v>
      </c>
      <c r="I248" s="63" t="s">
        <v>123</v>
      </c>
      <c r="J248" s="63" t="s">
        <v>124</v>
      </c>
      <c r="L248" s="174">
        <f t="shared" si="155"/>
        <v>1972545</v>
      </c>
      <c r="M248" s="154">
        <f t="shared" si="155"/>
        <v>33294948840.58894</v>
      </c>
      <c r="N248" s="154">
        <f t="shared" si="155"/>
        <v>9371584835</v>
      </c>
      <c r="O248" s="154">
        <f t="shared" si="155"/>
        <v>45072898035</v>
      </c>
      <c r="P248" s="154">
        <f t="shared" si="155"/>
        <v>15123706165</v>
      </c>
      <c r="Q248" s="154">
        <f t="shared" si="155"/>
        <v>48998415725</v>
      </c>
      <c r="R248" s="185">
        <f t="shared" si="156"/>
        <v>88560534</v>
      </c>
      <c r="S248" s="154">
        <f t="shared" si="155"/>
        <v>71550642790</v>
      </c>
      <c r="T248" s="176">
        <f t="shared" si="155"/>
        <v>27187914340</v>
      </c>
      <c r="V248" s="147"/>
      <c r="W248" s="167"/>
      <c r="Y248" s="147"/>
      <c r="Z248" s="167"/>
    </row>
    <row r="249" spans="1:26" x14ac:dyDescent="0.25">
      <c r="A249" s="4"/>
      <c r="B249" s="69" t="s">
        <v>73</v>
      </c>
      <c r="C249" s="63" t="s">
        <v>126</v>
      </c>
      <c r="D249" s="63" t="s">
        <v>127</v>
      </c>
      <c r="E249" s="63" t="s">
        <v>128</v>
      </c>
      <c r="F249" s="63" t="s">
        <v>129</v>
      </c>
      <c r="G249" s="63" t="s">
        <v>130</v>
      </c>
      <c r="H249" s="63" t="s">
        <v>163</v>
      </c>
      <c r="I249" s="63" t="s">
        <v>131</v>
      </c>
      <c r="J249" s="63" t="s">
        <v>132</v>
      </c>
      <c r="L249" s="174">
        <f t="shared" si="155"/>
        <v>4327235</v>
      </c>
      <c r="M249" s="154">
        <f t="shared" si="155"/>
        <v>70131719486.796387</v>
      </c>
      <c r="N249" s="154">
        <f t="shared" si="155"/>
        <v>18530637294</v>
      </c>
      <c r="O249" s="154">
        <f t="shared" si="155"/>
        <v>93279918265</v>
      </c>
      <c r="P249" s="154">
        <f t="shared" si="155"/>
        <v>31859447325</v>
      </c>
      <c r="Q249" s="154">
        <f t="shared" si="155"/>
        <v>95608173740</v>
      </c>
      <c r="R249" s="185">
        <f t="shared" si="156"/>
        <v>192578894</v>
      </c>
      <c r="S249" s="154">
        <f t="shared" si="155"/>
        <v>156730313335</v>
      </c>
      <c r="T249" s="176">
        <f t="shared" si="155"/>
        <v>62843530320</v>
      </c>
      <c r="V249" s="147"/>
      <c r="W249" s="167"/>
      <c r="Y249" s="147"/>
      <c r="Z249" s="167"/>
    </row>
    <row r="250" spans="1:26" x14ac:dyDescent="0.25">
      <c r="A250" s="4"/>
      <c r="B250" s="69" t="s">
        <v>74</v>
      </c>
      <c r="C250" s="63" t="s">
        <v>134</v>
      </c>
      <c r="D250" s="63" t="s">
        <v>135</v>
      </c>
      <c r="E250" s="63" t="s">
        <v>136</v>
      </c>
      <c r="F250" s="63" t="s">
        <v>137</v>
      </c>
      <c r="G250" s="63" t="s">
        <v>138</v>
      </c>
      <c r="H250" s="63" t="s">
        <v>165</v>
      </c>
      <c r="I250" s="63" t="s">
        <v>139</v>
      </c>
      <c r="J250" s="63" t="s">
        <v>140</v>
      </c>
      <c r="L250" s="177">
        <f t="shared" si="155"/>
        <v>1854685</v>
      </c>
      <c r="M250" s="178">
        <f t="shared" si="155"/>
        <v>25405989746.692162</v>
      </c>
      <c r="N250" s="178">
        <f t="shared" si="155"/>
        <v>6723934140</v>
      </c>
      <c r="O250" s="178">
        <f t="shared" si="155"/>
        <v>35623137035</v>
      </c>
      <c r="P250" s="178">
        <f t="shared" si="155"/>
        <v>12783912570</v>
      </c>
      <c r="Q250" s="178">
        <f t="shared" si="155"/>
        <v>33920869815</v>
      </c>
      <c r="R250" s="186">
        <f t="shared" si="156"/>
        <v>78978859</v>
      </c>
      <c r="S250" s="178">
        <f t="shared" si="155"/>
        <v>62843530320</v>
      </c>
      <c r="T250" s="179">
        <f t="shared" si="155"/>
        <v>29575236925</v>
      </c>
      <c r="V250" s="147"/>
      <c r="W250" s="167"/>
      <c r="Y250" s="147"/>
      <c r="Z250" s="167"/>
    </row>
    <row r="251" spans="1:26" x14ac:dyDescent="0.25">
      <c r="A251" s="4"/>
      <c r="B251" s="63"/>
      <c r="C251" s="63"/>
      <c r="D251" s="63"/>
      <c r="E251" s="63"/>
      <c r="F251" s="63"/>
      <c r="G251" s="63"/>
      <c r="H251" s="63"/>
      <c r="I251" s="63"/>
      <c r="J251" s="63"/>
      <c r="V251" s="147"/>
      <c r="W251" s="167"/>
      <c r="Y251" s="147"/>
      <c r="Z251" s="167"/>
    </row>
    <row r="252" spans="1:26" x14ac:dyDescent="0.25">
      <c r="A252" s="4"/>
      <c r="B252" s="62"/>
      <c r="C252" s="62"/>
      <c r="D252" s="62"/>
      <c r="E252" s="62"/>
      <c r="F252" s="62"/>
      <c r="G252" s="62"/>
      <c r="H252" s="62"/>
      <c r="I252" s="62"/>
      <c r="J252" s="62"/>
      <c r="V252" s="147"/>
      <c r="W252" s="167"/>
      <c r="Y252" s="147"/>
      <c r="Z252" s="167"/>
    </row>
    <row r="253" spans="1:26" x14ac:dyDescent="0.25">
      <c r="A253" s="4" t="s">
        <v>180</v>
      </c>
      <c r="B253" s="64" t="s">
        <v>66</v>
      </c>
      <c r="C253" s="65" t="s">
        <v>67</v>
      </c>
      <c r="D253" s="66" t="s">
        <v>68</v>
      </c>
      <c r="E253" s="66" t="s">
        <v>69</v>
      </c>
      <c r="F253" s="66" t="s">
        <v>70</v>
      </c>
      <c r="G253" s="66" t="s">
        <v>71</v>
      </c>
      <c r="H253" s="66" t="s">
        <v>72</v>
      </c>
      <c r="I253" s="65" t="s">
        <v>151</v>
      </c>
      <c r="J253" s="66" t="s">
        <v>74</v>
      </c>
      <c r="L253" s="171">
        <f t="shared" ref="L253:T261" si="157">L162</f>
        <v>155</v>
      </c>
      <c r="M253" s="172">
        <f t="shared" si="157"/>
        <v>1988426.8791211727</v>
      </c>
      <c r="N253" s="172">
        <f t="shared" si="157"/>
        <v>511030</v>
      </c>
      <c r="O253" s="172">
        <f t="shared" si="157"/>
        <v>2511240</v>
      </c>
      <c r="P253" s="172">
        <f t="shared" si="157"/>
        <v>956125</v>
      </c>
      <c r="Q253" s="172">
        <f t="shared" si="157"/>
        <v>2644225</v>
      </c>
      <c r="R253" s="172">
        <f t="shared" si="157"/>
        <v>1972545</v>
      </c>
      <c r="S253" s="184">
        <f>L173</f>
        <v>5692</v>
      </c>
      <c r="T253" s="173">
        <f t="shared" si="157"/>
        <v>1854685</v>
      </c>
      <c r="V253" s="147" t="s">
        <v>510</v>
      </c>
      <c r="W253" s="167">
        <f>MDETERM(L253:T261)</f>
        <v>1.1533523369302011E+72</v>
      </c>
      <c r="Y253" s="147" t="s">
        <v>475</v>
      </c>
      <c r="Z253" s="167">
        <f>W253/W163</f>
        <v>1.5197727479068329E-4</v>
      </c>
    </row>
    <row r="254" spans="1:26" x14ac:dyDescent="0.25">
      <c r="A254" s="4"/>
      <c r="B254" s="69" t="s">
        <v>67</v>
      </c>
      <c r="C254" s="63" t="s">
        <v>76</v>
      </c>
      <c r="D254" s="63" t="s">
        <v>77</v>
      </c>
      <c r="E254" s="63" t="s">
        <v>78</v>
      </c>
      <c r="F254" s="63" t="s">
        <v>79</v>
      </c>
      <c r="G254" s="63" t="s">
        <v>80</v>
      </c>
      <c r="H254" s="63" t="s">
        <v>81</v>
      </c>
      <c r="I254" s="63" t="s">
        <v>152</v>
      </c>
      <c r="J254" s="63" t="s">
        <v>83</v>
      </c>
      <c r="L254" s="174">
        <f t="shared" si="157"/>
        <v>1988426.8791211727</v>
      </c>
      <c r="M254" s="154">
        <f t="shared" si="157"/>
        <v>39783157714.469337</v>
      </c>
      <c r="N254" s="154">
        <f t="shared" si="157"/>
        <v>9485269223.9122772</v>
      </c>
      <c r="O254" s="154">
        <f t="shared" si="157"/>
        <v>42217764591.862045</v>
      </c>
      <c r="P254" s="154">
        <f t="shared" si="157"/>
        <v>15003235092.835102</v>
      </c>
      <c r="Q254" s="154">
        <f t="shared" si="157"/>
        <v>46053899431.534225</v>
      </c>
      <c r="R254" s="154">
        <f t="shared" si="157"/>
        <v>33294948840.58894</v>
      </c>
      <c r="S254" s="185">
        <f t="shared" ref="S254:S261" si="158">L174</f>
        <v>84575055.778453276</v>
      </c>
      <c r="T254" s="176">
        <f t="shared" si="157"/>
        <v>25405989746.692162</v>
      </c>
      <c r="V254" s="147"/>
      <c r="W254" s="167"/>
      <c r="Y254" s="147"/>
      <c r="Z254" s="167"/>
    </row>
    <row r="255" spans="1:26" x14ac:dyDescent="0.25">
      <c r="A255" s="4"/>
      <c r="B255" s="69" t="s">
        <v>68</v>
      </c>
      <c r="C255" s="63" t="s">
        <v>85</v>
      </c>
      <c r="D255" s="63" t="s">
        <v>86</v>
      </c>
      <c r="E255" s="63" t="s">
        <v>87</v>
      </c>
      <c r="F255" s="63" t="s">
        <v>88</v>
      </c>
      <c r="G255" s="63" t="s">
        <v>89</v>
      </c>
      <c r="H255" s="63" t="s">
        <v>90</v>
      </c>
      <c r="I255" s="63" t="s">
        <v>154</v>
      </c>
      <c r="J255" s="63" t="s">
        <v>92</v>
      </c>
      <c r="L255" s="174">
        <f t="shared" si="157"/>
        <v>511030</v>
      </c>
      <c r="M255" s="154">
        <f t="shared" si="157"/>
        <v>9485269223.9122772</v>
      </c>
      <c r="N255" s="154">
        <f t="shared" si="157"/>
        <v>2803972298</v>
      </c>
      <c r="O255" s="154">
        <f t="shared" si="157"/>
        <v>12095921237</v>
      </c>
      <c r="P255" s="154">
        <f t="shared" si="157"/>
        <v>4112294378</v>
      </c>
      <c r="Q255" s="154">
        <f t="shared" si="157"/>
        <v>13724937958</v>
      </c>
      <c r="R255" s="154">
        <f t="shared" si="157"/>
        <v>9371584835</v>
      </c>
      <c r="S255" s="185">
        <f t="shared" si="158"/>
        <v>22453316</v>
      </c>
      <c r="T255" s="176">
        <f t="shared" si="157"/>
        <v>6723934140</v>
      </c>
      <c r="V255" s="147"/>
      <c r="W255" s="167"/>
      <c r="Y255" s="147"/>
      <c r="Z255" s="167"/>
    </row>
    <row r="256" spans="1:26" x14ac:dyDescent="0.25">
      <c r="A256" s="4"/>
      <c r="B256" s="69" t="s">
        <v>69</v>
      </c>
      <c r="C256" s="63" t="s">
        <v>94</v>
      </c>
      <c r="D256" s="63" t="s">
        <v>95</v>
      </c>
      <c r="E256" s="63" t="s">
        <v>96</v>
      </c>
      <c r="F256" s="63" t="s">
        <v>97</v>
      </c>
      <c r="G256" s="63" t="s">
        <v>98</v>
      </c>
      <c r="H256" s="63" t="s">
        <v>156</v>
      </c>
      <c r="I256" s="63" t="s">
        <v>155</v>
      </c>
      <c r="J256" s="63" t="s">
        <v>100</v>
      </c>
      <c r="L256" s="174">
        <f t="shared" si="157"/>
        <v>2511240</v>
      </c>
      <c r="M256" s="154">
        <f t="shared" si="157"/>
        <v>42217764591.862045</v>
      </c>
      <c r="N256" s="154">
        <f t="shared" si="157"/>
        <v>12095921237</v>
      </c>
      <c r="O256" s="154">
        <f t="shared" si="157"/>
        <v>60709662130</v>
      </c>
      <c r="P256" s="154">
        <f t="shared" si="157"/>
        <v>18987789650</v>
      </c>
      <c r="Q256" s="154">
        <f t="shared" si="157"/>
        <v>64160998715</v>
      </c>
      <c r="R256" s="154">
        <f t="shared" si="157"/>
        <v>45072898035</v>
      </c>
      <c r="S256" s="185">
        <f t="shared" si="158"/>
        <v>115717214</v>
      </c>
      <c r="T256" s="176">
        <f t="shared" si="157"/>
        <v>35623137035</v>
      </c>
      <c r="V256" s="147"/>
      <c r="W256" s="167"/>
      <c r="Y256" s="147"/>
      <c r="Z256" s="167"/>
    </row>
    <row r="257" spans="1:26" x14ac:dyDescent="0.25">
      <c r="A257" s="4"/>
      <c r="B257" s="69" t="s">
        <v>70</v>
      </c>
      <c r="C257" s="63" t="s">
        <v>102</v>
      </c>
      <c r="D257" s="63" t="s">
        <v>103</v>
      </c>
      <c r="E257" s="63" t="s">
        <v>104</v>
      </c>
      <c r="F257" s="63" t="s">
        <v>105</v>
      </c>
      <c r="G257" s="63" t="s">
        <v>106</v>
      </c>
      <c r="H257" s="63" t="s">
        <v>158</v>
      </c>
      <c r="I257" s="63" t="s">
        <v>157</v>
      </c>
      <c r="J257" s="63" t="s">
        <v>108</v>
      </c>
      <c r="L257" s="174">
        <f t="shared" si="157"/>
        <v>956125</v>
      </c>
      <c r="M257" s="154">
        <f t="shared" si="157"/>
        <v>15003235092.835102</v>
      </c>
      <c r="N257" s="154">
        <f t="shared" si="157"/>
        <v>4112294378</v>
      </c>
      <c r="O257" s="154">
        <f t="shared" si="157"/>
        <v>18987789650</v>
      </c>
      <c r="P257" s="154">
        <f t="shared" si="157"/>
        <v>7315162285</v>
      </c>
      <c r="Q257" s="154">
        <f t="shared" si="157"/>
        <v>21077467685</v>
      </c>
      <c r="R257" s="154">
        <f t="shared" si="157"/>
        <v>15123706165</v>
      </c>
      <c r="S257" s="185">
        <f t="shared" si="158"/>
        <v>40351254</v>
      </c>
      <c r="T257" s="176">
        <f t="shared" si="157"/>
        <v>12783912570</v>
      </c>
      <c r="V257" s="147"/>
      <c r="W257" s="167"/>
      <c r="Y257" s="147"/>
      <c r="Z257" s="167"/>
    </row>
    <row r="258" spans="1:26" x14ac:dyDescent="0.25">
      <c r="A258" s="4"/>
      <c r="B258" s="69" t="s">
        <v>71</v>
      </c>
      <c r="C258" s="63" t="s">
        <v>110</v>
      </c>
      <c r="D258" s="63" t="s">
        <v>111</v>
      </c>
      <c r="E258" s="63" t="s">
        <v>112</v>
      </c>
      <c r="F258" s="63" t="s">
        <v>113</v>
      </c>
      <c r="G258" s="63" t="s">
        <v>114</v>
      </c>
      <c r="H258" s="63" t="s">
        <v>160</v>
      </c>
      <c r="I258" s="63" t="s">
        <v>159</v>
      </c>
      <c r="J258" s="63" t="s">
        <v>116</v>
      </c>
      <c r="L258" s="174">
        <f t="shared" si="157"/>
        <v>2644225</v>
      </c>
      <c r="M258" s="154">
        <f t="shared" si="157"/>
        <v>46053899431.534225</v>
      </c>
      <c r="N258" s="154">
        <f t="shared" si="157"/>
        <v>13724937958</v>
      </c>
      <c r="O258" s="154">
        <f t="shared" si="157"/>
        <v>64160998715</v>
      </c>
      <c r="P258" s="154">
        <f t="shared" si="157"/>
        <v>21077467685</v>
      </c>
      <c r="Q258" s="154">
        <f t="shared" si="157"/>
        <v>74458457035</v>
      </c>
      <c r="R258" s="154">
        <f t="shared" si="157"/>
        <v>48998415725</v>
      </c>
      <c r="S258" s="185">
        <f t="shared" si="158"/>
        <v>120062857</v>
      </c>
      <c r="T258" s="176">
        <f t="shared" si="157"/>
        <v>33920869815</v>
      </c>
      <c r="V258" s="147"/>
      <c r="W258" s="167"/>
      <c r="Y258" s="147"/>
      <c r="Z258" s="167"/>
    </row>
    <row r="259" spans="1:26" x14ac:dyDescent="0.25">
      <c r="A259" s="4"/>
      <c r="B259" s="69" t="s">
        <v>72</v>
      </c>
      <c r="C259" s="63" t="s">
        <v>118</v>
      </c>
      <c r="D259" s="63" t="s">
        <v>119</v>
      </c>
      <c r="E259" s="63" t="s">
        <v>120</v>
      </c>
      <c r="F259" s="63" t="s">
        <v>121</v>
      </c>
      <c r="G259" s="63" t="s">
        <v>122</v>
      </c>
      <c r="H259" s="63" t="s">
        <v>162</v>
      </c>
      <c r="I259" s="63" t="s">
        <v>161</v>
      </c>
      <c r="J259" s="63" t="s">
        <v>124</v>
      </c>
      <c r="L259" s="174">
        <f t="shared" si="157"/>
        <v>1972545</v>
      </c>
      <c r="M259" s="154">
        <f t="shared" si="157"/>
        <v>33294948840.58894</v>
      </c>
      <c r="N259" s="154">
        <f t="shared" si="157"/>
        <v>9371584835</v>
      </c>
      <c r="O259" s="154">
        <f t="shared" si="157"/>
        <v>45072898035</v>
      </c>
      <c r="P259" s="154">
        <f t="shared" si="157"/>
        <v>15123706165</v>
      </c>
      <c r="Q259" s="154">
        <f t="shared" si="157"/>
        <v>48998415725</v>
      </c>
      <c r="R259" s="154">
        <f t="shared" si="157"/>
        <v>34564230775</v>
      </c>
      <c r="S259" s="185">
        <f t="shared" si="158"/>
        <v>88560534</v>
      </c>
      <c r="T259" s="176">
        <f t="shared" si="157"/>
        <v>27187914340</v>
      </c>
      <c r="V259" s="147"/>
      <c r="W259" s="167"/>
      <c r="Y259" s="147"/>
      <c r="Z259" s="167"/>
    </row>
    <row r="260" spans="1:26" x14ac:dyDescent="0.25">
      <c r="A260" s="4"/>
      <c r="B260" s="69" t="s">
        <v>73</v>
      </c>
      <c r="C260" s="63" t="s">
        <v>126</v>
      </c>
      <c r="D260" s="63" t="s">
        <v>127</v>
      </c>
      <c r="E260" s="63" t="s">
        <v>128</v>
      </c>
      <c r="F260" s="63" t="s">
        <v>129</v>
      </c>
      <c r="G260" s="63" t="s">
        <v>130</v>
      </c>
      <c r="H260" s="63" t="s">
        <v>164</v>
      </c>
      <c r="I260" s="63" t="s">
        <v>163</v>
      </c>
      <c r="J260" s="63" t="s">
        <v>132</v>
      </c>
      <c r="L260" s="174">
        <f t="shared" si="157"/>
        <v>4327235</v>
      </c>
      <c r="M260" s="154">
        <f t="shared" si="157"/>
        <v>70131719486.796387</v>
      </c>
      <c r="N260" s="154">
        <f t="shared" si="157"/>
        <v>18530637294</v>
      </c>
      <c r="O260" s="154">
        <f t="shared" si="157"/>
        <v>93279918265</v>
      </c>
      <c r="P260" s="154">
        <f t="shared" si="157"/>
        <v>31859447325</v>
      </c>
      <c r="Q260" s="154">
        <f t="shared" si="157"/>
        <v>95608173740</v>
      </c>
      <c r="R260" s="154">
        <f t="shared" si="157"/>
        <v>71550642790</v>
      </c>
      <c r="S260" s="185">
        <f t="shared" si="158"/>
        <v>192578894</v>
      </c>
      <c r="T260" s="176">
        <f t="shared" si="157"/>
        <v>62843530320</v>
      </c>
      <c r="V260" s="147"/>
      <c r="W260" s="167"/>
      <c r="Y260" s="147"/>
      <c r="Z260" s="167"/>
    </row>
    <row r="261" spans="1:26" x14ac:dyDescent="0.25">
      <c r="A261" s="4"/>
      <c r="B261" s="73" t="s">
        <v>74</v>
      </c>
      <c r="C261" s="63" t="s">
        <v>134</v>
      </c>
      <c r="D261" s="63" t="s">
        <v>135</v>
      </c>
      <c r="E261" s="63" t="s">
        <v>136</v>
      </c>
      <c r="F261" s="63" t="s">
        <v>137</v>
      </c>
      <c r="G261" s="63" t="s">
        <v>138</v>
      </c>
      <c r="H261" s="63" t="s">
        <v>166</v>
      </c>
      <c r="I261" s="63" t="s">
        <v>165</v>
      </c>
      <c r="J261" s="63" t="s">
        <v>140</v>
      </c>
      <c r="L261" s="177">
        <f t="shared" si="157"/>
        <v>1854685</v>
      </c>
      <c r="M261" s="178">
        <f t="shared" si="157"/>
        <v>25405989746.692162</v>
      </c>
      <c r="N261" s="178">
        <f t="shared" si="157"/>
        <v>6723934140</v>
      </c>
      <c r="O261" s="178">
        <f t="shared" si="157"/>
        <v>35623137035</v>
      </c>
      <c r="P261" s="178">
        <f t="shared" si="157"/>
        <v>12783912570</v>
      </c>
      <c r="Q261" s="178">
        <f t="shared" si="157"/>
        <v>33920869815</v>
      </c>
      <c r="R261" s="178">
        <f t="shared" si="157"/>
        <v>27187914340</v>
      </c>
      <c r="S261" s="186">
        <f t="shared" si="158"/>
        <v>78978859</v>
      </c>
      <c r="T261" s="179">
        <f t="shared" si="157"/>
        <v>29575236925</v>
      </c>
      <c r="V261" s="147"/>
      <c r="W261" s="167"/>
      <c r="Y261" s="147"/>
      <c r="Z261" s="167"/>
    </row>
    <row r="262" spans="1:26" x14ac:dyDescent="0.25">
      <c r="A262" s="153"/>
      <c r="B262" s="63"/>
      <c r="C262" s="63"/>
      <c r="D262" s="63"/>
      <c r="E262" s="63"/>
      <c r="F262" s="63"/>
      <c r="G262" s="63"/>
      <c r="H262" s="63"/>
      <c r="I262" s="63"/>
      <c r="J262" s="63"/>
      <c r="V262" s="147"/>
      <c r="W262" s="167"/>
      <c r="Y262" s="147"/>
      <c r="Z262" s="167"/>
    </row>
    <row r="263" spans="1:26" x14ac:dyDescent="0.25">
      <c r="A263" s="4"/>
      <c r="B263" s="62"/>
      <c r="C263" s="62"/>
      <c r="D263" s="62"/>
      <c r="E263" s="62"/>
      <c r="F263" s="62"/>
      <c r="G263" s="62"/>
      <c r="H263" s="62"/>
      <c r="I263" s="62"/>
      <c r="J263" s="62"/>
      <c r="V263" s="147"/>
      <c r="W263" s="167"/>
      <c r="Y263" s="147"/>
      <c r="Z263" s="167"/>
    </row>
    <row r="264" spans="1:26" x14ac:dyDescent="0.25">
      <c r="A264" s="4" t="s">
        <v>181</v>
      </c>
      <c r="B264" s="64" t="s">
        <v>66</v>
      </c>
      <c r="C264" s="65" t="s">
        <v>67</v>
      </c>
      <c r="D264" s="66" t="s">
        <v>68</v>
      </c>
      <c r="E264" s="66" t="s">
        <v>69</v>
      </c>
      <c r="F264" s="66" t="s">
        <v>70</v>
      </c>
      <c r="G264" s="66" t="s">
        <v>71</v>
      </c>
      <c r="H264" s="66" t="s">
        <v>72</v>
      </c>
      <c r="I264" s="66" t="s">
        <v>73</v>
      </c>
      <c r="J264" s="65" t="s">
        <v>151</v>
      </c>
      <c r="L264" s="187">
        <f t="shared" ref="L264:S272" si="159">L162</f>
        <v>155</v>
      </c>
      <c r="M264" s="188">
        <f t="shared" si="159"/>
        <v>1988426.8791211727</v>
      </c>
      <c r="N264" s="188">
        <f t="shared" si="159"/>
        <v>511030</v>
      </c>
      <c r="O264" s="188">
        <f t="shared" si="159"/>
        <v>2511240</v>
      </c>
      <c r="P264" s="188">
        <f t="shared" si="159"/>
        <v>956125</v>
      </c>
      <c r="Q264" s="188">
        <f t="shared" si="159"/>
        <v>2644225</v>
      </c>
      <c r="R264" s="188">
        <f t="shared" si="159"/>
        <v>1972545</v>
      </c>
      <c r="S264" s="188">
        <f t="shared" si="159"/>
        <v>4327235</v>
      </c>
      <c r="T264" s="189">
        <f t="shared" ref="T264:T272" si="160">L173</f>
        <v>5692</v>
      </c>
      <c r="V264" s="147" t="s">
        <v>513</v>
      </c>
      <c r="W264" s="167">
        <f>MDETERM(L264:T272)</f>
        <v>1.2845430116921195E+72</v>
      </c>
      <c r="Y264" s="147" t="s">
        <v>476</v>
      </c>
      <c r="Z264" s="167">
        <f>W264/W163</f>
        <v>1.6926427425290736E-4</v>
      </c>
    </row>
    <row r="265" spans="1:26" x14ac:dyDescent="0.25">
      <c r="A265" s="4"/>
      <c r="B265" s="69" t="s">
        <v>67</v>
      </c>
      <c r="C265" s="63" t="s">
        <v>76</v>
      </c>
      <c r="D265" s="63" t="s">
        <v>77</v>
      </c>
      <c r="E265" s="63" t="s">
        <v>78</v>
      </c>
      <c r="F265" s="63" t="s">
        <v>79</v>
      </c>
      <c r="G265" s="63" t="s">
        <v>80</v>
      </c>
      <c r="H265" s="63" t="s">
        <v>81</v>
      </c>
      <c r="I265" s="63" t="s">
        <v>82</v>
      </c>
      <c r="J265" s="63" t="s">
        <v>152</v>
      </c>
      <c r="L265" s="190">
        <f t="shared" si="159"/>
        <v>1988426.8791211727</v>
      </c>
      <c r="M265" s="191">
        <f t="shared" si="159"/>
        <v>39783157714.469337</v>
      </c>
      <c r="N265" s="191">
        <f t="shared" si="159"/>
        <v>9485269223.9122772</v>
      </c>
      <c r="O265" s="191">
        <f t="shared" si="159"/>
        <v>42217764591.862045</v>
      </c>
      <c r="P265" s="191">
        <f t="shared" si="159"/>
        <v>15003235092.835102</v>
      </c>
      <c r="Q265" s="191">
        <f t="shared" si="159"/>
        <v>46053899431.534225</v>
      </c>
      <c r="R265" s="191">
        <f t="shared" si="159"/>
        <v>33294948840.58894</v>
      </c>
      <c r="S265" s="191">
        <f t="shared" si="159"/>
        <v>70131719486.796387</v>
      </c>
      <c r="T265" s="192">
        <f t="shared" si="160"/>
        <v>84575055.778453276</v>
      </c>
    </row>
    <row r="266" spans="1:26" x14ac:dyDescent="0.25">
      <c r="A266" s="4"/>
      <c r="B266" s="69" t="s">
        <v>68</v>
      </c>
      <c r="C266" s="63" t="s">
        <v>85</v>
      </c>
      <c r="D266" s="63" t="s">
        <v>86</v>
      </c>
      <c r="E266" s="63" t="s">
        <v>87</v>
      </c>
      <c r="F266" s="63" t="s">
        <v>88</v>
      </c>
      <c r="G266" s="63" t="s">
        <v>89</v>
      </c>
      <c r="H266" s="63" t="s">
        <v>90</v>
      </c>
      <c r="I266" s="63" t="s">
        <v>91</v>
      </c>
      <c r="J266" s="63" t="s">
        <v>154</v>
      </c>
      <c r="L266" s="190">
        <f t="shared" si="159"/>
        <v>511030</v>
      </c>
      <c r="M266" s="191">
        <f t="shared" si="159"/>
        <v>9485269223.9122772</v>
      </c>
      <c r="N266" s="191">
        <f t="shared" si="159"/>
        <v>2803972298</v>
      </c>
      <c r="O266" s="191">
        <f t="shared" si="159"/>
        <v>12095921237</v>
      </c>
      <c r="P266" s="191">
        <f t="shared" si="159"/>
        <v>4112294378</v>
      </c>
      <c r="Q266" s="191">
        <f t="shared" si="159"/>
        <v>13724937958</v>
      </c>
      <c r="R266" s="191">
        <f t="shared" si="159"/>
        <v>9371584835</v>
      </c>
      <c r="S266" s="191">
        <f t="shared" si="159"/>
        <v>18530637294</v>
      </c>
      <c r="T266" s="192">
        <f t="shared" si="160"/>
        <v>22453316</v>
      </c>
    </row>
    <row r="267" spans="1:26" x14ac:dyDescent="0.25">
      <c r="A267" s="4"/>
      <c r="B267" s="69" t="s">
        <v>69</v>
      </c>
      <c r="C267" s="63" t="s">
        <v>94</v>
      </c>
      <c r="D267" s="63" t="s">
        <v>95</v>
      </c>
      <c r="E267" s="63" t="s">
        <v>96</v>
      </c>
      <c r="F267" s="63" t="s">
        <v>97</v>
      </c>
      <c r="G267" s="63" t="s">
        <v>98</v>
      </c>
      <c r="H267" s="63" t="s">
        <v>156</v>
      </c>
      <c r="I267" s="63" t="s">
        <v>99</v>
      </c>
      <c r="J267" s="63" t="s">
        <v>155</v>
      </c>
      <c r="L267" s="190">
        <f t="shared" si="159"/>
        <v>2511240</v>
      </c>
      <c r="M267" s="191">
        <f t="shared" si="159"/>
        <v>42217764591.862045</v>
      </c>
      <c r="N267" s="191">
        <f t="shared" si="159"/>
        <v>12095921237</v>
      </c>
      <c r="O267" s="191">
        <f t="shared" si="159"/>
        <v>60709662130</v>
      </c>
      <c r="P267" s="191">
        <f t="shared" si="159"/>
        <v>18987789650</v>
      </c>
      <c r="Q267" s="191">
        <f t="shared" si="159"/>
        <v>64160998715</v>
      </c>
      <c r="R267" s="191">
        <f t="shared" si="159"/>
        <v>45072898035</v>
      </c>
      <c r="S267" s="191">
        <f t="shared" si="159"/>
        <v>93279918265</v>
      </c>
      <c r="T267" s="192">
        <f t="shared" si="160"/>
        <v>115717214</v>
      </c>
    </row>
    <row r="268" spans="1:26" x14ac:dyDescent="0.25">
      <c r="A268" s="4"/>
      <c r="B268" s="69" t="s">
        <v>70</v>
      </c>
      <c r="C268" s="63" t="s">
        <v>102</v>
      </c>
      <c r="D268" s="63" t="s">
        <v>103</v>
      </c>
      <c r="E268" s="63" t="s">
        <v>104</v>
      </c>
      <c r="F268" s="63" t="s">
        <v>105</v>
      </c>
      <c r="G268" s="63" t="s">
        <v>106</v>
      </c>
      <c r="H268" s="63" t="s">
        <v>158</v>
      </c>
      <c r="I268" s="63" t="s">
        <v>107</v>
      </c>
      <c r="J268" s="63" t="s">
        <v>157</v>
      </c>
      <c r="L268" s="190">
        <f t="shared" si="159"/>
        <v>956125</v>
      </c>
      <c r="M268" s="191">
        <f t="shared" si="159"/>
        <v>15003235092.835102</v>
      </c>
      <c r="N268" s="191">
        <f t="shared" si="159"/>
        <v>4112294378</v>
      </c>
      <c r="O268" s="191">
        <f t="shared" si="159"/>
        <v>18987789650</v>
      </c>
      <c r="P268" s="191">
        <f t="shared" si="159"/>
        <v>7315162285</v>
      </c>
      <c r="Q268" s="191">
        <f t="shared" si="159"/>
        <v>21077467685</v>
      </c>
      <c r="R268" s="191">
        <f t="shared" si="159"/>
        <v>15123706165</v>
      </c>
      <c r="S268" s="191">
        <f t="shared" si="159"/>
        <v>31859447325</v>
      </c>
      <c r="T268" s="192">
        <f t="shared" si="160"/>
        <v>40351254</v>
      </c>
    </row>
    <row r="269" spans="1:26" x14ac:dyDescent="0.25">
      <c r="A269" s="4"/>
      <c r="B269" s="69" t="s">
        <v>71</v>
      </c>
      <c r="C269" s="63" t="s">
        <v>110</v>
      </c>
      <c r="D269" s="63" t="s">
        <v>111</v>
      </c>
      <c r="E269" s="63" t="s">
        <v>112</v>
      </c>
      <c r="F269" s="63" t="s">
        <v>113</v>
      </c>
      <c r="G269" s="63" t="s">
        <v>114</v>
      </c>
      <c r="H269" s="63" t="s">
        <v>160</v>
      </c>
      <c r="I269" s="63" t="s">
        <v>115</v>
      </c>
      <c r="J269" s="63" t="s">
        <v>159</v>
      </c>
      <c r="L269" s="190">
        <f t="shared" si="159"/>
        <v>2644225</v>
      </c>
      <c r="M269" s="191">
        <f t="shared" si="159"/>
        <v>46053899431.534225</v>
      </c>
      <c r="N269" s="191">
        <f t="shared" si="159"/>
        <v>13724937958</v>
      </c>
      <c r="O269" s="191">
        <f t="shared" si="159"/>
        <v>64160998715</v>
      </c>
      <c r="P269" s="191">
        <f t="shared" si="159"/>
        <v>21077467685</v>
      </c>
      <c r="Q269" s="191">
        <f t="shared" si="159"/>
        <v>74458457035</v>
      </c>
      <c r="R269" s="191">
        <f t="shared" si="159"/>
        <v>48998415725</v>
      </c>
      <c r="S269" s="191">
        <f t="shared" si="159"/>
        <v>95608173740</v>
      </c>
      <c r="T269" s="192">
        <f t="shared" si="160"/>
        <v>120062857</v>
      </c>
    </row>
    <row r="270" spans="1:26" x14ac:dyDescent="0.25">
      <c r="A270" s="4"/>
      <c r="B270" s="69" t="s">
        <v>72</v>
      </c>
      <c r="C270" s="63" t="s">
        <v>118</v>
      </c>
      <c r="D270" s="63" t="s">
        <v>119</v>
      </c>
      <c r="E270" s="63" t="s">
        <v>120</v>
      </c>
      <c r="F270" s="63" t="s">
        <v>121</v>
      </c>
      <c r="G270" s="63" t="s">
        <v>122</v>
      </c>
      <c r="H270" s="63" t="s">
        <v>162</v>
      </c>
      <c r="I270" s="63" t="s">
        <v>123</v>
      </c>
      <c r="J270" s="63" t="s">
        <v>161</v>
      </c>
      <c r="L270" s="190">
        <f t="shared" si="159"/>
        <v>1972545</v>
      </c>
      <c r="M270" s="191">
        <f t="shared" si="159"/>
        <v>33294948840.58894</v>
      </c>
      <c r="N270" s="191">
        <f t="shared" si="159"/>
        <v>9371584835</v>
      </c>
      <c r="O270" s="191">
        <f t="shared" si="159"/>
        <v>45072898035</v>
      </c>
      <c r="P270" s="191">
        <f t="shared" si="159"/>
        <v>15123706165</v>
      </c>
      <c r="Q270" s="191">
        <f t="shared" si="159"/>
        <v>48998415725</v>
      </c>
      <c r="R270" s="191">
        <f t="shared" si="159"/>
        <v>34564230775</v>
      </c>
      <c r="S270" s="191">
        <f t="shared" si="159"/>
        <v>71550642790</v>
      </c>
      <c r="T270" s="192">
        <f t="shared" si="160"/>
        <v>88560534</v>
      </c>
    </row>
    <row r="271" spans="1:26" x14ac:dyDescent="0.25">
      <c r="A271" s="4"/>
      <c r="B271" s="69" t="s">
        <v>73</v>
      </c>
      <c r="C271" s="63" t="s">
        <v>126</v>
      </c>
      <c r="D271" s="63" t="s">
        <v>127</v>
      </c>
      <c r="E271" s="63" t="s">
        <v>128</v>
      </c>
      <c r="F271" s="63" t="s">
        <v>129</v>
      </c>
      <c r="G271" s="63" t="s">
        <v>130</v>
      </c>
      <c r="H271" s="63" t="s">
        <v>164</v>
      </c>
      <c r="I271" s="63" t="s">
        <v>131</v>
      </c>
      <c r="J271" s="63" t="s">
        <v>163</v>
      </c>
      <c r="L271" s="190">
        <f t="shared" si="159"/>
        <v>4327235</v>
      </c>
      <c r="M271" s="191">
        <f t="shared" si="159"/>
        <v>70131719486.796387</v>
      </c>
      <c r="N271" s="191">
        <f t="shared" si="159"/>
        <v>18530637294</v>
      </c>
      <c r="O271" s="191">
        <f t="shared" si="159"/>
        <v>93279918265</v>
      </c>
      <c r="P271" s="191">
        <f t="shared" si="159"/>
        <v>31859447325</v>
      </c>
      <c r="Q271" s="191">
        <f t="shared" si="159"/>
        <v>95608173740</v>
      </c>
      <c r="R271" s="191">
        <f t="shared" si="159"/>
        <v>71550642790</v>
      </c>
      <c r="S271" s="191">
        <f t="shared" si="159"/>
        <v>156730313335</v>
      </c>
      <c r="T271" s="192">
        <f t="shared" si="160"/>
        <v>192578894</v>
      </c>
    </row>
    <row r="272" spans="1:26" x14ac:dyDescent="0.25">
      <c r="A272" s="4"/>
      <c r="B272" s="69" t="s">
        <v>74</v>
      </c>
      <c r="C272" s="63" t="s">
        <v>134</v>
      </c>
      <c r="D272" s="63" t="s">
        <v>135</v>
      </c>
      <c r="E272" s="63" t="s">
        <v>136</v>
      </c>
      <c r="F272" s="63" t="s">
        <v>137</v>
      </c>
      <c r="G272" s="63" t="s">
        <v>138</v>
      </c>
      <c r="H272" s="63" t="s">
        <v>166</v>
      </c>
      <c r="I272" s="63" t="s">
        <v>139</v>
      </c>
      <c r="J272" s="63" t="s">
        <v>165</v>
      </c>
      <c r="L272" s="193">
        <f t="shared" si="159"/>
        <v>1854685</v>
      </c>
      <c r="M272" s="194">
        <f t="shared" si="159"/>
        <v>25405989746.692162</v>
      </c>
      <c r="N272" s="194">
        <f t="shared" si="159"/>
        <v>6723934140</v>
      </c>
      <c r="O272" s="194">
        <f t="shared" si="159"/>
        <v>35623137035</v>
      </c>
      <c r="P272" s="194">
        <f t="shared" si="159"/>
        <v>12783912570</v>
      </c>
      <c r="Q272" s="194">
        <f t="shared" si="159"/>
        <v>33920869815</v>
      </c>
      <c r="R272" s="194">
        <f t="shared" si="159"/>
        <v>27187914340</v>
      </c>
      <c r="S272" s="194">
        <f t="shared" si="159"/>
        <v>62843530320</v>
      </c>
      <c r="T272" s="195">
        <f t="shared" si="160"/>
        <v>78978859</v>
      </c>
    </row>
    <row r="275" spans="2:12" x14ac:dyDescent="0.25">
      <c r="B275" t="s">
        <v>514</v>
      </c>
      <c r="C275" t="s">
        <v>515</v>
      </c>
    </row>
    <row r="277" spans="2:12" x14ac:dyDescent="0.25">
      <c r="B277" t="s">
        <v>468</v>
      </c>
      <c r="C277">
        <f>Z173</f>
        <v>7.5049830198772769</v>
      </c>
      <c r="E277">
        <v>1</v>
      </c>
      <c r="F277" t="s">
        <v>521</v>
      </c>
      <c r="G277" s="196">
        <f>$C$277+($C$278*A2)+($C$279*B2)+($C$280*C2)+($C$281*D2)+($C$282*E2)+($C$283*F2)+($C$284*G2)+($C$285*H2)</f>
        <v>40.091406400970165</v>
      </c>
      <c r="K277" t="s">
        <v>676</v>
      </c>
      <c r="L277">
        <f>MIN(G277:G431)</f>
        <v>17.359693538422043</v>
      </c>
    </row>
    <row r="278" spans="2:12" x14ac:dyDescent="0.25">
      <c r="B278" t="s">
        <v>261</v>
      </c>
      <c r="C278">
        <f>Z184</f>
        <v>6.3161406079249383E-5</v>
      </c>
      <c r="E278">
        <v>2</v>
      </c>
      <c r="F278" t="s">
        <v>522</v>
      </c>
      <c r="G278" s="169">
        <f t="shared" ref="G278:G341" si="161">$C$277+($C$278*A3)+($C$279*B3)+($C$280*C3)+($C$281*D3)+($C$282*E3)+($C$283*F3)+($C$284*G3)+($C$285*H3)</f>
        <v>44.194304353198334</v>
      </c>
      <c r="K278" t="s">
        <v>677</v>
      </c>
      <c r="L278">
        <f>MAX(G277:G431)</f>
        <v>89.95411049954474</v>
      </c>
    </row>
    <row r="279" spans="2:12" x14ac:dyDescent="0.25">
      <c r="B279" t="s">
        <v>262</v>
      </c>
      <c r="C279">
        <f>Z197</f>
        <v>-3.9904078340213759E-3</v>
      </c>
      <c r="E279">
        <v>3</v>
      </c>
      <c r="F279" t="s">
        <v>523</v>
      </c>
      <c r="G279" s="169">
        <f t="shared" si="161"/>
        <v>48.376666018344821</v>
      </c>
    </row>
    <row r="280" spans="2:12" x14ac:dyDescent="0.25">
      <c r="B280" t="s">
        <v>263</v>
      </c>
      <c r="C280">
        <f>Z209</f>
        <v>8.2368441213806303E-4</v>
      </c>
      <c r="E280">
        <v>4</v>
      </c>
      <c r="F280" t="s">
        <v>524</v>
      </c>
      <c r="G280" s="169">
        <f t="shared" si="161"/>
        <v>86.048517473381594</v>
      </c>
      <c r="J280" t="s">
        <v>679</v>
      </c>
      <c r="K280" t="s">
        <v>678</v>
      </c>
      <c r="L280">
        <f>L278-L277</f>
        <v>72.594416961122704</v>
      </c>
    </row>
    <row r="281" spans="2:12" x14ac:dyDescent="0.25">
      <c r="B281" t="s">
        <v>516</v>
      </c>
      <c r="C281">
        <f>Z220</f>
        <v>1.8104177282681842E-3</v>
      </c>
      <c r="E281">
        <v>5</v>
      </c>
      <c r="F281" t="s">
        <v>525</v>
      </c>
      <c r="G281" s="169">
        <f t="shared" si="161"/>
        <v>49.499299734353038</v>
      </c>
      <c r="K281" t="s">
        <v>680</v>
      </c>
      <c r="L281">
        <f>L280/3</f>
        <v>24.198138987040902</v>
      </c>
    </row>
    <row r="282" spans="2:12" x14ac:dyDescent="0.25">
      <c r="B282" t="s">
        <v>517</v>
      </c>
      <c r="C282">
        <f>Z231</f>
        <v>-8.1831346009541057E-5</v>
      </c>
      <c r="E282">
        <v>6</v>
      </c>
      <c r="F282" t="s">
        <v>526</v>
      </c>
      <c r="G282" s="169">
        <f t="shared" si="161"/>
        <v>88.372190408544967</v>
      </c>
    </row>
    <row r="283" spans="2:12" x14ac:dyDescent="0.25">
      <c r="B283" t="s">
        <v>518</v>
      </c>
      <c r="C283">
        <f>Z242</f>
        <v>9.5699018979052272E-4</v>
      </c>
      <c r="E283">
        <v>7</v>
      </c>
      <c r="F283" t="s">
        <v>527</v>
      </c>
      <c r="G283" s="169">
        <f t="shared" si="161"/>
        <v>30.941323770309008</v>
      </c>
      <c r="K283" t="s">
        <v>681</v>
      </c>
      <c r="L283" t="s">
        <v>684</v>
      </c>
    </row>
    <row r="284" spans="2:12" x14ac:dyDescent="0.25">
      <c r="B284" t="s">
        <v>519</v>
      </c>
      <c r="C284">
        <f>Z253</f>
        <v>1.5197727479068329E-4</v>
      </c>
      <c r="E284">
        <v>8</v>
      </c>
      <c r="F284" t="s">
        <v>528</v>
      </c>
      <c r="G284" s="169">
        <f t="shared" si="161"/>
        <v>74.69783560964386</v>
      </c>
      <c r="K284" t="s">
        <v>682</v>
      </c>
      <c r="L284" t="s">
        <v>685</v>
      </c>
    </row>
    <row r="285" spans="2:12" x14ac:dyDescent="0.25">
      <c r="B285" t="s">
        <v>520</v>
      </c>
      <c r="C285">
        <f>Z264</f>
        <v>1.6926427425290736E-4</v>
      </c>
      <c r="E285">
        <v>9</v>
      </c>
      <c r="F285" t="s">
        <v>529</v>
      </c>
      <c r="G285" s="169">
        <f t="shared" si="161"/>
        <v>45.744343220193784</v>
      </c>
      <c r="K285" t="s">
        <v>683</v>
      </c>
      <c r="L285" t="s">
        <v>686</v>
      </c>
    </row>
    <row r="286" spans="2:12" x14ac:dyDescent="0.25">
      <c r="E286">
        <v>10</v>
      </c>
      <c r="F286" t="s">
        <v>530</v>
      </c>
      <c r="G286" s="169">
        <f t="shared" si="161"/>
        <v>89.95411049954474</v>
      </c>
    </row>
    <row r="287" spans="2:12" x14ac:dyDescent="0.25">
      <c r="E287">
        <v>11</v>
      </c>
      <c r="F287" t="s">
        <v>531</v>
      </c>
      <c r="G287" s="169">
        <f t="shared" si="161"/>
        <v>33.37845490343026</v>
      </c>
    </row>
    <row r="288" spans="2:12" x14ac:dyDescent="0.25">
      <c r="E288">
        <v>12</v>
      </c>
      <c r="F288" t="s">
        <v>532</v>
      </c>
      <c r="G288" s="169">
        <f t="shared" si="161"/>
        <v>23.42670840717474</v>
      </c>
    </row>
    <row r="289" spans="5:7" x14ac:dyDescent="0.25">
      <c r="E289">
        <v>13</v>
      </c>
      <c r="F289" t="s">
        <v>533</v>
      </c>
      <c r="G289" s="169">
        <f t="shared" si="161"/>
        <v>50.232576406311317</v>
      </c>
    </row>
    <row r="290" spans="5:7" x14ac:dyDescent="0.25">
      <c r="E290">
        <v>14</v>
      </c>
      <c r="F290" t="s">
        <v>534</v>
      </c>
      <c r="G290" s="169">
        <f t="shared" si="161"/>
        <v>50.151524741983032</v>
      </c>
    </row>
    <row r="291" spans="5:7" x14ac:dyDescent="0.25">
      <c r="E291">
        <v>15</v>
      </c>
      <c r="F291" t="s">
        <v>535</v>
      </c>
      <c r="G291" s="169">
        <f t="shared" si="161"/>
        <v>49.867327755018721</v>
      </c>
    </row>
    <row r="292" spans="5:7" x14ac:dyDescent="0.25">
      <c r="E292">
        <v>16</v>
      </c>
      <c r="F292" t="s">
        <v>536</v>
      </c>
      <c r="G292" s="169">
        <f t="shared" si="161"/>
        <v>59.11913608579767</v>
      </c>
    </row>
    <row r="293" spans="5:7" x14ac:dyDescent="0.25">
      <c r="E293">
        <v>17</v>
      </c>
      <c r="F293" t="s">
        <v>537</v>
      </c>
      <c r="G293" s="169">
        <f t="shared" si="161"/>
        <v>71.249520884437118</v>
      </c>
    </row>
    <row r="294" spans="5:7" x14ac:dyDescent="0.25">
      <c r="E294">
        <v>18</v>
      </c>
      <c r="F294" t="s">
        <v>538</v>
      </c>
      <c r="G294" s="169">
        <f t="shared" si="161"/>
        <v>28.34381287188971</v>
      </c>
    </row>
    <row r="295" spans="5:7" x14ac:dyDescent="0.25">
      <c r="E295">
        <v>19</v>
      </c>
      <c r="F295" t="s">
        <v>539</v>
      </c>
      <c r="G295" s="169">
        <f t="shared" si="161"/>
        <v>32.276196027803238</v>
      </c>
    </row>
    <row r="296" spans="5:7" x14ac:dyDescent="0.25">
      <c r="E296">
        <v>20</v>
      </c>
      <c r="F296" t="s">
        <v>540</v>
      </c>
      <c r="G296" s="169">
        <f t="shared" si="161"/>
        <v>35.682095452601885</v>
      </c>
    </row>
    <row r="297" spans="5:7" x14ac:dyDescent="0.25">
      <c r="E297">
        <v>21</v>
      </c>
      <c r="F297" t="s">
        <v>541</v>
      </c>
      <c r="G297" s="169">
        <f t="shared" si="161"/>
        <v>31.219084146373913</v>
      </c>
    </row>
    <row r="298" spans="5:7" x14ac:dyDescent="0.25">
      <c r="E298">
        <v>22</v>
      </c>
      <c r="F298" t="s">
        <v>542</v>
      </c>
      <c r="G298" s="169">
        <f t="shared" si="161"/>
        <v>28.148384757169616</v>
      </c>
    </row>
    <row r="299" spans="5:7" x14ac:dyDescent="0.25">
      <c r="E299">
        <v>23</v>
      </c>
      <c r="F299" t="s">
        <v>543</v>
      </c>
      <c r="G299" s="169">
        <f t="shared" si="161"/>
        <v>28.414822938633872</v>
      </c>
    </row>
    <row r="300" spans="5:7" x14ac:dyDescent="0.25">
      <c r="E300">
        <v>24</v>
      </c>
      <c r="F300" t="s">
        <v>544</v>
      </c>
      <c r="G300" s="169">
        <f t="shared" si="161"/>
        <v>34.141935512459511</v>
      </c>
    </row>
    <row r="301" spans="5:7" x14ac:dyDescent="0.25">
      <c r="E301">
        <v>25</v>
      </c>
      <c r="F301" t="s">
        <v>545</v>
      </c>
      <c r="G301" s="169">
        <f t="shared" si="161"/>
        <v>29.254360296075081</v>
      </c>
    </row>
    <row r="302" spans="5:7" x14ac:dyDescent="0.25">
      <c r="E302">
        <v>26</v>
      </c>
      <c r="F302" t="s">
        <v>546</v>
      </c>
      <c r="G302" s="169">
        <f t="shared" si="161"/>
        <v>41.241879075425054</v>
      </c>
    </row>
    <row r="303" spans="5:7" x14ac:dyDescent="0.25">
      <c r="E303">
        <v>27</v>
      </c>
      <c r="F303" t="s">
        <v>547</v>
      </c>
      <c r="G303" s="169">
        <f t="shared" si="161"/>
        <v>53.033444683966465</v>
      </c>
    </row>
    <row r="304" spans="5:7" x14ac:dyDescent="0.25">
      <c r="E304">
        <v>28</v>
      </c>
      <c r="F304" t="s">
        <v>548</v>
      </c>
      <c r="G304" s="169">
        <f t="shared" si="161"/>
        <v>23.656105970838965</v>
      </c>
    </row>
    <row r="305" spans="5:7" x14ac:dyDescent="0.25">
      <c r="E305">
        <v>29</v>
      </c>
      <c r="F305" t="s">
        <v>549</v>
      </c>
      <c r="G305" s="169">
        <f t="shared" si="161"/>
        <v>24.380710100574564</v>
      </c>
    </row>
    <row r="306" spans="5:7" x14ac:dyDescent="0.25">
      <c r="E306">
        <v>30</v>
      </c>
      <c r="F306" t="s">
        <v>550</v>
      </c>
      <c r="G306" s="169">
        <f t="shared" si="161"/>
        <v>30.472556501625888</v>
      </c>
    </row>
    <row r="307" spans="5:7" x14ac:dyDescent="0.25">
      <c r="E307">
        <v>31</v>
      </c>
      <c r="F307" t="s">
        <v>551</v>
      </c>
      <c r="G307" s="169">
        <f t="shared" si="161"/>
        <v>31.788414759067098</v>
      </c>
    </row>
    <row r="308" spans="5:7" x14ac:dyDescent="0.25">
      <c r="E308">
        <v>1</v>
      </c>
      <c r="F308" t="s">
        <v>552</v>
      </c>
      <c r="G308" s="169">
        <f t="shared" si="161"/>
        <v>36.832595882307736</v>
      </c>
    </row>
    <row r="309" spans="5:7" x14ac:dyDescent="0.25">
      <c r="E309">
        <v>2</v>
      </c>
      <c r="F309" t="s">
        <v>553</v>
      </c>
      <c r="G309" s="169">
        <f t="shared" si="161"/>
        <v>39.317400850776558</v>
      </c>
    </row>
    <row r="310" spans="5:7" x14ac:dyDescent="0.25">
      <c r="E310">
        <v>3</v>
      </c>
      <c r="F310" t="s">
        <v>554</v>
      </c>
      <c r="G310" s="169">
        <f t="shared" si="161"/>
        <v>46.831965860269108</v>
      </c>
    </row>
    <row r="311" spans="5:7" x14ac:dyDescent="0.25">
      <c r="E311">
        <v>4</v>
      </c>
      <c r="F311" t="s">
        <v>555</v>
      </c>
      <c r="G311" s="169">
        <f t="shared" si="161"/>
        <v>73.861127982707742</v>
      </c>
    </row>
    <row r="312" spans="5:7" x14ac:dyDescent="0.25">
      <c r="E312">
        <v>5</v>
      </c>
      <c r="F312" t="s">
        <v>556</v>
      </c>
      <c r="G312" s="169">
        <f t="shared" si="161"/>
        <v>44.850496941448952</v>
      </c>
    </row>
    <row r="313" spans="5:7" x14ac:dyDescent="0.25">
      <c r="E313">
        <v>6</v>
      </c>
      <c r="F313" t="s">
        <v>557</v>
      </c>
      <c r="G313" s="169">
        <f t="shared" si="161"/>
        <v>80.104820652225484</v>
      </c>
    </row>
    <row r="314" spans="5:7" x14ac:dyDescent="0.25">
      <c r="E314">
        <v>7</v>
      </c>
      <c r="F314" t="s">
        <v>558</v>
      </c>
      <c r="G314" s="169">
        <f t="shared" si="161"/>
        <v>29.109468097282079</v>
      </c>
    </row>
    <row r="315" spans="5:7" x14ac:dyDescent="0.25">
      <c r="E315">
        <v>8</v>
      </c>
      <c r="F315" t="s">
        <v>559</v>
      </c>
      <c r="G315" s="169">
        <f t="shared" si="161"/>
        <v>60.925008835589345</v>
      </c>
    </row>
    <row r="316" spans="5:7" x14ac:dyDescent="0.25">
      <c r="E316">
        <v>9</v>
      </c>
      <c r="F316" t="s">
        <v>560</v>
      </c>
      <c r="G316" s="169">
        <f t="shared" si="161"/>
        <v>43.925720272568547</v>
      </c>
    </row>
    <row r="317" spans="5:7" x14ac:dyDescent="0.25">
      <c r="E317">
        <v>10</v>
      </c>
      <c r="F317" t="s">
        <v>561</v>
      </c>
      <c r="G317" s="169">
        <f t="shared" si="161"/>
        <v>77.965588008634768</v>
      </c>
    </row>
    <row r="318" spans="5:7" x14ac:dyDescent="0.25">
      <c r="E318">
        <v>11</v>
      </c>
      <c r="F318" t="s">
        <v>562</v>
      </c>
      <c r="G318" s="169">
        <f t="shared" si="161"/>
        <v>33.255567888746796</v>
      </c>
    </row>
    <row r="319" spans="5:7" x14ac:dyDescent="0.25">
      <c r="E319">
        <v>12</v>
      </c>
      <c r="F319" t="s">
        <v>563</v>
      </c>
      <c r="G319" s="169">
        <f t="shared" si="161"/>
        <v>25.684506337355064</v>
      </c>
    </row>
    <row r="320" spans="5:7" x14ac:dyDescent="0.25">
      <c r="E320">
        <v>13</v>
      </c>
      <c r="F320" t="s">
        <v>564</v>
      </c>
      <c r="G320" s="169">
        <f t="shared" si="161"/>
        <v>44.592010999869338</v>
      </c>
    </row>
    <row r="321" spans="5:7" x14ac:dyDescent="0.25">
      <c r="E321">
        <v>14</v>
      </c>
      <c r="F321" t="s">
        <v>565</v>
      </c>
      <c r="G321" s="169">
        <f t="shared" si="161"/>
        <v>45.263726041637071</v>
      </c>
    </row>
    <row r="322" spans="5:7" x14ac:dyDescent="0.25">
      <c r="E322">
        <v>15</v>
      </c>
      <c r="F322" t="s">
        <v>566</v>
      </c>
      <c r="G322" s="169">
        <f t="shared" si="161"/>
        <v>44.53402720078244</v>
      </c>
    </row>
    <row r="323" spans="5:7" x14ac:dyDescent="0.25">
      <c r="E323">
        <v>16</v>
      </c>
      <c r="F323" t="s">
        <v>567</v>
      </c>
      <c r="G323" s="169">
        <f t="shared" si="161"/>
        <v>56.114648841443071</v>
      </c>
    </row>
    <row r="324" spans="5:7" x14ac:dyDescent="0.25">
      <c r="E324">
        <v>17</v>
      </c>
      <c r="F324" t="s">
        <v>568</v>
      </c>
      <c r="G324" s="169">
        <f t="shared" si="161"/>
        <v>63.322409195633341</v>
      </c>
    </row>
    <row r="325" spans="5:7" x14ac:dyDescent="0.25">
      <c r="E325">
        <v>18</v>
      </c>
      <c r="F325" t="s">
        <v>569</v>
      </c>
      <c r="G325" s="169">
        <f t="shared" si="161"/>
        <v>26.209221336318993</v>
      </c>
    </row>
    <row r="326" spans="5:7" x14ac:dyDescent="0.25">
      <c r="E326">
        <v>19</v>
      </c>
      <c r="F326" t="s">
        <v>570</v>
      </c>
      <c r="G326" s="169">
        <f t="shared" si="161"/>
        <v>30.153725882466691</v>
      </c>
    </row>
    <row r="327" spans="5:7" x14ac:dyDescent="0.25">
      <c r="E327">
        <v>20</v>
      </c>
      <c r="F327" t="s">
        <v>571</v>
      </c>
      <c r="G327" s="169">
        <f t="shared" si="161"/>
        <v>32.625962155247535</v>
      </c>
    </row>
    <row r="328" spans="5:7" x14ac:dyDescent="0.25">
      <c r="E328">
        <v>21</v>
      </c>
      <c r="F328" t="s">
        <v>572</v>
      </c>
      <c r="G328" s="169">
        <f t="shared" si="161"/>
        <v>29.47826893709296</v>
      </c>
    </row>
    <row r="329" spans="5:7" x14ac:dyDescent="0.25">
      <c r="E329">
        <v>22</v>
      </c>
      <c r="F329" t="s">
        <v>573</v>
      </c>
      <c r="G329" s="169">
        <f t="shared" si="161"/>
        <v>25.424993284022257</v>
      </c>
    </row>
    <row r="330" spans="5:7" x14ac:dyDescent="0.25">
      <c r="E330">
        <v>23</v>
      </c>
      <c r="F330" t="s">
        <v>574</v>
      </c>
      <c r="G330" s="169">
        <f t="shared" si="161"/>
        <v>26.347826673905541</v>
      </c>
    </row>
    <row r="331" spans="5:7" x14ac:dyDescent="0.25">
      <c r="E331">
        <v>24</v>
      </c>
      <c r="F331" t="s">
        <v>575</v>
      </c>
      <c r="G331" s="169">
        <f t="shared" si="161"/>
        <v>32.101796198419457</v>
      </c>
    </row>
    <row r="332" spans="5:7" x14ac:dyDescent="0.25">
      <c r="E332">
        <v>25</v>
      </c>
      <c r="F332" t="s">
        <v>576</v>
      </c>
      <c r="G332" s="169">
        <f t="shared" si="161"/>
        <v>28.238580105129682</v>
      </c>
    </row>
    <row r="333" spans="5:7" x14ac:dyDescent="0.25">
      <c r="E333">
        <v>26</v>
      </c>
      <c r="F333" t="s">
        <v>577</v>
      </c>
      <c r="G333" s="169">
        <f t="shared" si="161"/>
        <v>38.473615766829496</v>
      </c>
    </row>
    <row r="334" spans="5:7" x14ac:dyDescent="0.25">
      <c r="E334">
        <v>27</v>
      </c>
      <c r="F334" t="s">
        <v>578</v>
      </c>
      <c r="G334" s="169">
        <f t="shared" si="161"/>
        <v>48.444732287162701</v>
      </c>
    </row>
    <row r="335" spans="5:7" x14ac:dyDescent="0.25">
      <c r="E335">
        <v>28</v>
      </c>
      <c r="F335" t="s">
        <v>579</v>
      </c>
      <c r="G335" s="169">
        <f t="shared" si="161"/>
        <v>20.744411826585534</v>
      </c>
    </row>
    <row r="336" spans="5:7" x14ac:dyDescent="0.25">
      <c r="E336">
        <v>29</v>
      </c>
      <c r="F336" t="s">
        <v>580</v>
      </c>
      <c r="G336" s="169">
        <f t="shared" si="161"/>
        <v>22.674384548236056</v>
      </c>
    </row>
    <row r="337" spans="5:7" x14ac:dyDescent="0.25">
      <c r="E337">
        <v>30</v>
      </c>
      <c r="F337" t="s">
        <v>581</v>
      </c>
      <c r="G337" s="169">
        <f t="shared" si="161"/>
        <v>28.13708052912968</v>
      </c>
    </row>
    <row r="338" spans="5:7" x14ac:dyDescent="0.25">
      <c r="E338">
        <v>31</v>
      </c>
      <c r="F338" t="s">
        <v>582</v>
      </c>
      <c r="G338" s="169">
        <f t="shared" si="161"/>
        <v>31.307292341400689</v>
      </c>
    </row>
    <row r="339" spans="5:7" x14ac:dyDescent="0.25">
      <c r="E339">
        <v>1</v>
      </c>
      <c r="F339" t="s">
        <v>583</v>
      </c>
      <c r="G339" s="169">
        <f t="shared" si="161"/>
        <v>33.508270852568494</v>
      </c>
    </row>
    <row r="340" spans="5:7" x14ac:dyDescent="0.25">
      <c r="E340">
        <v>2</v>
      </c>
      <c r="F340" t="s">
        <v>584</v>
      </c>
      <c r="G340" s="169">
        <f t="shared" si="161"/>
        <v>34.346834811221072</v>
      </c>
    </row>
    <row r="341" spans="5:7" x14ac:dyDescent="0.25">
      <c r="E341">
        <v>3</v>
      </c>
      <c r="F341" t="s">
        <v>585</v>
      </c>
      <c r="G341" s="169">
        <f t="shared" si="161"/>
        <v>45.254147285820032</v>
      </c>
    </row>
    <row r="342" spans="5:7" x14ac:dyDescent="0.25">
      <c r="E342">
        <v>4</v>
      </c>
      <c r="F342" t="s">
        <v>586</v>
      </c>
      <c r="G342" s="169">
        <f t="shared" ref="G342:G405" si="162">$C$277+($C$278*A67)+($C$279*B67)+($C$280*C67)+($C$281*D67)+($C$282*E67)+($C$283*F67)+($C$284*G67)+($C$285*H67)</f>
        <v>61.501748919081827</v>
      </c>
    </row>
    <row r="343" spans="5:7" x14ac:dyDescent="0.25">
      <c r="E343">
        <v>5</v>
      </c>
      <c r="F343" t="s">
        <v>587</v>
      </c>
      <c r="G343" s="169">
        <f t="shared" si="162"/>
        <v>39.931469335682756</v>
      </c>
    </row>
    <row r="344" spans="5:7" x14ac:dyDescent="0.25">
      <c r="E344">
        <v>6</v>
      </c>
      <c r="F344" t="s">
        <v>588</v>
      </c>
      <c r="G344" s="169">
        <f t="shared" si="162"/>
        <v>71.514607703100964</v>
      </c>
    </row>
    <row r="345" spans="5:7" x14ac:dyDescent="0.25">
      <c r="E345">
        <v>7</v>
      </c>
      <c r="F345" t="s">
        <v>589</v>
      </c>
      <c r="G345" s="169">
        <f t="shared" si="162"/>
        <v>27.135177537847671</v>
      </c>
    </row>
    <row r="346" spans="5:7" x14ac:dyDescent="0.25">
      <c r="E346">
        <v>8</v>
      </c>
      <c r="F346" t="s">
        <v>590</v>
      </c>
      <c r="G346" s="169">
        <f t="shared" si="162"/>
        <v>46.98097433526894</v>
      </c>
    </row>
    <row r="347" spans="5:7" x14ac:dyDescent="0.25">
      <c r="E347">
        <v>9</v>
      </c>
      <c r="F347" t="s">
        <v>591</v>
      </c>
      <c r="G347" s="169">
        <f t="shared" si="162"/>
        <v>42.076151580039742</v>
      </c>
    </row>
    <row r="348" spans="5:7" x14ac:dyDescent="0.25">
      <c r="E348">
        <v>10</v>
      </c>
      <c r="F348" t="s">
        <v>592</v>
      </c>
      <c r="G348" s="169">
        <f t="shared" si="162"/>
        <v>65.723225304836191</v>
      </c>
    </row>
    <row r="349" spans="5:7" x14ac:dyDescent="0.25">
      <c r="E349">
        <v>11</v>
      </c>
      <c r="F349" t="s">
        <v>593</v>
      </c>
      <c r="G349" s="169">
        <f t="shared" si="162"/>
        <v>32.843723537911572</v>
      </c>
    </row>
    <row r="350" spans="5:7" x14ac:dyDescent="0.25">
      <c r="E350">
        <v>12</v>
      </c>
      <c r="F350" t="s">
        <v>594</v>
      </c>
      <c r="G350" s="169">
        <f t="shared" si="162"/>
        <v>27.818474380108064</v>
      </c>
    </row>
    <row r="351" spans="5:7" x14ac:dyDescent="0.25">
      <c r="E351">
        <v>13</v>
      </c>
      <c r="F351" t="s">
        <v>595</v>
      </c>
      <c r="G351" s="169">
        <f t="shared" si="162"/>
        <v>38.668708304400575</v>
      </c>
    </row>
    <row r="352" spans="5:7" x14ac:dyDescent="0.25">
      <c r="E352">
        <v>14</v>
      </c>
      <c r="F352" t="s">
        <v>596</v>
      </c>
      <c r="G352" s="169">
        <f t="shared" si="162"/>
        <v>40.314479793721077</v>
      </c>
    </row>
    <row r="353" spans="5:7" x14ac:dyDescent="0.25">
      <c r="E353">
        <v>15</v>
      </c>
      <c r="F353" t="s">
        <v>597</v>
      </c>
      <c r="G353" s="169">
        <f t="shared" si="162"/>
        <v>39.042292999642306</v>
      </c>
    </row>
    <row r="354" spans="5:7" x14ac:dyDescent="0.25">
      <c r="E354">
        <v>16</v>
      </c>
      <c r="F354" t="s">
        <v>598</v>
      </c>
      <c r="G354" s="169">
        <f t="shared" si="162"/>
        <v>52.87662301913106</v>
      </c>
    </row>
    <row r="355" spans="5:7" x14ac:dyDescent="0.25">
      <c r="E355">
        <v>17</v>
      </c>
      <c r="F355" t="s">
        <v>599</v>
      </c>
      <c r="G355" s="169">
        <f t="shared" si="162"/>
        <v>55.245165201954691</v>
      </c>
    </row>
    <row r="356" spans="5:7" x14ac:dyDescent="0.25">
      <c r="E356">
        <v>18</v>
      </c>
      <c r="F356" t="s">
        <v>600</v>
      </c>
      <c r="G356" s="169">
        <f t="shared" si="162"/>
        <v>24.060243864791467</v>
      </c>
    </row>
    <row r="357" spans="5:7" x14ac:dyDescent="0.25">
      <c r="E357">
        <v>19</v>
      </c>
      <c r="F357" t="s">
        <v>601</v>
      </c>
      <c r="G357" s="169">
        <f t="shared" si="162"/>
        <v>28.019033352944906</v>
      </c>
    </row>
    <row r="358" spans="5:7" x14ac:dyDescent="0.25">
      <c r="E358">
        <v>20</v>
      </c>
      <c r="F358" t="s">
        <v>602</v>
      </c>
      <c r="G358" s="169">
        <f t="shared" si="162"/>
        <v>29.535008978410165</v>
      </c>
    </row>
    <row r="359" spans="5:7" x14ac:dyDescent="0.25">
      <c r="E359">
        <v>21</v>
      </c>
      <c r="F359" t="s">
        <v>603</v>
      </c>
      <c r="G359" s="169">
        <f t="shared" si="162"/>
        <v>27.694841947297409</v>
      </c>
    </row>
    <row r="360" spans="5:7" x14ac:dyDescent="0.25">
      <c r="E360">
        <v>22</v>
      </c>
      <c r="F360" t="s">
        <v>604</v>
      </c>
      <c r="G360" s="169">
        <f t="shared" si="162"/>
        <v>22.629059740667255</v>
      </c>
    </row>
    <row r="361" spans="5:7" x14ac:dyDescent="0.25">
      <c r="E361">
        <v>23</v>
      </c>
      <c r="F361" t="s">
        <v>605</v>
      </c>
      <c r="G361" s="169">
        <f t="shared" si="162"/>
        <v>24.203540076777504</v>
      </c>
    </row>
    <row r="362" spans="5:7" x14ac:dyDescent="0.25">
      <c r="E362">
        <v>24</v>
      </c>
      <c r="F362" t="s">
        <v>606</v>
      </c>
      <c r="G362" s="169">
        <f t="shared" si="162"/>
        <v>30.001147138940112</v>
      </c>
    </row>
    <row r="363" spans="5:7" x14ac:dyDescent="0.25">
      <c r="E363">
        <v>25</v>
      </c>
      <c r="F363" t="s">
        <v>607</v>
      </c>
      <c r="G363" s="169">
        <f t="shared" si="162"/>
        <v>27.188743868449052</v>
      </c>
    </row>
    <row r="364" spans="5:7" x14ac:dyDescent="0.25">
      <c r="E364">
        <v>26</v>
      </c>
      <c r="F364" t="s">
        <v>608</v>
      </c>
      <c r="G364" s="169">
        <f t="shared" si="162"/>
        <v>35.663823094100501</v>
      </c>
    </row>
    <row r="365" spans="5:7" x14ac:dyDescent="0.25">
      <c r="E365">
        <v>27</v>
      </c>
      <c r="F365" t="s">
        <v>609</v>
      </c>
      <c r="G365" s="169">
        <f t="shared" si="162"/>
        <v>43.767300576680327</v>
      </c>
    </row>
    <row r="366" spans="5:7" x14ac:dyDescent="0.25">
      <c r="E366">
        <v>28</v>
      </c>
      <c r="F366" t="s">
        <v>610</v>
      </c>
      <c r="G366" s="169">
        <f t="shared" si="162"/>
        <v>17.812947016815194</v>
      </c>
    </row>
    <row r="367" spans="5:7" x14ac:dyDescent="0.25">
      <c r="E367">
        <v>29</v>
      </c>
      <c r="F367" t="s">
        <v>611</v>
      </c>
      <c r="G367" s="169">
        <f t="shared" si="162"/>
        <v>20.931628399176841</v>
      </c>
    </row>
    <row r="368" spans="5:7" x14ac:dyDescent="0.25">
      <c r="E368">
        <v>30</v>
      </c>
      <c r="F368" t="s">
        <v>612</v>
      </c>
      <c r="G368" s="169">
        <f t="shared" si="162"/>
        <v>25.788314045993133</v>
      </c>
    </row>
    <row r="369" spans="5:7" x14ac:dyDescent="0.25">
      <c r="E369">
        <v>31</v>
      </c>
      <c r="F369" t="s">
        <v>613</v>
      </c>
      <c r="G369" s="169">
        <f t="shared" si="162"/>
        <v>30.813350932280869</v>
      </c>
    </row>
    <row r="370" spans="5:7" x14ac:dyDescent="0.25">
      <c r="E370">
        <v>1</v>
      </c>
      <c r="F370" t="s">
        <v>614</v>
      </c>
      <c r="G370" s="169">
        <f t="shared" si="162"/>
        <v>30.479876623655723</v>
      </c>
    </row>
    <row r="371" spans="5:7" x14ac:dyDescent="0.25">
      <c r="E371">
        <v>2</v>
      </c>
      <c r="F371" t="s">
        <v>615</v>
      </c>
      <c r="G371" s="169">
        <f t="shared" si="162"/>
        <v>33.245855387206042</v>
      </c>
    </row>
    <row r="372" spans="5:7" x14ac:dyDescent="0.25">
      <c r="E372">
        <v>3</v>
      </c>
      <c r="F372" t="s">
        <v>616</v>
      </c>
      <c r="G372" s="169">
        <f t="shared" si="162"/>
        <v>43.103537350288185</v>
      </c>
    </row>
    <row r="373" spans="5:7" x14ac:dyDescent="0.25">
      <c r="E373">
        <v>4</v>
      </c>
      <c r="F373" t="s">
        <v>617</v>
      </c>
      <c r="G373" s="169">
        <f t="shared" si="162"/>
        <v>46.320752152375142</v>
      </c>
    </row>
    <row r="374" spans="5:7" x14ac:dyDescent="0.25">
      <c r="E374">
        <v>5</v>
      </c>
      <c r="F374" t="s">
        <v>618</v>
      </c>
      <c r="G374" s="169">
        <f t="shared" si="162"/>
        <v>38.111584978256836</v>
      </c>
    </row>
    <row r="375" spans="5:7" x14ac:dyDescent="0.25">
      <c r="E375">
        <v>6</v>
      </c>
      <c r="F375" t="s">
        <v>619</v>
      </c>
      <c r="G375" s="169">
        <f t="shared" si="162"/>
        <v>61.004992256716854</v>
      </c>
    </row>
    <row r="376" spans="5:7" x14ac:dyDescent="0.25">
      <c r="E376">
        <v>7</v>
      </c>
      <c r="F376" t="s">
        <v>620</v>
      </c>
      <c r="G376" s="169">
        <f t="shared" si="162"/>
        <v>23.584898933363267</v>
      </c>
    </row>
    <row r="377" spans="5:7" x14ac:dyDescent="0.25">
      <c r="E377">
        <v>8</v>
      </c>
      <c r="F377" t="s">
        <v>621</v>
      </c>
      <c r="G377" s="169">
        <f t="shared" si="162"/>
        <v>39.650137791934043</v>
      </c>
    </row>
    <row r="378" spans="5:7" x14ac:dyDescent="0.25">
      <c r="E378">
        <v>9</v>
      </c>
      <c r="F378" t="s">
        <v>622</v>
      </c>
      <c r="G378" s="169">
        <f t="shared" si="162"/>
        <v>39.898511955362437</v>
      </c>
    </row>
    <row r="379" spans="5:7" x14ac:dyDescent="0.25">
      <c r="E379">
        <v>10</v>
      </c>
      <c r="F379" t="s">
        <v>623</v>
      </c>
      <c r="G379" s="169">
        <f t="shared" si="162"/>
        <v>57.622554845540435</v>
      </c>
    </row>
    <row r="380" spans="5:7" x14ac:dyDescent="0.25">
      <c r="E380">
        <v>11</v>
      </c>
      <c r="F380" t="s">
        <v>624</v>
      </c>
      <c r="G380" s="169">
        <f t="shared" si="162"/>
        <v>29.277192959088261</v>
      </c>
    </row>
    <row r="381" spans="5:7" x14ac:dyDescent="0.25">
      <c r="E381">
        <v>12</v>
      </c>
      <c r="F381" t="s">
        <v>625</v>
      </c>
      <c r="G381" s="169">
        <f t="shared" si="162"/>
        <v>25.305702823748913</v>
      </c>
    </row>
    <row r="382" spans="5:7" x14ac:dyDescent="0.25">
      <c r="E382">
        <v>13</v>
      </c>
      <c r="F382" t="s">
        <v>626</v>
      </c>
      <c r="G382" s="169">
        <f t="shared" si="162"/>
        <v>33.228303627400869</v>
      </c>
    </row>
    <row r="383" spans="5:7" x14ac:dyDescent="0.25">
      <c r="E383">
        <v>14</v>
      </c>
      <c r="F383" t="s">
        <v>627</v>
      </c>
      <c r="G383" s="169">
        <f t="shared" si="162"/>
        <v>36.761325936457652</v>
      </c>
    </row>
    <row r="384" spans="5:7" x14ac:dyDescent="0.25">
      <c r="E384">
        <v>15</v>
      </c>
      <c r="F384" t="s">
        <v>628</v>
      </c>
      <c r="G384" s="169">
        <f t="shared" si="162"/>
        <v>33.01105731326642</v>
      </c>
    </row>
    <row r="385" spans="5:7" x14ac:dyDescent="0.25">
      <c r="E385">
        <v>16</v>
      </c>
      <c r="F385" t="s">
        <v>629</v>
      </c>
      <c r="G385" s="169">
        <f t="shared" si="162"/>
        <v>41.596994695955154</v>
      </c>
    </row>
    <row r="386" spans="5:7" x14ac:dyDescent="0.25">
      <c r="E386">
        <v>17</v>
      </c>
      <c r="F386" t="s">
        <v>630</v>
      </c>
      <c r="G386" s="169">
        <f t="shared" si="162"/>
        <v>50.78682519430749</v>
      </c>
    </row>
    <row r="387" spans="5:7" x14ac:dyDescent="0.25">
      <c r="E387">
        <v>18</v>
      </c>
      <c r="F387" t="s">
        <v>631</v>
      </c>
      <c r="G387" s="169">
        <f t="shared" si="162"/>
        <v>22.40945622730916</v>
      </c>
    </row>
    <row r="388" spans="5:7" x14ac:dyDescent="0.25">
      <c r="E388">
        <v>19</v>
      </c>
      <c r="F388" t="s">
        <v>632</v>
      </c>
      <c r="G388" s="169">
        <f t="shared" si="162"/>
        <v>27.301562060517096</v>
      </c>
    </row>
    <row r="389" spans="5:7" x14ac:dyDescent="0.25">
      <c r="E389">
        <v>20</v>
      </c>
      <c r="F389" t="s">
        <v>633</v>
      </c>
      <c r="G389" s="169">
        <f t="shared" si="162"/>
        <v>28.296777148305789</v>
      </c>
    </row>
    <row r="390" spans="5:7" x14ac:dyDescent="0.25">
      <c r="E390">
        <v>21</v>
      </c>
      <c r="F390" t="s">
        <v>634</v>
      </c>
      <c r="G390" s="169">
        <f t="shared" si="162"/>
        <v>24.284320682862951</v>
      </c>
    </row>
    <row r="391" spans="5:7" x14ac:dyDescent="0.25">
      <c r="E391">
        <v>22</v>
      </c>
      <c r="F391" t="s">
        <v>635</v>
      </c>
      <c r="G391" s="169">
        <f t="shared" si="162"/>
        <v>20.146622346571661</v>
      </c>
    </row>
    <row r="392" spans="5:7" x14ac:dyDescent="0.25">
      <c r="E392">
        <v>23</v>
      </c>
      <c r="F392" t="s">
        <v>636</v>
      </c>
      <c r="G392" s="169">
        <f t="shared" si="162"/>
        <v>22.489388025424176</v>
      </c>
    </row>
    <row r="393" spans="5:7" x14ac:dyDescent="0.25">
      <c r="E393">
        <v>24</v>
      </c>
      <c r="F393" t="s">
        <v>637</v>
      </c>
      <c r="G393" s="169">
        <f t="shared" si="162"/>
        <v>28.09775726592553</v>
      </c>
    </row>
    <row r="394" spans="5:7" x14ac:dyDescent="0.25">
      <c r="E394">
        <v>25</v>
      </c>
      <c r="F394" t="s">
        <v>638</v>
      </c>
      <c r="G394" s="169">
        <f t="shared" si="162"/>
        <v>25.884483453197248</v>
      </c>
    </row>
    <row r="395" spans="5:7" x14ac:dyDescent="0.25">
      <c r="E395">
        <v>26</v>
      </c>
      <c r="F395" t="s">
        <v>639</v>
      </c>
      <c r="G395" s="169">
        <f t="shared" si="162"/>
        <v>31.762915130218055</v>
      </c>
    </row>
    <row r="396" spans="5:7" x14ac:dyDescent="0.25">
      <c r="E396">
        <v>27</v>
      </c>
      <c r="F396" t="s">
        <v>640</v>
      </c>
      <c r="G396" s="169">
        <f t="shared" si="162"/>
        <v>39.772358309603895</v>
      </c>
    </row>
    <row r="397" spans="5:7" x14ac:dyDescent="0.25">
      <c r="E397">
        <v>28</v>
      </c>
      <c r="F397" t="s">
        <v>641</v>
      </c>
      <c r="G397" s="169">
        <f t="shared" si="162"/>
        <v>19.218403977188363</v>
      </c>
    </row>
    <row r="398" spans="5:7" x14ac:dyDescent="0.25">
      <c r="E398">
        <v>29</v>
      </c>
      <c r="F398" t="s">
        <v>642</v>
      </c>
      <c r="G398" s="169">
        <f t="shared" si="162"/>
        <v>20.806876605850022</v>
      </c>
    </row>
    <row r="399" spans="5:7" x14ac:dyDescent="0.25">
      <c r="E399">
        <v>30</v>
      </c>
      <c r="F399" t="s">
        <v>643</v>
      </c>
      <c r="G399" s="169">
        <f t="shared" si="162"/>
        <v>25.228560974035236</v>
      </c>
    </row>
    <row r="400" spans="5:7" x14ac:dyDescent="0.25">
      <c r="E400">
        <v>31</v>
      </c>
      <c r="F400" t="s">
        <v>644</v>
      </c>
      <c r="G400" s="169">
        <f t="shared" si="162"/>
        <v>29.454336123840648</v>
      </c>
    </row>
    <row r="401" spans="5:7" x14ac:dyDescent="0.25">
      <c r="E401">
        <v>1</v>
      </c>
      <c r="F401" t="s">
        <v>645</v>
      </c>
      <c r="G401" s="169">
        <f t="shared" si="162"/>
        <v>26.954304125978311</v>
      </c>
    </row>
    <row r="402" spans="5:7" x14ac:dyDescent="0.25">
      <c r="E402">
        <v>2</v>
      </c>
      <c r="F402" t="s">
        <v>646</v>
      </c>
      <c r="G402" s="169">
        <f t="shared" si="162"/>
        <v>29.501835866358988</v>
      </c>
    </row>
    <row r="403" spans="5:7" x14ac:dyDescent="0.25">
      <c r="E403">
        <v>3</v>
      </c>
      <c r="F403" t="s">
        <v>647</v>
      </c>
      <c r="G403" s="169">
        <f t="shared" si="162"/>
        <v>37.587422590437804</v>
      </c>
    </row>
    <row r="404" spans="5:7" x14ac:dyDescent="0.25">
      <c r="E404">
        <v>4</v>
      </c>
      <c r="F404" t="s">
        <v>648</v>
      </c>
      <c r="G404" s="169">
        <f t="shared" si="162"/>
        <v>33.310427139124883</v>
      </c>
    </row>
    <row r="405" spans="5:7" x14ac:dyDescent="0.25">
      <c r="E405">
        <v>5</v>
      </c>
      <c r="F405" t="s">
        <v>649</v>
      </c>
      <c r="G405" s="169">
        <f t="shared" si="162"/>
        <v>27.147895780543742</v>
      </c>
    </row>
    <row r="406" spans="5:7" x14ac:dyDescent="0.25">
      <c r="E406">
        <v>6</v>
      </c>
      <c r="F406" t="s">
        <v>650</v>
      </c>
      <c r="G406" s="169">
        <f t="shared" ref="G406:G431" si="163">$C$277+($C$278*A131)+($C$279*B131)+($C$280*C131)+($C$281*D131)+($C$282*E131)+($C$283*F131)+($C$284*G131)+($C$285*H131)</f>
        <v>48.634877430935617</v>
      </c>
    </row>
    <row r="407" spans="5:7" x14ac:dyDescent="0.25">
      <c r="E407">
        <v>7</v>
      </c>
      <c r="F407" t="s">
        <v>651</v>
      </c>
      <c r="G407" s="169">
        <f t="shared" si="163"/>
        <v>19.039104121474175</v>
      </c>
    </row>
    <row r="408" spans="5:7" x14ac:dyDescent="0.25">
      <c r="E408">
        <v>8</v>
      </c>
      <c r="F408" t="s">
        <v>652</v>
      </c>
      <c r="G408" s="169">
        <f t="shared" si="163"/>
        <v>34.643082890890625</v>
      </c>
    </row>
    <row r="409" spans="5:7" x14ac:dyDescent="0.25">
      <c r="E409">
        <v>9</v>
      </c>
      <c r="F409" t="s">
        <v>653</v>
      </c>
      <c r="G409" s="169">
        <f t="shared" si="163"/>
        <v>34.080420105959007</v>
      </c>
    </row>
    <row r="410" spans="5:7" x14ac:dyDescent="0.25">
      <c r="E410">
        <v>10</v>
      </c>
      <c r="F410" t="s">
        <v>654</v>
      </c>
      <c r="G410" s="169">
        <f t="shared" si="163"/>
        <v>43.715102859591333</v>
      </c>
    </row>
    <row r="411" spans="5:7" x14ac:dyDescent="0.25">
      <c r="E411">
        <v>11</v>
      </c>
      <c r="F411" t="s">
        <v>655</v>
      </c>
      <c r="G411" s="169">
        <f t="shared" si="163"/>
        <v>22.187248959349663</v>
      </c>
    </row>
    <row r="412" spans="5:7" x14ac:dyDescent="0.25">
      <c r="E412">
        <v>12</v>
      </c>
      <c r="F412" t="s">
        <v>656</v>
      </c>
      <c r="G412" s="169">
        <f t="shared" si="163"/>
        <v>17.359693538422043</v>
      </c>
    </row>
    <row r="413" spans="5:7" x14ac:dyDescent="0.25">
      <c r="E413">
        <v>13</v>
      </c>
      <c r="F413" t="s">
        <v>657</v>
      </c>
      <c r="G413" s="169">
        <f t="shared" si="163"/>
        <v>26.892390569750848</v>
      </c>
    </row>
    <row r="414" spans="5:7" x14ac:dyDescent="0.25">
      <c r="E414">
        <v>14</v>
      </c>
      <c r="F414" t="s">
        <v>658</v>
      </c>
      <c r="G414" s="169">
        <f t="shared" si="163"/>
        <v>32.535427134830151</v>
      </c>
    </row>
    <row r="415" spans="5:7" x14ac:dyDescent="0.25">
      <c r="E415">
        <v>15</v>
      </c>
      <c r="F415" t="s">
        <v>659</v>
      </c>
      <c r="G415" s="169">
        <f t="shared" si="163"/>
        <v>26.796920291344833</v>
      </c>
    </row>
    <row r="416" spans="5:7" x14ac:dyDescent="0.25">
      <c r="E416">
        <v>16</v>
      </c>
      <c r="F416" t="s">
        <v>660</v>
      </c>
      <c r="G416" s="169">
        <f t="shared" si="163"/>
        <v>23.587120697853258</v>
      </c>
    </row>
    <row r="417" spans="5:7" x14ac:dyDescent="0.25">
      <c r="E417">
        <v>17</v>
      </c>
      <c r="F417" t="s">
        <v>661</v>
      </c>
      <c r="G417" s="169">
        <f t="shared" si="163"/>
        <v>46.81159104208929</v>
      </c>
    </row>
    <row r="418" spans="5:7" x14ac:dyDescent="0.25">
      <c r="E418">
        <v>18</v>
      </c>
      <c r="F418" t="s">
        <v>662</v>
      </c>
      <c r="G418" s="169">
        <f t="shared" si="163"/>
        <v>20.423231531208572</v>
      </c>
    </row>
    <row r="419" spans="5:7" x14ac:dyDescent="0.25">
      <c r="E419">
        <v>19</v>
      </c>
      <c r="F419" t="s">
        <v>663</v>
      </c>
      <c r="G419" s="169">
        <f t="shared" si="163"/>
        <v>26.352668407068293</v>
      </c>
    </row>
    <row r="420" spans="5:7" x14ac:dyDescent="0.25">
      <c r="E420">
        <v>20</v>
      </c>
      <c r="F420" t="s">
        <v>664</v>
      </c>
      <c r="G420" s="169">
        <f t="shared" si="163"/>
        <v>25.784190930842328</v>
      </c>
    </row>
    <row r="421" spans="5:7" x14ac:dyDescent="0.25">
      <c r="E421">
        <v>21</v>
      </c>
      <c r="F421" t="s">
        <v>665</v>
      </c>
      <c r="G421" s="169">
        <f t="shared" si="163"/>
        <v>21.38335160207183</v>
      </c>
    </row>
    <row r="422" spans="5:7" x14ac:dyDescent="0.25">
      <c r="E422">
        <v>22</v>
      </c>
      <c r="F422" t="s">
        <v>666</v>
      </c>
      <c r="G422" s="169">
        <f t="shared" si="163"/>
        <v>17.840735708999954</v>
      </c>
    </row>
    <row r="423" spans="5:7" x14ac:dyDescent="0.25">
      <c r="E423">
        <v>23</v>
      </c>
      <c r="F423" t="s">
        <v>667</v>
      </c>
      <c r="G423" s="169">
        <f t="shared" si="163"/>
        <v>20.982461556357407</v>
      </c>
    </row>
    <row r="424" spans="5:7" x14ac:dyDescent="0.25">
      <c r="E424">
        <v>24</v>
      </c>
      <c r="F424" t="s">
        <v>668</v>
      </c>
      <c r="G424" s="169">
        <f t="shared" si="163"/>
        <v>26.098574720327008</v>
      </c>
    </row>
    <row r="425" spans="5:7" x14ac:dyDescent="0.25">
      <c r="E425">
        <v>25</v>
      </c>
      <c r="F425" t="s">
        <v>669</v>
      </c>
      <c r="G425" s="169">
        <f t="shared" si="163"/>
        <v>23.698726688599805</v>
      </c>
    </row>
    <row r="426" spans="5:7" x14ac:dyDescent="0.25">
      <c r="E426">
        <v>26</v>
      </c>
      <c r="F426" t="s">
        <v>670</v>
      </c>
      <c r="G426" s="169">
        <f t="shared" si="163"/>
        <v>28.653987018628332</v>
      </c>
    </row>
    <row r="427" spans="5:7" x14ac:dyDescent="0.25">
      <c r="E427">
        <v>27</v>
      </c>
      <c r="F427" t="s">
        <v>671</v>
      </c>
      <c r="G427" s="169">
        <f t="shared" si="163"/>
        <v>35.35125763417745</v>
      </c>
    </row>
    <row r="428" spans="5:7" x14ac:dyDescent="0.25">
      <c r="E428">
        <v>28</v>
      </c>
      <c r="F428" t="s">
        <v>672</v>
      </c>
      <c r="G428" s="169">
        <f t="shared" si="163"/>
        <v>17.599348343750027</v>
      </c>
    </row>
    <row r="429" spans="5:7" x14ac:dyDescent="0.25">
      <c r="E429">
        <v>29</v>
      </c>
      <c r="F429" t="s">
        <v>673</v>
      </c>
      <c r="G429" s="169">
        <f t="shared" si="163"/>
        <v>19.657798297460232</v>
      </c>
    </row>
    <row r="430" spans="5:7" x14ac:dyDescent="0.25">
      <c r="E430">
        <v>30</v>
      </c>
      <c r="F430" t="s">
        <v>674</v>
      </c>
      <c r="G430" s="169">
        <f t="shared" si="163"/>
        <v>24.428896914635359</v>
      </c>
    </row>
    <row r="431" spans="5:7" x14ac:dyDescent="0.25">
      <c r="E431">
        <v>31</v>
      </c>
      <c r="F431" t="s">
        <v>675</v>
      </c>
      <c r="G431" s="169">
        <f t="shared" si="163"/>
        <v>27.672892881128643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Kepadatan Penduduk</vt:lpstr>
      <vt:lpstr>Kemiskinan</vt:lpstr>
      <vt:lpstr>Belum-Tidak Sekolah</vt:lpstr>
      <vt:lpstr>Blm tmt SD</vt:lpstr>
      <vt:lpstr>tmt SD</vt:lpstr>
      <vt:lpstr>tmt SMP</vt:lpstr>
      <vt:lpstr>tmt SMA</vt:lpstr>
      <vt:lpstr>tmt PT</vt:lpstr>
      <vt:lpstr>keseluruhan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</dc:creator>
  <cp:lastModifiedBy>WINDOWS 8.1</cp:lastModifiedBy>
  <dcterms:created xsi:type="dcterms:W3CDTF">2018-07-03T17:01:27Z</dcterms:created>
  <dcterms:modified xsi:type="dcterms:W3CDTF">2018-10-09T02:47:01Z</dcterms:modified>
</cp:coreProperties>
</file>