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1840" windowHeight="12570" activeTab="6"/>
  </bookViews>
  <sheets>
    <sheet name="attendance" sheetId="6" r:id="rId1"/>
    <sheet name="quiz1" sheetId="1" r:id="rId2"/>
    <sheet name="quiz2" sheetId="4" r:id="rId3"/>
    <sheet name="quiz_final" sheetId="5" r:id="rId4"/>
    <sheet name="mid" sheetId="2" r:id="rId5"/>
    <sheet name="final" sheetId="3" r:id="rId6"/>
    <sheet name="project" sheetId="7" r:id="rId7"/>
  </sheets>
  <externalReferences>
    <externalReference r:id="rId8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7"/>
  <c r="D41"/>
  <c r="C41"/>
  <c r="E41" s="1"/>
  <c r="F41" s="1"/>
  <c r="G41" s="1"/>
  <c r="D40"/>
  <c r="C40"/>
  <c r="E40" s="1"/>
  <c r="F40" s="1"/>
  <c r="G40" s="1"/>
  <c r="D39"/>
  <c r="C39"/>
  <c r="E39" s="1"/>
  <c r="F39" s="1"/>
  <c r="G39" s="1"/>
  <c r="D38"/>
  <c r="C38"/>
  <c r="E38" s="1"/>
  <c r="F38" s="1"/>
  <c r="G38" s="1"/>
  <c r="D37"/>
  <c r="C37"/>
  <c r="E37" s="1"/>
  <c r="F37" s="1"/>
  <c r="G37" s="1"/>
  <c r="D36"/>
  <c r="C36"/>
  <c r="E36" s="1"/>
  <c r="F36" s="1"/>
  <c r="G36" s="1"/>
  <c r="D35"/>
  <c r="C35"/>
  <c r="E35" s="1"/>
  <c r="F35" s="1"/>
  <c r="G35" s="1"/>
  <c r="D34"/>
  <c r="C34"/>
  <c r="E34" s="1"/>
  <c r="F34" s="1"/>
  <c r="G34" s="1"/>
  <c r="D33"/>
  <c r="C33"/>
  <c r="E33" s="1"/>
  <c r="F33" s="1"/>
  <c r="G33" s="1"/>
  <c r="D32"/>
  <c r="C32"/>
  <c r="E32" s="1"/>
  <c r="F32" s="1"/>
  <c r="G32" s="1"/>
  <c r="D31"/>
  <c r="C31"/>
  <c r="E31" s="1"/>
  <c r="F31" s="1"/>
  <c r="G31" s="1"/>
  <c r="D30"/>
  <c r="C30"/>
  <c r="E30" s="1"/>
  <c r="F30" s="1"/>
  <c r="G30" s="1"/>
  <c r="D29"/>
  <c r="C29"/>
  <c r="E29" s="1"/>
  <c r="F29" s="1"/>
  <c r="G29" s="1"/>
  <c r="D28"/>
  <c r="C28"/>
  <c r="E28" s="1"/>
  <c r="F28" s="1"/>
  <c r="G28" s="1"/>
  <c r="D27"/>
  <c r="C27"/>
  <c r="E27" s="1"/>
  <c r="F27" s="1"/>
  <c r="G27" s="1"/>
  <c r="D26"/>
  <c r="C26"/>
  <c r="E26" s="1"/>
  <c r="F26" s="1"/>
  <c r="G26" s="1"/>
  <c r="D25"/>
  <c r="C25"/>
  <c r="E25" s="1"/>
  <c r="F25" s="1"/>
  <c r="G25" s="1"/>
  <c r="D24"/>
  <c r="C24"/>
  <c r="E24" s="1"/>
  <c r="F24" s="1"/>
  <c r="G24" s="1"/>
  <c r="D23"/>
  <c r="C23"/>
  <c r="E23" s="1"/>
  <c r="F23" s="1"/>
  <c r="G23" s="1"/>
  <c r="D22"/>
  <c r="C22"/>
  <c r="E22" s="1"/>
  <c r="F22" s="1"/>
  <c r="G22" s="1"/>
  <c r="D21"/>
  <c r="C21"/>
  <c r="E21" s="1"/>
  <c r="F21" s="1"/>
  <c r="G21" s="1"/>
  <c r="D20"/>
  <c r="C20"/>
  <c r="E20" s="1"/>
  <c r="F20" s="1"/>
  <c r="G20" s="1"/>
  <c r="D19"/>
  <c r="C19"/>
  <c r="E19" s="1"/>
  <c r="F19" s="1"/>
  <c r="G19" s="1"/>
  <c r="D18"/>
  <c r="C18"/>
  <c r="E18" s="1"/>
  <c r="F18" s="1"/>
  <c r="G18" s="1"/>
  <c r="D17"/>
  <c r="C17"/>
  <c r="E17" s="1"/>
  <c r="F17" s="1"/>
  <c r="G17" s="1"/>
  <c r="D16"/>
  <c r="C16"/>
  <c r="E16" s="1"/>
  <c r="F16" s="1"/>
  <c r="G16" s="1"/>
  <c r="D15"/>
  <c r="C15"/>
  <c r="E15" s="1"/>
  <c r="F15" s="1"/>
  <c r="G15" s="1"/>
  <c r="D14"/>
  <c r="C14"/>
  <c r="E14" s="1"/>
  <c r="F14" s="1"/>
  <c r="G14" s="1"/>
  <c r="D13"/>
  <c r="C13"/>
  <c r="E13" s="1"/>
  <c r="F13" s="1"/>
  <c r="G13" s="1"/>
  <c r="D12"/>
  <c r="C12"/>
  <c r="E12" s="1"/>
  <c r="F12" s="1"/>
  <c r="G12" s="1"/>
  <c r="D11"/>
  <c r="C11"/>
  <c r="E11" s="1"/>
  <c r="F11" s="1"/>
  <c r="G11" s="1"/>
  <c r="D10"/>
  <c r="C10"/>
  <c r="E10" s="1"/>
  <c r="F10" s="1"/>
  <c r="G10" s="1"/>
  <c r="D9"/>
  <c r="C9"/>
  <c r="E9" s="1"/>
  <c r="F9" s="1"/>
  <c r="G9" s="1"/>
  <c r="D8"/>
  <c r="C8"/>
  <c r="E8" s="1"/>
  <c r="F8" s="1"/>
  <c r="G8" s="1"/>
  <c r="D7"/>
  <c r="C7"/>
  <c r="E7" s="1"/>
  <c r="F7" s="1"/>
  <c r="G7" s="1"/>
  <c r="D6"/>
  <c r="C6"/>
  <c r="E6" s="1"/>
  <c r="F6" s="1"/>
  <c r="G6" s="1"/>
  <c r="D5"/>
  <c r="C5"/>
  <c r="E5" s="1"/>
  <c r="F5" s="1"/>
  <c r="G5" s="1"/>
  <c r="D4"/>
  <c r="C4"/>
  <c r="E4" s="1"/>
  <c r="F4" s="1"/>
  <c r="G4" s="1"/>
  <c r="D3"/>
  <c r="C3"/>
  <c r="E3" s="1"/>
  <c r="F3" s="1"/>
  <c r="G3" s="1"/>
  <c r="D2"/>
  <c r="C2"/>
  <c r="E2" s="1"/>
  <c r="F2" s="1"/>
  <c r="G2" s="1"/>
  <c r="E3" i="6" l="1"/>
  <c r="F3" s="1"/>
  <c r="G3" s="1"/>
  <c r="H3" s="1"/>
  <c r="E4"/>
  <c r="F4" s="1"/>
  <c r="G4" s="1"/>
  <c r="H4" s="1"/>
  <c r="E5"/>
  <c r="F5" s="1"/>
  <c r="G5" s="1"/>
  <c r="H5" s="1"/>
  <c r="E6"/>
  <c r="F6" s="1"/>
  <c r="G6" s="1"/>
  <c r="H6" s="1"/>
  <c r="E7"/>
  <c r="F7" s="1"/>
  <c r="G7" s="1"/>
  <c r="H7" s="1"/>
  <c r="E8"/>
  <c r="F8" s="1"/>
  <c r="G8" s="1"/>
  <c r="H8" s="1"/>
  <c r="E9"/>
  <c r="F9" s="1"/>
  <c r="G9" s="1"/>
  <c r="H9" s="1"/>
  <c r="E10"/>
  <c r="F10" s="1"/>
  <c r="G10" s="1"/>
  <c r="H10" s="1"/>
  <c r="E11"/>
  <c r="F11" s="1"/>
  <c r="G11" s="1"/>
  <c r="H11" s="1"/>
  <c r="E12"/>
  <c r="F12" s="1"/>
  <c r="G12" s="1"/>
  <c r="H12" s="1"/>
  <c r="E13"/>
  <c r="F13" s="1"/>
  <c r="G13" s="1"/>
  <c r="H13" s="1"/>
  <c r="E14"/>
  <c r="F14" s="1"/>
  <c r="G14" s="1"/>
  <c r="H14" s="1"/>
  <c r="E15"/>
  <c r="F15" s="1"/>
  <c r="G15" s="1"/>
  <c r="H15" s="1"/>
  <c r="E16"/>
  <c r="F16" s="1"/>
  <c r="G16" s="1"/>
  <c r="H16" s="1"/>
  <c r="E17"/>
  <c r="F17" s="1"/>
  <c r="G17" s="1"/>
  <c r="H17" s="1"/>
  <c r="E18"/>
  <c r="F18" s="1"/>
  <c r="G18" s="1"/>
  <c r="H18" s="1"/>
  <c r="E19"/>
  <c r="F19" s="1"/>
  <c r="G19" s="1"/>
  <c r="H19" s="1"/>
  <c r="E20"/>
  <c r="F20" s="1"/>
  <c r="G20" s="1"/>
  <c r="H20" s="1"/>
  <c r="E21"/>
  <c r="F21" s="1"/>
  <c r="G21" s="1"/>
  <c r="H21" s="1"/>
  <c r="E22"/>
  <c r="F22" s="1"/>
  <c r="G22" s="1"/>
  <c r="H22" s="1"/>
  <c r="E23"/>
  <c r="F23" s="1"/>
  <c r="G23" s="1"/>
  <c r="H23" s="1"/>
  <c r="E24"/>
  <c r="F24" s="1"/>
  <c r="G24" s="1"/>
  <c r="H24" s="1"/>
  <c r="E25"/>
  <c r="F25" s="1"/>
  <c r="G25" s="1"/>
  <c r="H25" s="1"/>
  <c r="E26"/>
  <c r="F26" s="1"/>
  <c r="G26" s="1"/>
  <c r="H26" s="1"/>
  <c r="E27"/>
  <c r="F27" s="1"/>
  <c r="G27" s="1"/>
  <c r="H27" s="1"/>
  <c r="E28"/>
  <c r="F28" s="1"/>
  <c r="G28" s="1"/>
  <c r="H28" s="1"/>
  <c r="E29"/>
  <c r="F29" s="1"/>
  <c r="G29" s="1"/>
  <c r="H29" s="1"/>
  <c r="E30"/>
  <c r="F30" s="1"/>
  <c r="G30" s="1"/>
  <c r="H30" s="1"/>
  <c r="E31"/>
  <c r="F31" s="1"/>
  <c r="G31" s="1"/>
  <c r="H31" s="1"/>
  <c r="E32"/>
  <c r="F32" s="1"/>
  <c r="G32" s="1"/>
  <c r="H32" s="1"/>
  <c r="E33"/>
  <c r="F33" s="1"/>
  <c r="G33" s="1"/>
  <c r="H33" s="1"/>
  <c r="E34"/>
  <c r="F34" s="1"/>
  <c r="G34" s="1"/>
  <c r="H34" s="1"/>
  <c r="E35"/>
  <c r="F35" s="1"/>
  <c r="G35" s="1"/>
  <c r="H35" s="1"/>
  <c r="E36"/>
  <c r="F36" s="1"/>
  <c r="G36" s="1"/>
  <c r="H36" s="1"/>
  <c r="E37"/>
  <c r="F37" s="1"/>
  <c r="G37" s="1"/>
  <c r="H37" s="1"/>
  <c r="E38"/>
  <c r="F38" s="1"/>
  <c r="G38" s="1"/>
  <c r="H38" s="1"/>
  <c r="E39"/>
  <c r="F39" s="1"/>
  <c r="G39" s="1"/>
  <c r="H39" s="1"/>
  <c r="E40"/>
  <c r="F40" s="1"/>
  <c r="G40" s="1"/>
  <c r="H40" s="1"/>
  <c r="E41"/>
  <c r="F41" s="1"/>
  <c r="G41" s="1"/>
  <c r="H41" s="1"/>
  <c r="E2"/>
  <c r="F2" s="1"/>
  <c r="G2" s="1"/>
  <c r="L41" i="3" l="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M22" s="1"/>
  <c r="N22" s="1"/>
  <c r="L21"/>
  <c r="K21"/>
  <c r="L20"/>
  <c r="K20"/>
  <c r="L19"/>
  <c r="K19"/>
  <c r="L18"/>
  <c r="K18"/>
  <c r="L17"/>
  <c r="K17"/>
  <c r="L16"/>
  <c r="K16"/>
  <c r="L15"/>
  <c r="K15"/>
  <c r="L14"/>
  <c r="K14"/>
  <c r="M14" s="1"/>
  <c r="N14" s="1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  <c r="M23" l="1"/>
  <c r="N23" s="1"/>
  <c r="M27"/>
  <c r="N27" s="1"/>
  <c r="M31"/>
  <c r="N31" s="1"/>
  <c r="M35"/>
  <c r="N35" s="1"/>
  <c r="M39"/>
  <c r="N39" s="1"/>
  <c r="M17"/>
  <c r="N17" s="1"/>
  <c r="M21"/>
  <c r="N21" s="1"/>
  <c r="M4"/>
  <c r="N4" s="1"/>
  <c r="M8"/>
  <c r="N8" s="1"/>
  <c r="M12"/>
  <c r="N12" s="1"/>
  <c r="M2"/>
  <c r="N2" s="1"/>
  <c r="M6"/>
  <c r="N6" s="1"/>
  <c r="M10"/>
  <c r="N10" s="1"/>
  <c r="M25"/>
  <c r="N25" s="1"/>
  <c r="M29"/>
  <c r="N29" s="1"/>
  <c r="M33"/>
  <c r="N33" s="1"/>
  <c r="M37"/>
  <c r="N37" s="1"/>
  <c r="M41"/>
  <c r="N41" s="1"/>
  <c r="M18"/>
  <c r="N18" s="1"/>
  <c r="M3"/>
  <c r="N3" s="1"/>
  <c r="M7"/>
  <c r="N7" s="1"/>
  <c r="M11"/>
  <c r="N11" s="1"/>
  <c r="M26"/>
  <c r="N26" s="1"/>
  <c r="M30"/>
  <c r="N30" s="1"/>
  <c r="M34"/>
  <c r="N34" s="1"/>
  <c r="M38"/>
  <c r="N38" s="1"/>
  <c r="M15"/>
  <c r="N15" s="1"/>
  <c r="M19"/>
  <c r="N19" s="1"/>
  <c r="M16"/>
  <c r="N16" s="1"/>
  <c r="M20"/>
  <c r="N20" s="1"/>
  <c r="M5"/>
  <c r="N5" s="1"/>
  <c r="M9"/>
  <c r="N9" s="1"/>
  <c r="M13"/>
  <c r="N13" s="1"/>
  <c r="M24"/>
  <c r="N24" s="1"/>
  <c r="M28"/>
  <c r="N28" s="1"/>
  <c r="M32"/>
  <c r="N32" s="1"/>
  <c r="M36"/>
  <c r="N36" s="1"/>
  <c r="M40"/>
  <c r="N40" s="1"/>
  <c r="L3" i="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G37"/>
  <c r="I37" s="1"/>
  <c r="K37" s="1"/>
  <c r="G29"/>
  <c r="I29" s="1"/>
  <c r="K29" s="1"/>
  <c r="G21"/>
  <c r="I21" s="1"/>
  <c r="K21" s="1"/>
  <c r="G13"/>
  <c r="I13" s="1"/>
  <c r="K13" s="1"/>
  <c r="G5"/>
  <c r="I5" s="1"/>
  <c r="K5" s="1"/>
  <c r="G3"/>
  <c r="I3" s="1"/>
  <c r="G4"/>
  <c r="I4" s="1"/>
  <c r="G6"/>
  <c r="I6" s="1"/>
  <c r="K6" s="1"/>
  <c r="G7"/>
  <c r="I7" s="1"/>
  <c r="G8"/>
  <c r="I8" s="1"/>
  <c r="K8" s="1"/>
  <c r="G9"/>
  <c r="I9" s="1"/>
  <c r="K9" s="1"/>
  <c r="G10"/>
  <c r="I10" s="1"/>
  <c r="K10" s="1"/>
  <c r="G11"/>
  <c r="I11" s="1"/>
  <c r="G12"/>
  <c r="I12" s="1"/>
  <c r="G14"/>
  <c r="I14" s="1"/>
  <c r="K14" s="1"/>
  <c r="G15"/>
  <c r="I15" s="1"/>
  <c r="G16"/>
  <c r="I16" s="1"/>
  <c r="K16" s="1"/>
  <c r="G17"/>
  <c r="I17" s="1"/>
  <c r="K17" s="1"/>
  <c r="G18"/>
  <c r="I18" s="1"/>
  <c r="K18" s="1"/>
  <c r="G19"/>
  <c r="I19" s="1"/>
  <c r="G20"/>
  <c r="I20" s="1"/>
  <c r="G22"/>
  <c r="I22" s="1"/>
  <c r="K22" s="1"/>
  <c r="G23"/>
  <c r="I23" s="1"/>
  <c r="G24"/>
  <c r="I24" s="1"/>
  <c r="K24" s="1"/>
  <c r="G25"/>
  <c r="I25" s="1"/>
  <c r="K25" s="1"/>
  <c r="G26"/>
  <c r="I26" s="1"/>
  <c r="K26" s="1"/>
  <c r="G27"/>
  <c r="I27" s="1"/>
  <c r="G28"/>
  <c r="I28" s="1"/>
  <c r="G30"/>
  <c r="I30" s="1"/>
  <c r="K30" s="1"/>
  <c r="G31"/>
  <c r="I31" s="1"/>
  <c r="G32"/>
  <c r="I32" s="1"/>
  <c r="K32" s="1"/>
  <c r="G33"/>
  <c r="I33" s="1"/>
  <c r="K33" s="1"/>
  <c r="G34"/>
  <c r="I34" s="1"/>
  <c r="K34" s="1"/>
  <c r="G35"/>
  <c r="I35" s="1"/>
  <c r="G36"/>
  <c r="I36" s="1"/>
  <c r="G38"/>
  <c r="I38" s="1"/>
  <c r="K38" s="1"/>
  <c r="G39"/>
  <c r="I39" s="1"/>
  <c r="G40"/>
  <c r="I40" s="1"/>
  <c r="K40" s="1"/>
  <c r="G41"/>
  <c r="I41" s="1"/>
  <c r="K41" s="1"/>
  <c r="G2"/>
  <c r="I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2"/>
  <c r="K31" l="1"/>
  <c r="K23"/>
  <c r="K7"/>
  <c r="K2"/>
  <c r="L2" s="1"/>
  <c r="K39"/>
  <c r="K15"/>
  <c r="K28"/>
  <c r="K20"/>
  <c r="K12"/>
  <c r="K4"/>
  <c r="K36"/>
  <c r="K35"/>
  <c r="K27"/>
  <c r="K19"/>
  <c r="K11"/>
  <c r="K3"/>
  <c r="O3" i="2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H3"/>
  <c r="H4"/>
  <c r="H5"/>
  <c r="H6"/>
  <c r="H7"/>
  <c r="H8"/>
  <c r="H9"/>
  <c r="H10"/>
  <c r="H11"/>
  <c r="H12"/>
  <c r="H13"/>
  <c r="H14"/>
  <c r="H15"/>
  <c r="H16"/>
  <c r="H17"/>
  <c r="I17" s="1"/>
  <c r="H18"/>
  <c r="H19"/>
  <c r="H20"/>
  <c r="H21"/>
  <c r="H22"/>
  <c r="H23"/>
  <c r="H24"/>
  <c r="H25"/>
  <c r="H26"/>
  <c r="H27"/>
  <c r="H28"/>
  <c r="I28" s="1"/>
  <c r="H29"/>
  <c r="H30"/>
  <c r="H31"/>
  <c r="H32"/>
  <c r="H33"/>
  <c r="H34"/>
  <c r="H35"/>
  <c r="H36"/>
  <c r="I36" s="1"/>
  <c r="H37"/>
  <c r="H38"/>
  <c r="H39"/>
  <c r="H40"/>
  <c r="H41"/>
  <c r="G3"/>
  <c r="G4"/>
  <c r="G5"/>
  <c r="I5" s="1"/>
  <c r="G6"/>
  <c r="G7"/>
  <c r="G8"/>
  <c r="G9"/>
  <c r="I9" s="1"/>
  <c r="G10"/>
  <c r="G11"/>
  <c r="G12"/>
  <c r="G13"/>
  <c r="I13" s="1"/>
  <c r="G14"/>
  <c r="G15"/>
  <c r="G16"/>
  <c r="I16" s="1"/>
  <c r="G17"/>
  <c r="G18"/>
  <c r="G19"/>
  <c r="G20"/>
  <c r="G21"/>
  <c r="I21" s="1"/>
  <c r="G22"/>
  <c r="G23"/>
  <c r="G24"/>
  <c r="I24" s="1"/>
  <c r="G25"/>
  <c r="G26"/>
  <c r="G27"/>
  <c r="G28"/>
  <c r="G29"/>
  <c r="I29" s="1"/>
  <c r="G30"/>
  <c r="G31"/>
  <c r="G32"/>
  <c r="I32" s="1"/>
  <c r="G33"/>
  <c r="G34"/>
  <c r="G35"/>
  <c r="G36"/>
  <c r="G37"/>
  <c r="I37" s="1"/>
  <c r="G38"/>
  <c r="G39"/>
  <c r="G40"/>
  <c r="I40" s="1"/>
  <c r="G41"/>
  <c r="H2"/>
  <c r="G2"/>
  <c r="I8"/>
  <c r="I33" l="1"/>
  <c r="I20"/>
  <c r="I12"/>
  <c r="I4"/>
  <c r="I41"/>
  <c r="I25"/>
  <c r="I3"/>
  <c r="I7"/>
  <c r="I11"/>
  <c r="I15"/>
  <c r="I19"/>
  <c r="I23"/>
  <c r="I27"/>
  <c r="I31"/>
  <c r="I35"/>
  <c r="I39"/>
  <c r="I2"/>
  <c r="J2" s="1"/>
  <c r="I6"/>
  <c r="I10"/>
  <c r="I14"/>
  <c r="I18"/>
  <c r="I22"/>
  <c r="I26"/>
  <c r="I30"/>
  <c r="I34"/>
  <c r="I38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2"/>
  <c r="K41" i="2" l="1"/>
  <c r="N41" s="1"/>
  <c r="K40"/>
  <c r="N40" s="1"/>
  <c r="K39"/>
  <c r="N39" s="1"/>
  <c r="K38"/>
  <c r="N38" s="1"/>
  <c r="K37"/>
  <c r="N37" s="1"/>
  <c r="K36"/>
  <c r="N36" s="1"/>
  <c r="K35"/>
  <c r="N35" s="1"/>
  <c r="K34"/>
  <c r="N34" s="1"/>
  <c r="K33"/>
  <c r="N33" s="1"/>
  <c r="K32"/>
  <c r="N32" s="1"/>
  <c r="K31"/>
  <c r="N31" s="1"/>
  <c r="K30"/>
  <c r="N30" s="1"/>
  <c r="K29"/>
  <c r="N29" s="1"/>
  <c r="K28"/>
  <c r="N28" s="1"/>
  <c r="K27"/>
  <c r="N27" s="1"/>
  <c r="K26"/>
  <c r="N26" s="1"/>
  <c r="K25"/>
  <c r="N25" s="1"/>
  <c r="K24"/>
  <c r="N24" s="1"/>
  <c r="K23"/>
  <c r="N23" s="1"/>
  <c r="K22"/>
  <c r="N22" s="1"/>
  <c r="K21"/>
  <c r="N21" s="1"/>
  <c r="K20"/>
  <c r="N20" s="1"/>
  <c r="K19"/>
  <c r="N19" s="1"/>
  <c r="K18"/>
  <c r="N18" s="1"/>
  <c r="K17"/>
  <c r="N17" s="1"/>
  <c r="K16"/>
  <c r="N16" s="1"/>
  <c r="K15"/>
  <c r="N15" s="1"/>
  <c r="K14"/>
  <c r="N14" s="1"/>
  <c r="K13"/>
  <c r="N13" s="1"/>
  <c r="K12"/>
  <c r="N12" s="1"/>
  <c r="K11"/>
  <c r="N11" s="1"/>
  <c r="K10"/>
  <c r="N10" s="1"/>
  <c r="K9"/>
  <c r="N9" s="1"/>
  <c r="K8"/>
  <c r="N8" s="1"/>
  <c r="K7"/>
  <c r="N7" s="1"/>
  <c r="K6"/>
  <c r="N6" s="1"/>
  <c r="K5"/>
  <c r="N5" s="1"/>
  <c r="K4"/>
  <c r="N4" s="1"/>
  <c r="K3"/>
  <c r="N3" s="1"/>
  <c r="K2"/>
  <c r="N2" s="1"/>
  <c r="O2" s="1"/>
  <c r="K3" i="1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2"/>
  <c r="M2" s="1"/>
  <c r="N2" s="1"/>
  <c r="H2" i="6" l="1"/>
</calcChain>
</file>

<file path=xl/sharedStrings.xml><?xml version="1.0" encoding="utf-8"?>
<sst xmlns="http://schemas.openxmlformats.org/spreadsheetml/2006/main" count="359" uniqueCount="66">
  <si>
    <t>ID</t>
  </si>
  <si>
    <t>Problem 1</t>
  </si>
  <si>
    <t>Problem 2</t>
  </si>
  <si>
    <t>Problem 3</t>
  </si>
  <si>
    <t>Problem 4</t>
  </si>
  <si>
    <t>Total</t>
  </si>
  <si>
    <t>Student Name</t>
  </si>
  <si>
    <t>Rabib Ahmed</t>
  </si>
  <si>
    <t>*Fatema Mohosin Mim</t>
  </si>
  <si>
    <t>*S.M. Abu Nahian</t>
  </si>
  <si>
    <t>Md. Jubayer Bin Jabbar</t>
  </si>
  <si>
    <t>Md. Fahad Hossen</t>
  </si>
  <si>
    <t>Mahmud Hasan</t>
  </si>
  <si>
    <t>*Anika Tahsin</t>
  </si>
  <si>
    <t>Md.Mehedi Hasan Mixon</t>
  </si>
  <si>
    <t>*Ashiqur Rahman Prince</t>
  </si>
  <si>
    <t>Shuncheta Khan Maghla</t>
  </si>
  <si>
    <t>Lamima Afroz Entu</t>
  </si>
  <si>
    <t>*Md. Tamim Hasan Anik</t>
  </si>
  <si>
    <t>Arpita Das</t>
  </si>
  <si>
    <t>Mahedul Hasan Rifat</t>
  </si>
  <si>
    <t>Afifa Islam Ananna</t>
  </si>
  <si>
    <t>*Elma Eftesham</t>
  </si>
  <si>
    <t>Umme Salma</t>
  </si>
  <si>
    <t>Md. Abu Nayeb Towki</t>
  </si>
  <si>
    <t>Mafruha</t>
  </si>
  <si>
    <t>Mansuba Tabassum</t>
  </si>
  <si>
    <t>*Nafia Rahaman Nafi</t>
  </si>
  <si>
    <t>*Inni Aktar Iti</t>
  </si>
  <si>
    <t>Shanjida Akter</t>
  </si>
  <si>
    <t>Fatema Tuz Zohura Mim</t>
  </si>
  <si>
    <t>Sizan Chowdhuri</t>
  </si>
  <si>
    <t>Md. Julkar Nayon</t>
  </si>
  <si>
    <t>Md. Armanur Rakib</t>
  </si>
  <si>
    <t>Shajedul Islam</t>
  </si>
  <si>
    <t>*Md. Shajedul Islam Sumon</t>
  </si>
  <si>
    <t>Kamrun Nahar</t>
  </si>
  <si>
    <t>Md. Shafiqul Islam Suman</t>
  </si>
  <si>
    <t>Arunangshu Mojumder Raatul</t>
  </si>
  <si>
    <t>Md. Mutasim Billah Abu Noman Akanda</t>
  </si>
  <si>
    <t>Shah Newaz Alam</t>
  </si>
  <si>
    <t>Tarak Hossain</t>
  </si>
  <si>
    <t>Maisha Tasnim</t>
  </si>
  <si>
    <t>Sakib Ahmed Pathan Taif</t>
  </si>
  <si>
    <t>Saima Jahan Nithia</t>
  </si>
  <si>
    <t>*Md. Faysal Ahmmed</t>
  </si>
  <si>
    <t>S.M. Al-Amin Shohag</t>
  </si>
  <si>
    <t>Percentage</t>
  </si>
  <si>
    <t>Grade</t>
  </si>
  <si>
    <t>Marks 1</t>
  </si>
  <si>
    <t>Marks 2</t>
  </si>
  <si>
    <t>Marks 3</t>
  </si>
  <si>
    <t>Marks 4</t>
  </si>
  <si>
    <t>Obtained</t>
  </si>
  <si>
    <t>Quiz 1</t>
  </si>
  <si>
    <t>Quiz 2</t>
  </si>
  <si>
    <t>Quiz_Converted</t>
  </si>
  <si>
    <t>Total 1</t>
  </si>
  <si>
    <t>Total 2</t>
  </si>
  <si>
    <t>Quiz</t>
  </si>
  <si>
    <t>Converted_Total</t>
  </si>
  <si>
    <t>Name</t>
  </si>
  <si>
    <t>Absent</t>
  </si>
  <si>
    <t>Present</t>
  </si>
  <si>
    <t>Presentation</t>
  </si>
  <si>
    <t>Code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</si>
</sst>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FF0000"/>
      <name val="Garamond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mbria"/>
      <family val="1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2" borderId="9" applyNumberFormat="0" applyAlignment="0" applyProtection="0"/>
    <xf numFmtId="0" fontId="13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2" fontId="11" fillId="0" borderId="0" xfId="0" applyNumberFormat="1" applyFo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1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Fill="1" applyBorder="1" applyAlignment="1">
      <alignment horizontal="center"/>
    </xf>
    <xf numFmtId="0" fontId="11" fillId="0" borderId="0" xfId="0" applyFont="1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0" xfId="0" applyFill="1" applyBorder="1"/>
    <xf numFmtId="0" fontId="2" fillId="0" borderId="3" xfId="2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7" fillId="0" borderId="0" xfId="2" applyFont="1" applyBorder="1"/>
    <xf numFmtId="0" fontId="1" fillId="0" borderId="6" xfId="2" applyFont="1" applyBorder="1" applyAlignment="1">
      <alignment horizontal="center"/>
    </xf>
    <xf numFmtId="0" fontId="7" fillId="0" borderId="1" xfId="2" applyFont="1" applyBorder="1"/>
    <xf numFmtId="0" fontId="1" fillId="0" borderId="8" xfId="2" applyFont="1" applyBorder="1" applyAlignment="1">
      <alignment horizontal="center"/>
    </xf>
  </cellXfs>
  <cellStyles count="3">
    <cellStyle name="Bad" xfId="1" builtinId="27" customBuiltin="1"/>
    <cellStyle name="Normal" xfId="0" builtinId="0"/>
    <cellStyle name="Normal 2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4_sec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192014005</v>
          </cell>
          <cell r="C2">
            <v>8</v>
          </cell>
          <cell r="D2">
            <v>192014005</v>
          </cell>
          <cell r="E2">
            <v>8</v>
          </cell>
        </row>
        <row r="3">
          <cell r="B3">
            <v>192014025</v>
          </cell>
          <cell r="C3">
            <v>8</v>
          </cell>
          <cell r="D3">
            <v>192014025</v>
          </cell>
          <cell r="E3">
            <v>8</v>
          </cell>
        </row>
        <row r="4">
          <cell r="B4">
            <v>192014014</v>
          </cell>
          <cell r="C4">
            <v>8</v>
          </cell>
          <cell r="D4">
            <v>192014014</v>
          </cell>
          <cell r="E4">
            <v>8</v>
          </cell>
        </row>
        <row r="5">
          <cell r="B5">
            <v>192014008</v>
          </cell>
          <cell r="C5">
            <v>8</v>
          </cell>
          <cell r="D5">
            <v>192014008</v>
          </cell>
          <cell r="E5">
            <v>8</v>
          </cell>
        </row>
        <row r="6">
          <cell r="B6">
            <v>192014035</v>
          </cell>
          <cell r="C6">
            <v>8</v>
          </cell>
          <cell r="D6">
            <v>192014035</v>
          </cell>
          <cell r="E6">
            <v>8</v>
          </cell>
        </row>
        <row r="8">
          <cell r="B8">
            <v>182014025</v>
          </cell>
          <cell r="C8">
            <v>7</v>
          </cell>
          <cell r="D8">
            <v>182014025</v>
          </cell>
          <cell r="E8">
            <v>7.5</v>
          </cell>
        </row>
        <row r="9">
          <cell r="B9">
            <v>191014058</v>
          </cell>
          <cell r="C9">
            <v>7</v>
          </cell>
          <cell r="D9">
            <v>191014058</v>
          </cell>
          <cell r="E9">
            <v>7.5</v>
          </cell>
        </row>
        <row r="10">
          <cell r="B10">
            <v>191014021</v>
          </cell>
          <cell r="C10">
            <v>7</v>
          </cell>
          <cell r="D10">
            <v>191014021</v>
          </cell>
          <cell r="E10">
            <v>7.5</v>
          </cell>
        </row>
        <row r="11">
          <cell r="B11">
            <v>191014081</v>
          </cell>
          <cell r="C11">
            <v>7</v>
          </cell>
          <cell r="D11">
            <v>191014081</v>
          </cell>
          <cell r="E11">
            <v>7.5</v>
          </cell>
        </row>
        <row r="12">
          <cell r="B12">
            <v>192014045</v>
          </cell>
          <cell r="C12">
            <v>7</v>
          </cell>
          <cell r="D12">
            <v>192014045</v>
          </cell>
          <cell r="E12">
            <v>7.5</v>
          </cell>
        </row>
        <row r="14">
          <cell r="B14">
            <v>191014054</v>
          </cell>
          <cell r="C14">
            <v>7.5</v>
          </cell>
          <cell r="D14">
            <v>191014054</v>
          </cell>
          <cell r="E14">
            <v>7.5</v>
          </cell>
        </row>
        <row r="15">
          <cell r="B15">
            <v>192014047</v>
          </cell>
          <cell r="C15">
            <v>7.5</v>
          </cell>
          <cell r="D15">
            <v>192014047</v>
          </cell>
          <cell r="E15">
            <v>7.5</v>
          </cell>
        </row>
        <row r="16">
          <cell r="B16">
            <v>192014022</v>
          </cell>
          <cell r="C16">
            <v>7.5</v>
          </cell>
          <cell r="D16">
            <v>192014022</v>
          </cell>
          <cell r="E16">
            <v>7.5</v>
          </cell>
        </row>
        <row r="17">
          <cell r="B17">
            <v>192014016</v>
          </cell>
          <cell r="C17">
            <v>7.5</v>
          </cell>
          <cell r="D17">
            <v>192014016</v>
          </cell>
          <cell r="E17">
            <v>7.5</v>
          </cell>
        </row>
        <row r="18">
          <cell r="B18">
            <v>171014001</v>
          </cell>
          <cell r="C18">
            <v>7.5</v>
          </cell>
          <cell r="D18">
            <v>171014001</v>
          </cell>
          <cell r="E18">
            <v>7.5</v>
          </cell>
        </row>
        <row r="20">
          <cell r="B20">
            <v>192014037</v>
          </cell>
          <cell r="C20">
            <v>9</v>
          </cell>
          <cell r="D20">
            <v>192014037</v>
          </cell>
          <cell r="E20">
            <v>9.5</v>
          </cell>
        </row>
        <row r="21">
          <cell r="B21">
            <v>192014036</v>
          </cell>
          <cell r="C21">
            <v>9</v>
          </cell>
          <cell r="D21">
            <v>192014036</v>
          </cell>
          <cell r="E21">
            <v>9.5</v>
          </cell>
        </row>
        <row r="22">
          <cell r="B22">
            <v>192014032</v>
          </cell>
          <cell r="C22">
            <v>9</v>
          </cell>
          <cell r="D22">
            <v>192014032</v>
          </cell>
          <cell r="E22">
            <v>9.5</v>
          </cell>
        </row>
        <row r="23">
          <cell r="B23">
            <v>192014027</v>
          </cell>
          <cell r="C23">
            <v>9</v>
          </cell>
          <cell r="D23">
            <v>192014027</v>
          </cell>
          <cell r="E23">
            <v>9.5</v>
          </cell>
        </row>
        <row r="24">
          <cell r="B24">
            <v>181014084</v>
          </cell>
          <cell r="C24">
            <v>9</v>
          </cell>
          <cell r="D24">
            <v>181014084</v>
          </cell>
          <cell r="E24">
            <v>9.5</v>
          </cell>
        </row>
        <row r="26">
          <cell r="B26">
            <v>192014026</v>
          </cell>
          <cell r="C26">
            <v>10</v>
          </cell>
          <cell r="D26">
            <v>192014026</v>
          </cell>
          <cell r="E26">
            <v>8.5</v>
          </cell>
        </row>
        <row r="27">
          <cell r="B27">
            <v>171011197</v>
          </cell>
          <cell r="C27">
            <v>10</v>
          </cell>
          <cell r="D27">
            <v>171011197</v>
          </cell>
          <cell r="E27">
            <v>8.5</v>
          </cell>
        </row>
        <row r="28">
          <cell r="B28">
            <v>192014033</v>
          </cell>
          <cell r="C28">
            <v>10</v>
          </cell>
          <cell r="D28">
            <v>192014033</v>
          </cell>
          <cell r="E28">
            <v>8.5</v>
          </cell>
        </row>
        <row r="29">
          <cell r="B29">
            <v>192014044</v>
          </cell>
          <cell r="C29">
            <v>10</v>
          </cell>
          <cell r="D29">
            <v>192014044</v>
          </cell>
          <cell r="E29">
            <v>8.5</v>
          </cell>
        </row>
        <row r="30">
          <cell r="B30">
            <v>183014016</v>
          </cell>
          <cell r="C30">
            <v>10</v>
          </cell>
          <cell r="D30">
            <v>183014016</v>
          </cell>
          <cell r="E30">
            <v>8.5</v>
          </cell>
        </row>
        <row r="32">
          <cell r="B32">
            <v>191014048</v>
          </cell>
          <cell r="C32">
            <v>8.5</v>
          </cell>
          <cell r="D32">
            <v>191014048</v>
          </cell>
          <cell r="E32">
            <v>8</v>
          </cell>
        </row>
        <row r="33">
          <cell r="B33">
            <v>183014065</v>
          </cell>
          <cell r="C33">
            <v>8.5</v>
          </cell>
          <cell r="D33">
            <v>183014065</v>
          </cell>
          <cell r="E33">
            <v>8</v>
          </cell>
        </row>
        <row r="34">
          <cell r="B34">
            <v>192014001</v>
          </cell>
          <cell r="C34">
            <v>8.5</v>
          </cell>
          <cell r="D34">
            <v>192014001</v>
          </cell>
          <cell r="E34">
            <v>8</v>
          </cell>
        </row>
        <row r="35">
          <cell r="B35">
            <v>192014040</v>
          </cell>
          <cell r="C35">
            <v>8.5</v>
          </cell>
          <cell r="D35">
            <v>192014040</v>
          </cell>
          <cell r="E35">
            <v>8</v>
          </cell>
        </row>
        <row r="36">
          <cell r="B36">
            <v>192014007</v>
          </cell>
          <cell r="C36">
            <v>8.5</v>
          </cell>
          <cell r="D36">
            <v>192014007</v>
          </cell>
          <cell r="E36">
            <v>8</v>
          </cell>
        </row>
        <row r="38">
          <cell r="B38">
            <v>192014004</v>
          </cell>
          <cell r="C38">
            <v>7.5</v>
          </cell>
          <cell r="D38">
            <v>192014004</v>
          </cell>
          <cell r="E38">
            <v>8</v>
          </cell>
        </row>
        <row r="39">
          <cell r="B39">
            <v>192014010</v>
          </cell>
          <cell r="C39">
            <v>7.5</v>
          </cell>
          <cell r="D39">
            <v>192014010</v>
          </cell>
          <cell r="E39">
            <v>8</v>
          </cell>
        </row>
        <row r="40">
          <cell r="B40">
            <v>192014006</v>
          </cell>
          <cell r="C40">
            <v>7.5</v>
          </cell>
          <cell r="D40">
            <v>192014006</v>
          </cell>
          <cell r="E40">
            <v>8</v>
          </cell>
        </row>
        <row r="41">
          <cell r="B41">
            <v>192014009</v>
          </cell>
          <cell r="C41">
            <v>7.5</v>
          </cell>
          <cell r="D41">
            <v>192014009</v>
          </cell>
          <cell r="E41">
            <v>8</v>
          </cell>
        </row>
        <row r="42">
          <cell r="B42">
            <v>193014075</v>
          </cell>
          <cell r="C42">
            <v>7.5</v>
          </cell>
          <cell r="D42">
            <v>193014075</v>
          </cell>
          <cell r="E42">
            <v>8</v>
          </cell>
        </row>
        <row r="44">
          <cell r="B44">
            <v>192014038</v>
          </cell>
          <cell r="C44">
            <v>10</v>
          </cell>
          <cell r="D44">
            <v>192014038</v>
          </cell>
          <cell r="E44">
            <v>9</v>
          </cell>
        </row>
        <row r="45">
          <cell r="B45">
            <v>192014041</v>
          </cell>
          <cell r="C45">
            <v>10</v>
          </cell>
          <cell r="D45">
            <v>192014041</v>
          </cell>
          <cell r="E45">
            <v>9</v>
          </cell>
        </row>
        <row r="46">
          <cell r="B46">
            <v>192014024</v>
          </cell>
          <cell r="C46">
            <v>10</v>
          </cell>
          <cell r="D46">
            <v>192014024</v>
          </cell>
          <cell r="E46">
            <v>9</v>
          </cell>
        </row>
        <row r="47">
          <cell r="B47">
            <v>192014034</v>
          </cell>
          <cell r="C47">
            <v>10</v>
          </cell>
          <cell r="D47">
            <v>192014034</v>
          </cell>
          <cell r="E47">
            <v>9</v>
          </cell>
        </row>
        <row r="48">
          <cell r="B48">
            <v>181016002</v>
          </cell>
          <cell r="C48">
            <v>10</v>
          </cell>
          <cell r="D48">
            <v>181016002</v>
          </cell>
          <cell r="E48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A2" sqref="A2:A41"/>
    </sheetView>
  </sheetViews>
  <sheetFormatPr defaultRowHeight="15"/>
  <cols>
    <col min="1" max="1" width="14.7109375" style="38" customWidth="1"/>
    <col min="2" max="2" width="35.7109375" style="38" customWidth="1"/>
    <col min="3" max="8" width="14.7109375" style="38" customWidth="1"/>
    <col min="9" max="16384" width="9.140625" style="38"/>
  </cols>
  <sheetData>
    <row r="1" spans="1:8">
      <c r="A1" s="23" t="s">
        <v>0</v>
      </c>
      <c r="B1" s="24" t="s">
        <v>61</v>
      </c>
      <c r="C1" s="24" t="s">
        <v>5</v>
      </c>
      <c r="D1" s="24" t="s">
        <v>62</v>
      </c>
      <c r="E1" s="24" t="s">
        <v>63</v>
      </c>
      <c r="F1" s="24" t="s">
        <v>53</v>
      </c>
      <c r="G1" s="24" t="s">
        <v>47</v>
      </c>
      <c r="H1" s="25" t="s">
        <v>48</v>
      </c>
    </row>
    <row r="2" spans="1:8">
      <c r="A2" s="26">
        <v>171011197</v>
      </c>
      <c r="B2" s="27" t="s">
        <v>7</v>
      </c>
      <c r="C2" s="29">
        <v>22</v>
      </c>
      <c r="D2" s="29">
        <v>10</v>
      </c>
      <c r="E2" s="29">
        <f>C2-D2</f>
        <v>12</v>
      </c>
      <c r="F2" s="29">
        <f>ROUNDUP((E2/C2)*F$42,0)</f>
        <v>6</v>
      </c>
      <c r="G2" s="36">
        <f>(F2/F$42)*100</f>
        <v>60</v>
      </c>
      <c r="H2" s="37" t="str">
        <f>IF(G2&gt;94,"A+",IF(G2&gt;84,"A",IF(G2&gt;79,"A-",IF(G2&gt;74,"B+",IF(G2&gt;69,"B",IF(G2&gt;64,"B-",IF(G2&gt;59,"C+",IF(G2&gt;54,"C",IF(G2&gt;49,"D","F")))))))))</f>
        <v>C+</v>
      </c>
    </row>
    <row r="3" spans="1:8">
      <c r="A3" s="26">
        <v>171014001</v>
      </c>
      <c r="B3" s="27" t="s">
        <v>8</v>
      </c>
      <c r="C3" s="29">
        <v>22</v>
      </c>
      <c r="D3" s="38">
        <v>18</v>
      </c>
      <c r="E3" s="29">
        <f t="shared" ref="E3:E41" si="0">C3-D3</f>
        <v>4</v>
      </c>
      <c r="F3" s="29">
        <f t="shared" ref="F3:F41" si="1">ROUNDUP((E3/C3)*F$42,0)</f>
        <v>2</v>
      </c>
      <c r="G3" s="36">
        <f t="shared" ref="G3:G41" si="2">(F3/F$42)*100</f>
        <v>20</v>
      </c>
      <c r="H3" s="37" t="str">
        <f t="shared" ref="H3:H41" si="3">IF(G3&gt;94,"A+",IF(G3&gt;84,"A",IF(G3&gt;79,"A-",IF(G3&gt;74,"B+",IF(G3&gt;69,"B",IF(G3&gt;64,"B-",IF(G3&gt;59,"C+",IF(G3&gt;54,"C",IF(G3&gt;49,"D","F")))))))))</f>
        <v>F</v>
      </c>
    </row>
    <row r="4" spans="1:8">
      <c r="A4" s="26">
        <v>181014084</v>
      </c>
      <c r="B4" s="27" t="s">
        <v>9</v>
      </c>
      <c r="C4" s="29">
        <v>22</v>
      </c>
      <c r="D4" s="38">
        <v>22</v>
      </c>
      <c r="E4" s="29">
        <f t="shared" si="0"/>
        <v>0</v>
      </c>
      <c r="F4" s="29">
        <f t="shared" si="1"/>
        <v>0</v>
      </c>
      <c r="G4" s="36">
        <f t="shared" si="2"/>
        <v>0</v>
      </c>
      <c r="H4" s="37" t="str">
        <f t="shared" si="3"/>
        <v>F</v>
      </c>
    </row>
    <row r="5" spans="1:8">
      <c r="A5" s="26">
        <v>182014025</v>
      </c>
      <c r="B5" s="27" t="s">
        <v>10</v>
      </c>
      <c r="C5" s="29">
        <v>22</v>
      </c>
      <c r="D5" s="38">
        <v>2</v>
      </c>
      <c r="E5" s="29">
        <f t="shared" si="0"/>
        <v>20</v>
      </c>
      <c r="F5" s="29">
        <f t="shared" si="1"/>
        <v>10</v>
      </c>
      <c r="G5" s="36">
        <f t="shared" si="2"/>
        <v>100</v>
      </c>
      <c r="H5" s="37" t="str">
        <f t="shared" si="3"/>
        <v>A+</v>
      </c>
    </row>
    <row r="6" spans="1:8">
      <c r="A6" s="26">
        <v>183014016</v>
      </c>
      <c r="B6" s="27" t="s">
        <v>11</v>
      </c>
      <c r="C6" s="38">
        <v>19</v>
      </c>
      <c r="D6" s="40">
        <v>16</v>
      </c>
      <c r="E6" s="29">
        <f t="shared" si="0"/>
        <v>3</v>
      </c>
      <c r="F6" s="29">
        <f t="shared" si="1"/>
        <v>2</v>
      </c>
      <c r="G6" s="36">
        <f t="shared" si="2"/>
        <v>20</v>
      </c>
      <c r="H6" s="37" t="str">
        <f t="shared" si="3"/>
        <v>F</v>
      </c>
    </row>
    <row r="7" spans="1:8">
      <c r="A7" s="26">
        <v>183014065</v>
      </c>
      <c r="B7" s="27" t="s">
        <v>12</v>
      </c>
      <c r="C7" s="29">
        <v>22</v>
      </c>
      <c r="D7" s="40">
        <v>12</v>
      </c>
      <c r="E7" s="29">
        <f t="shared" si="0"/>
        <v>10</v>
      </c>
      <c r="F7" s="29">
        <f t="shared" si="1"/>
        <v>5</v>
      </c>
      <c r="G7" s="36">
        <f t="shared" si="2"/>
        <v>50</v>
      </c>
      <c r="H7" s="37" t="str">
        <f t="shared" si="3"/>
        <v>D</v>
      </c>
    </row>
    <row r="8" spans="1:8">
      <c r="A8" s="26">
        <v>191014021</v>
      </c>
      <c r="B8" s="27" t="s">
        <v>13</v>
      </c>
      <c r="C8" s="29">
        <v>22</v>
      </c>
      <c r="D8" s="40">
        <v>6</v>
      </c>
      <c r="E8" s="29">
        <f t="shared" si="0"/>
        <v>16</v>
      </c>
      <c r="F8" s="29">
        <f t="shared" si="1"/>
        <v>8</v>
      </c>
      <c r="G8" s="36">
        <f t="shared" si="2"/>
        <v>80</v>
      </c>
      <c r="H8" s="37" t="str">
        <f t="shared" si="3"/>
        <v>A-</v>
      </c>
    </row>
    <row r="9" spans="1:8">
      <c r="A9" s="26">
        <v>191014048</v>
      </c>
      <c r="B9" s="27" t="s">
        <v>14</v>
      </c>
      <c r="C9" s="29">
        <v>22</v>
      </c>
      <c r="D9" s="40">
        <v>3</v>
      </c>
      <c r="E9" s="29">
        <f t="shared" si="0"/>
        <v>19</v>
      </c>
      <c r="F9" s="29">
        <f t="shared" si="1"/>
        <v>9</v>
      </c>
      <c r="G9" s="36">
        <f t="shared" si="2"/>
        <v>90</v>
      </c>
      <c r="H9" s="37" t="str">
        <f t="shared" si="3"/>
        <v>A</v>
      </c>
    </row>
    <row r="10" spans="1:8">
      <c r="A10" s="26">
        <v>191014054</v>
      </c>
      <c r="B10" s="27" t="s">
        <v>15</v>
      </c>
      <c r="C10" s="29">
        <v>22</v>
      </c>
      <c r="D10" s="40">
        <v>2</v>
      </c>
      <c r="E10" s="29">
        <f t="shared" si="0"/>
        <v>20</v>
      </c>
      <c r="F10" s="29">
        <f t="shared" si="1"/>
        <v>10</v>
      </c>
      <c r="G10" s="36">
        <f t="shared" si="2"/>
        <v>100</v>
      </c>
      <c r="H10" s="37" t="str">
        <f t="shared" si="3"/>
        <v>A+</v>
      </c>
    </row>
    <row r="11" spans="1:8">
      <c r="A11" s="26">
        <v>191014058</v>
      </c>
      <c r="B11" s="27" t="s">
        <v>16</v>
      </c>
      <c r="C11" s="29">
        <v>22</v>
      </c>
      <c r="D11" s="40">
        <v>4</v>
      </c>
      <c r="E11" s="29">
        <f t="shared" si="0"/>
        <v>18</v>
      </c>
      <c r="F11" s="29">
        <f t="shared" si="1"/>
        <v>9</v>
      </c>
      <c r="G11" s="36">
        <f t="shared" si="2"/>
        <v>90</v>
      </c>
      <c r="H11" s="37" t="str">
        <f t="shared" si="3"/>
        <v>A</v>
      </c>
    </row>
    <row r="12" spans="1:8">
      <c r="A12" s="26">
        <v>191014081</v>
      </c>
      <c r="B12" s="27" t="s">
        <v>17</v>
      </c>
      <c r="C12" s="29">
        <v>22</v>
      </c>
      <c r="D12" s="40">
        <v>4</v>
      </c>
      <c r="E12" s="29">
        <f t="shared" si="0"/>
        <v>18</v>
      </c>
      <c r="F12" s="29">
        <f t="shared" si="1"/>
        <v>9</v>
      </c>
      <c r="G12" s="36">
        <f t="shared" si="2"/>
        <v>90</v>
      </c>
      <c r="H12" s="37" t="str">
        <f t="shared" si="3"/>
        <v>A</v>
      </c>
    </row>
    <row r="13" spans="1:8">
      <c r="A13" s="26">
        <v>192014001</v>
      </c>
      <c r="B13" s="27" t="s">
        <v>18</v>
      </c>
      <c r="C13" s="29">
        <v>22</v>
      </c>
      <c r="D13" s="40">
        <v>4</v>
      </c>
      <c r="E13" s="29">
        <f t="shared" si="0"/>
        <v>18</v>
      </c>
      <c r="F13" s="29">
        <f t="shared" si="1"/>
        <v>9</v>
      </c>
      <c r="G13" s="36">
        <f t="shared" si="2"/>
        <v>90</v>
      </c>
      <c r="H13" s="37" t="str">
        <f t="shared" si="3"/>
        <v>A</v>
      </c>
    </row>
    <row r="14" spans="1:8">
      <c r="A14" s="26">
        <v>192014004</v>
      </c>
      <c r="B14" s="27" t="s">
        <v>19</v>
      </c>
      <c r="C14" s="29">
        <v>22</v>
      </c>
      <c r="D14" s="40">
        <v>3</v>
      </c>
      <c r="E14" s="29">
        <f t="shared" si="0"/>
        <v>19</v>
      </c>
      <c r="F14" s="29">
        <f t="shared" si="1"/>
        <v>9</v>
      </c>
      <c r="G14" s="36">
        <f t="shared" si="2"/>
        <v>90</v>
      </c>
      <c r="H14" s="37" t="str">
        <f t="shared" si="3"/>
        <v>A</v>
      </c>
    </row>
    <row r="15" spans="1:8">
      <c r="A15" s="26">
        <v>192014005</v>
      </c>
      <c r="B15" s="27" t="s">
        <v>20</v>
      </c>
      <c r="C15" s="29">
        <v>22</v>
      </c>
      <c r="D15" s="40">
        <v>4</v>
      </c>
      <c r="E15" s="29">
        <f t="shared" si="0"/>
        <v>18</v>
      </c>
      <c r="F15" s="29">
        <f t="shared" si="1"/>
        <v>9</v>
      </c>
      <c r="G15" s="36">
        <f t="shared" si="2"/>
        <v>90</v>
      </c>
      <c r="H15" s="37" t="str">
        <f t="shared" si="3"/>
        <v>A</v>
      </c>
    </row>
    <row r="16" spans="1:8">
      <c r="A16" s="26">
        <v>192014006</v>
      </c>
      <c r="B16" s="27" t="s">
        <v>21</v>
      </c>
      <c r="C16" s="38">
        <v>20</v>
      </c>
      <c r="D16" s="40">
        <v>0</v>
      </c>
      <c r="E16" s="29">
        <f t="shared" si="0"/>
        <v>20</v>
      </c>
      <c r="F16" s="29">
        <f t="shared" si="1"/>
        <v>10</v>
      </c>
      <c r="G16" s="36">
        <f t="shared" si="2"/>
        <v>100</v>
      </c>
      <c r="H16" s="37" t="str">
        <f t="shared" si="3"/>
        <v>A+</v>
      </c>
    </row>
    <row r="17" spans="1:8">
      <c r="A17" s="26">
        <v>192014007</v>
      </c>
      <c r="B17" s="27" t="s">
        <v>22</v>
      </c>
      <c r="C17" s="29">
        <v>22</v>
      </c>
      <c r="D17" s="40">
        <v>22</v>
      </c>
      <c r="E17" s="29">
        <f t="shared" si="0"/>
        <v>0</v>
      </c>
      <c r="F17" s="29">
        <f t="shared" si="1"/>
        <v>0</v>
      </c>
      <c r="G17" s="36">
        <f t="shared" si="2"/>
        <v>0</v>
      </c>
      <c r="H17" s="37" t="str">
        <f t="shared" si="3"/>
        <v>F</v>
      </c>
    </row>
    <row r="18" spans="1:8">
      <c r="A18" s="26">
        <v>192014008</v>
      </c>
      <c r="B18" s="27" t="s">
        <v>23</v>
      </c>
      <c r="C18" s="29">
        <v>22</v>
      </c>
      <c r="D18" s="40">
        <v>0</v>
      </c>
      <c r="E18" s="29">
        <f t="shared" si="0"/>
        <v>22</v>
      </c>
      <c r="F18" s="29">
        <f t="shared" si="1"/>
        <v>10</v>
      </c>
      <c r="G18" s="36">
        <f t="shared" si="2"/>
        <v>100</v>
      </c>
      <c r="H18" s="37" t="str">
        <f t="shared" si="3"/>
        <v>A+</v>
      </c>
    </row>
    <row r="19" spans="1:8">
      <c r="A19" s="26">
        <v>192014009</v>
      </c>
      <c r="B19" s="27" t="s">
        <v>24</v>
      </c>
      <c r="C19" s="29">
        <v>22</v>
      </c>
      <c r="D19" s="40">
        <v>13</v>
      </c>
      <c r="E19" s="29">
        <f t="shared" si="0"/>
        <v>9</v>
      </c>
      <c r="F19" s="29">
        <f t="shared" si="1"/>
        <v>5</v>
      </c>
      <c r="G19" s="36">
        <f t="shared" si="2"/>
        <v>50</v>
      </c>
      <c r="H19" s="37" t="str">
        <f t="shared" si="3"/>
        <v>D</v>
      </c>
    </row>
    <row r="20" spans="1:8">
      <c r="A20" s="26">
        <v>192014010</v>
      </c>
      <c r="B20" s="27" t="s">
        <v>25</v>
      </c>
      <c r="C20" s="29">
        <v>22</v>
      </c>
      <c r="D20" s="40">
        <v>0</v>
      </c>
      <c r="E20" s="29">
        <f t="shared" si="0"/>
        <v>22</v>
      </c>
      <c r="F20" s="29">
        <f t="shared" si="1"/>
        <v>10</v>
      </c>
      <c r="G20" s="36">
        <f t="shared" si="2"/>
        <v>100</v>
      </c>
      <c r="H20" s="37" t="str">
        <f t="shared" si="3"/>
        <v>A+</v>
      </c>
    </row>
    <row r="21" spans="1:8">
      <c r="A21" s="26">
        <v>192014014</v>
      </c>
      <c r="B21" s="27" t="s">
        <v>26</v>
      </c>
      <c r="C21" s="29">
        <v>22</v>
      </c>
      <c r="D21" s="40">
        <v>4</v>
      </c>
      <c r="E21" s="29">
        <f t="shared" si="0"/>
        <v>18</v>
      </c>
      <c r="F21" s="29">
        <f t="shared" si="1"/>
        <v>9</v>
      </c>
      <c r="G21" s="36">
        <f t="shared" si="2"/>
        <v>90</v>
      </c>
      <c r="H21" s="37" t="str">
        <f t="shared" si="3"/>
        <v>A</v>
      </c>
    </row>
    <row r="22" spans="1:8">
      <c r="A22" s="26">
        <v>192014016</v>
      </c>
      <c r="B22" s="27" t="s">
        <v>27</v>
      </c>
      <c r="C22" s="29">
        <v>22</v>
      </c>
      <c r="D22" s="40">
        <v>3</v>
      </c>
      <c r="E22" s="29">
        <f t="shared" si="0"/>
        <v>19</v>
      </c>
      <c r="F22" s="29">
        <f t="shared" si="1"/>
        <v>9</v>
      </c>
      <c r="G22" s="36">
        <f t="shared" si="2"/>
        <v>90</v>
      </c>
      <c r="H22" s="37" t="str">
        <f t="shared" si="3"/>
        <v>A</v>
      </c>
    </row>
    <row r="23" spans="1:8">
      <c r="A23" s="26">
        <v>192014022</v>
      </c>
      <c r="B23" s="27" t="s">
        <v>28</v>
      </c>
      <c r="C23" s="29">
        <v>22</v>
      </c>
      <c r="D23" s="40">
        <v>3</v>
      </c>
      <c r="E23" s="29">
        <f t="shared" si="0"/>
        <v>19</v>
      </c>
      <c r="F23" s="29">
        <f t="shared" si="1"/>
        <v>9</v>
      </c>
      <c r="G23" s="36">
        <f t="shared" si="2"/>
        <v>90</v>
      </c>
      <c r="H23" s="37" t="str">
        <f t="shared" si="3"/>
        <v>A</v>
      </c>
    </row>
    <row r="24" spans="1:8">
      <c r="A24" s="26">
        <v>192014024</v>
      </c>
      <c r="B24" s="27" t="s">
        <v>29</v>
      </c>
      <c r="C24" s="29">
        <v>22</v>
      </c>
      <c r="D24" s="40">
        <v>3</v>
      </c>
      <c r="E24" s="29">
        <f t="shared" si="0"/>
        <v>19</v>
      </c>
      <c r="F24" s="29">
        <f t="shared" si="1"/>
        <v>9</v>
      </c>
      <c r="G24" s="36">
        <f t="shared" si="2"/>
        <v>90</v>
      </c>
      <c r="H24" s="37" t="str">
        <f t="shared" si="3"/>
        <v>A</v>
      </c>
    </row>
    <row r="25" spans="1:8">
      <c r="A25" s="26">
        <v>192014025</v>
      </c>
      <c r="B25" s="27" t="s">
        <v>30</v>
      </c>
      <c r="C25" s="29">
        <v>22</v>
      </c>
      <c r="D25" s="40">
        <v>10</v>
      </c>
      <c r="E25" s="29">
        <f t="shared" si="0"/>
        <v>12</v>
      </c>
      <c r="F25" s="29">
        <f t="shared" si="1"/>
        <v>6</v>
      </c>
      <c r="G25" s="36">
        <f t="shared" si="2"/>
        <v>60</v>
      </c>
      <c r="H25" s="37" t="str">
        <f t="shared" si="3"/>
        <v>C+</v>
      </c>
    </row>
    <row r="26" spans="1:8">
      <c r="A26" s="26">
        <v>192014026</v>
      </c>
      <c r="B26" s="27" t="s">
        <v>31</v>
      </c>
      <c r="C26" s="29">
        <v>22</v>
      </c>
      <c r="D26" s="40">
        <v>5</v>
      </c>
      <c r="E26" s="29">
        <f t="shared" si="0"/>
        <v>17</v>
      </c>
      <c r="F26" s="29">
        <f t="shared" si="1"/>
        <v>8</v>
      </c>
      <c r="G26" s="36">
        <f t="shared" si="2"/>
        <v>80</v>
      </c>
      <c r="H26" s="37" t="str">
        <f t="shared" si="3"/>
        <v>A-</v>
      </c>
    </row>
    <row r="27" spans="1:8">
      <c r="A27" s="26">
        <v>192014027</v>
      </c>
      <c r="B27" s="27" t="s">
        <v>32</v>
      </c>
      <c r="C27" s="29">
        <v>22</v>
      </c>
      <c r="D27" s="40">
        <v>7</v>
      </c>
      <c r="E27" s="29">
        <f t="shared" si="0"/>
        <v>15</v>
      </c>
      <c r="F27" s="29">
        <f t="shared" si="1"/>
        <v>7</v>
      </c>
      <c r="G27" s="36">
        <f t="shared" si="2"/>
        <v>70</v>
      </c>
      <c r="H27" s="37" t="str">
        <f t="shared" si="3"/>
        <v>B</v>
      </c>
    </row>
    <row r="28" spans="1:8">
      <c r="A28" s="26">
        <v>192014032</v>
      </c>
      <c r="B28" s="27" t="s">
        <v>33</v>
      </c>
      <c r="C28" s="29">
        <v>22</v>
      </c>
      <c r="D28" s="40">
        <v>3</v>
      </c>
      <c r="E28" s="29">
        <f t="shared" si="0"/>
        <v>19</v>
      </c>
      <c r="F28" s="29">
        <f t="shared" si="1"/>
        <v>9</v>
      </c>
      <c r="G28" s="36">
        <f t="shared" si="2"/>
        <v>90</v>
      </c>
      <c r="H28" s="37" t="str">
        <f t="shared" si="3"/>
        <v>A</v>
      </c>
    </row>
    <row r="29" spans="1:8">
      <c r="A29" s="26">
        <v>192014033</v>
      </c>
      <c r="B29" s="27" t="s">
        <v>34</v>
      </c>
      <c r="C29" s="29">
        <v>22</v>
      </c>
      <c r="D29" s="40">
        <v>4</v>
      </c>
      <c r="E29" s="29">
        <f t="shared" si="0"/>
        <v>18</v>
      </c>
      <c r="F29" s="29">
        <f t="shared" si="1"/>
        <v>9</v>
      </c>
      <c r="G29" s="36">
        <f t="shared" si="2"/>
        <v>90</v>
      </c>
      <c r="H29" s="37" t="str">
        <f t="shared" si="3"/>
        <v>A</v>
      </c>
    </row>
    <row r="30" spans="1:8">
      <c r="A30" s="26">
        <v>192014034</v>
      </c>
      <c r="B30" s="27" t="s">
        <v>35</v>
      </c>
      <c r="C30" s="29">
        <v>22</v>
      </c>
      <c r="D30" s="40">
        <v>7</v>
      </c>
      <c r="E30" s="29">
        <f t="shared" si="0"/>
        <v>15</v>
      </c>
      <c r="F30" s="29">
        <f t="shared" si="1"/>
        <v>7</v>
      </c>
      <c r="G30" s="36">
        <f t="shared" si="2"/>
        <v>70</v>
      </c>
      <c r="H30" s="37" t="str">
        <f t="shared" si="3"/>
        <v>B</v>
      </c>
    </row>
    <row r="31" spans="1:8">
      <c r="A31" s="26">
        <v>192014035</v>
      </c>
      <c r="B31" s="27" t="s">
        <v>36</v>
      </c>
      <c r="C31" s="29">
        <v>22</v>
      </c>
      <c r="D31" s="40">
        <v>0</v>
      </c>
      <c r="E31" s="29">
        <f t="shared" si="0"/>
        <v>22</v>
      </c>
      <c r="F31" s="29">
        <f t="shared" si="1"/>
        <v>10</v>
      </c>
      <c r="G31" s="36">
        <f t="shared" si="2"/>
        <v>100</v>
      </c>
      <c r="H31" s="37" t="str">
        <f t="shared" si="3"/>
        <v>A+</v>
      </c>
    </row>
    <row r="32" spans="1:8">
      <c r="A32" s="26">
        <v>192014036</v>
      </c>
      <c r="B32" s="27" t="s">
        <v>37</v>
      </c>
      <c r="C32" s="38">
        <v>19</v>
      </c>
      <c r="D32" s="40">
        <v>4</v>
      </c>
      <c r="E32" s="29">
        <f t="shared" si="0"/>
        <v>15</v>
      </c>
      <c r="F32" s="29">
        <f t="shared" si="1"/>
        <v>8</v>
      </c>
      <c r="G32" s="36">
        <f t="shared" si="2"/>
        <v>80</v>
      </c>
      <c r="H32" s="37" t="str">
        <f t="shared" si="3"/>
        <v>A-</v>
      </c>
    </row>
    <row r="33" spans="1:8">
      <c r="A33" s="26">
        <v>192014037</v>
      </c>
      <c r="B33" s="27" t="s">
        <v>38</v>
      </c>
      <c r="C33" s="29">
        <v>22</v>
      </c>
      <c r="D33" s="40">
        <v>0</v>
      </c>
      <c r="E33" s="29">
        <f t="shared" si="0"/>
        <v>22</v>
      </c>
      <c r="F33" s="29">
        <f t="shared" si="1"/>
        <v>10</v>
      </c>
      <c r="G33" s="36">
        <f t="shared" si="2"/>
        <v>100</v>
      </c>
      <c r="H33" s="37" t="str">
        <f t="shared" si="3"/>
        <v>A+</v>
      </c>
    </row>
    <row r="34" spans="1:8">
      <c r="A34" s="26">
        <v>192014038</v>
      </c>
      <c r="B34" s="27" t="s">
        <v>39</v>
      </c>
      <c r="C34" s="29">
        <v>22</v>
      </c>
      <c r="D34" s="40">
        <v>0</v>
      </c>
      <c r="E34" s="29">
        <f t="shared" si="0"/>
        <v>22</v>
      </c>
      <c r="F34" s="29">
        <f t="shared" si="1"/>
        <v>10</v>
      </c>
      <c r="G34" s="36">
        <f t="shared" si="2"/>
        <v>100</v>
      </c>
      <c r="H34" s="37" t="str">
        <f t="shared" si="3"/>
        <v>A+</v>
      </c>
    </row>
    <row r="35" spans="1:8">
      <c r="A35" s="26">
        <v>192014040</v>
      </c>
      <c r="B35" s="27" t="s">
        <v>40</v>
      </c>
      <c r="C35" s="29">
        <v>22</v>
      </c>
      <c r="D35" s="40">
        <v>5</v>
      </c>
      <c r="E35" s="29">
        <f t="shared" si="0"/>
        <v>17</v>
      </c>
      <c r="F35" s="29">
        <f t="shared" si="1"/>
        <v>8</v>
      </c>
      <c r="G35" s="36">
        <f t="shared" si="2"/>
        <v>80</v>
      </c>
      <c r="H35" s="37" t="str">
        <f t="shared" si="3"/>
        <v>A-</v>
      </c>
    </row>
    <row r="36" spans="1:8">
      <c r="A36" s="26">
        <v>192014041</v>
      </c>
      <c r="B36" s="27" t="s">
        <v>41</v>
      </c>
      <c r="C36" s="29">
        <v>22</v>
      </c>
      <c r="D36" s="40">
        <v>7</v>
      </c>
      <c r="E36" s="29">
        <f t="shared" si="0"/>
        <v>15</v>
      </c>
      <c r="F36" s="29">
        <f t="shared" si="1"/>
        <v>7</v>
      </c>
      <c r="G36" s="36">
        <f t="shared" si="2"/>
        <v>70</v>
      </c>
      <c r="H36" s="37" t="str">
        <f t="shared" si="3"/>
        <v>B</v>
      </c>
    </row>
    <row r="37" spans="1:8">
      <c r="A37" s="26">
        <v>192014044</v>
      </c>
      <c r="B37" s="27" t="s">
        <v>42</v>
      </c>
      <c r="C37" s="29">
        <v>22</v>
      </c>
      <c r="D37" s="40">
        <v>10</v>
      </c>
      <c r="E37" s="29">
        <f t="shared" si="0"/>
        <v>12</v>
      </c>
      <c r="F37" s="29">
        <f t="shared" si="1"/>
        <v>6</v>
      </c>
      <c r="G37" s="36">
        <f t="shared" si="2"/>
        <v>60</v>
      </c>
      <c r="H37" s="37" t="str">
        <f t="shared" si="3"/>
        <v>C+</v>
      </c>
    </row>
    <row r="38" spans="1:8">
      <c r="A38" s="26">
        <v>192014045</v>
      </c>
      <c r="B38" s="27" t="s">
        <v>43</v>
      </c>
      <c r="C38" s="29">
        <v>22</v>
      </c>
      <c r="D38" s="40">
        <v>2</v>
      </c>
      <c r="E38" s="29">
        <f t="shared" si="0"/>
        <v>20</v>
      </c>
      <c r="F38" s="29">
        <f t="shared" si="1"/>
        <v>10</v>
      </c>
      <c r="G38" s="36">
        <f t="shared" si="2"/>
        <v>100</v>
      </c>
      <c r="H38" s="37" t="str">
        <f t="shared" si="3"/>
        <v>A+</v>
      </c>
    </row>
    <row r="39" spans="1:8">
      <c r="A39" s="26">
        <v>192014047</v>
      </c>
      <c r="B39" s="27" t="s">
        <v>44</v>
      </c>
      <c r="C39" s="29">
        <v>22</v>
      </c>
      <c r="D39" s="40">
        <v>3</v>
      </c>
      <c r="E39" s="29">
        <f t="shared" si="0"/>
        <v>19</v>
      </c>
      <c r="F39" s="29">
        <f t="shared" si="1"/>
        <v>9</v>
      </c>
      <c r="G39" s="36">
        <f t="shared" si="2"/>
        <v>90</v>
      </c>
      <c r="H39" s="37" t="str">
        <f t="shared" si="3"/>
        <v>A</v>
      </c>
    </row>
    <row r="40" spans="1:8">
      <c r="A40" s="26">
        <v>193014075</v>
      </c>
      <c r="B40" s="27" t="s">
        <v>45</v>
      </c>
      <c r="C40" s="38">
        <v>19</v>
      </c>
      <c r="D40" s="40">
        <v>2</v>
      </c>
      <c r="E40" s="29">
        <f t="shared" si="0"/>
        <v>17</v>
      </c>
      <c r="F40" s="29">
        <f t="shared" si="1"/>
        <v>9</v>
      </c>
      <c r="G40" s="36">
        <f t="shared" si="2"/>
        <v>90</v>
      </c>
      <c r="H40" s="37" t="str">
        <f t="shared" si="3"/>
        <v>A</v>
      </c>
    </row>
    <row r="41" spans="1:8" ht="15.75" thickBot="1">
      <c r="A41" s="31">
        <v>181016002</v>
      </c>
      <c r="B41" s="17" t="s">
        <v>46</v>
      </c>
      <c r="C41" s="21">
        <v>22</v>
      </c>
      <c r="D41" s="18">
        <v>13</v>
      </c>
      <c r="E41" s="21">
        <f t="shared" si="0"/>
        <v>9</v>
      </c>
      <c r="F41" s="21">
        <f t="shared" si="1"/>
        <v>5</v>
      </c>
      <c r="G41" s="19">
        <f t="shared" si="2"/>
        <v>50</v>
      </c>
      <c r="H41" s="39" t="str">
        <f t="shared" si="3"/>
        <v>D</v>
      </c>
    </row>
    <row r="42" spans="1:8">
      <c r="F42" s="38">
        <v>10</v>
      </c>
    </row>
  </sheetData>
  <conditionalFormatting sqref="C2:E2 E3:E41 C3:C5">
    <cfRule type="cellIs" dxfId="24" priority="6" operator="greaterThan">
      <formula>#REF!</formula>
    </cfRule>
  </conditionalFormatting>
  <conditionalFormatting sqref="H2:H41">
    <cfRule type="cellIs" dxfId="23" priority="5" operator="equal">
      <formula>"F"</formula>
    </cfRule>
  </conditionalFormatting>
  <conditionalFormatting sqref="C7:C15">
    <cfRule type="cellIs" dxfId="22" priority="4" operator="greaterThan">
      <formula>#REF!</formula>
    </cfRule>
  </conditionalFormatting>
  <conditionalFormatting sqref="C17:C31">
    <cfRule type="cellIs" dxfId="21" priority="3" operator="greaterThan">
      <formula>#REF!</formula>
    </cfRule>
  </conditionalFormatting>
  <conditionalFormatting sqref="C33:C39">
    <cfRule type="cellIs" dxfId="20" priority="2" operator="greaterThan">
      <formula>#REF!</formula>
    </cfRule>
  </conditionalFormatting>
  <conditionalFormatting sqref="C41">
    <cfRule type="cellIs" dxfId="19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"/>
  <sheetViews>
    <sheetView topLeftCell="A19" workbookViewId="0">
      <selection activeCell="A2" sqref="A2:B41"/>
    </sheetView>
  </sheetViews>
  <sheetFormatPr defaultColWidth="9.140625" defaultRowHeight="15"/>
  <cols>
    <col min="1" max="1" width="14.7109375" style="2" customWidth="1"/>
    <col min="2" max="2" width="35.7109375" style="2" customWidth="1"/>
    <col min="3" max="13" width="14.7109375" style="1" customWidth="1"/>
    <col min="14" max="14" width="14.7109375" style="34" customWidth="1"/>
    <col min="15" max="15" width="9.140625" style="1"/>
    <col min="16" max="16" width="16.28515625" style="1" customWidth="1"/>
    <col min="17" max="16384" width="9.140625" style="1"/>
  </cols>
  <sheetData>
    <row r="1" spans="1:16" s="3" customFormat="1" ht="15.95" customHeight="1">
      <c r="A1" s="23" t="s">
        <v>0</v>
      </c>
      <c r="B1" s="24" t="s">
        <v>6</v>
      </c>
      <c r="C1" s="24" t="s">
        <v>1</v>
      </c>
      <c r="D1" s="24" t="s">
        <v>49</v>
      </c>
      <c r="E1" s="24" t="s">
        <v>2</v>
      </c>
      <c r="F1" s="24" t="s">
        <v>50</v>
      </c>
      <c r="G1" s="24" t="s">
        <v>3</v>
      </c>
      <c r="H1" s="24" t="s">
        <v>51</v>
      </c>
      <c r="I1" s="24" t="s">
        <v>4</v>
      </c>
      <c r="J1" s="24" t="s">
        <v>52</v>
      </c>
      <c r="K1" s="24" t="s">
        <v>53</v>
      </c>
      <c r="L1" s="24" t="s">
        <v>5</v>
      </c>
      <c r="M1" s="24" t="s">
        <v>47</v>
      </c>
      <c r="N1" s="33" t="s">
        <v>48</v>
      </c>
    </row>
    <row r="2" spans="1:16" ht="15" customHeight="1">
      <c r="A2" s="26">
        <v>171011197</v>
      </c>
      <c r="B2" s="27" t="s">
        <v>7</v>
      </c>
      <c r="C2" s="28">
        <v>0</v>
      </c>
      <c r="D2" s="28">
        <v>5</v>
      </c>
      <c r="E2" s="28">
        <v>0</v>
      </c>
      <c r="F2" s="28">
        <v>5</v>
      </c>
      <c r="G2" s="28">
        <v>0</v>
      </c>
      <c r="H2" s="28">
        <v>5</v>
      </c>
      <c r="I2" s="28">
        <v>0</v>
      </c>
      <c r="J2" s="28">
        <v>5</v>
      </c>
      <c r="K2" s="28">
        <f t="shared" ref="K2:K41" si="0">C2+E2+G2+I2</f>
        <v>0</v>
      </c>
      <c r="L2" s="28">
        <f t="shared" ref="L2:L41" si="1">D2+F2+H2+J2</f>
        <v>20</v>
      </c>
      <c r="M2" s="29">
        <f>(K2/L2)*100</f>
        <v>0</v>
      </c>
      <c r="N2" s="30" t="str">
        <f>IF(M2&gt;94,"A+",IF(M2&gt;84,"A",IF(M2&gt;79,"A-",IF(M2&gt;74,"B+",IF(M2&gt;69,"B",IF(M2&gt;64,"B-",IF(M2&gt;59,"C+",IF(M2&gt;54,"C",IF(M2&gt;49,"D","F")))))))))</f>
        <v>F</v>
      </c>
      <c r="P2" s="5"/>
    </row>
    <row r="3" spans="1:16" ht="15" customHeight="1">
      <c r="A3" s="26">
        <v>171014001</v>
      </c>
      <c r="B3" s="27" t="s">
        <v>8</v>
      </c>
      <c r="C3" s="28">
        <v>4</v>
      </c>
      <c r="D3" s="28">
        <v>5</v>
      </c>
      <c r="E3" s="28">
        <v>3.5</v>
      </c>
      <c r="F3" s="28">
        <v>5</v>
      </c>
      <c r="G3" s="28">
        <v>0</v>
      </c>
      <c r="H3" s="28">
        <v>5</v>
      </c>
      <c r="I3" s="28">
        <v>0</v>
      </c>
      <c r="J3" s="28">
        <v>5</v>
      </c>
      <c r="K3" s="28">
        <f t="shared" si="0"/>
        <v>7.5</v>
      </c>
      <c r="L3" s="28">
        <f t="shared" si="1"/>
        <v>20</v>
      </c>
      <c r="M3" s="29">
        <f t="shared" ref="M3:M41" si="2">(K3/L3)*100</f>
        <v>37.5</v>
      </c>
      <c r="N3" s="30" t="str">
        <f t="shared" ref="N3:N41" si="3">IF(M3&gt;94,"A+",IF(M3&gt;84,"A",IF(M3&gt;79,"A-",IF(M3&gt;74,"B+",IF(M3&gt;69,"B",IF(M3&gt;64,"B-",IF(M3&gt;59,"C+",IF(M3&gt;54,"C",IF(M3&gt;49,"D","F")))))))))</f>
        <v>F</v>
      </c>
      <c r="P3" s="5"/>
    </row>
    <row r="4" spans="1:16" ht="15" customHeight="1">
      <c r="A4" s="26">
        <v>181014084</v>
      </c>
      <c r="B4" s="27" t="s">
        <v>9</v>
      </c>
      <c r="C4" s="28">
        <v>0</v>
      </c>
      <c r="D4" s="28">
        <v>5</v>
      </c>
      <c r="E4" s="28">
        <v>0</v>
      </c>
      <c r="F4" s="28">
        <v>5</v>
      </c>
      <c r="G4" s="28">
        <v>0</v>
      </c>
      <c r="H4" s="28">
        <v>5</v>
      </c>
      <c r="I4" s="28">
        <v>0</v>
      </c>
      <c r="J4" s="28">
        <v>5</v>
      </c>
      <c r="K4" s="28">
        <f t="shared" si="0"/>
        <v>0</v>
      </c>
      <c r="L4" s="28">
        <f t="shared" si="1"/>
        <v>20</v>
      </c>
      <c r="M4" s="29">
        <f t="shared" si="2"/>
        <v>0</v>
      </c>
      <c r="N4" s="30" t="str">
        <f t="shared" si="3"/>
        <v>F</v>
      </c>
      <c r="P4" s="5"/>
    </row>
    <row r="5" spans="1:16" ht="15" customHeight="1">
      <c r="A5" s="26">
        <v>182014025</v>
      </c>
      <c r="B5" s="27" t="s">
        <v>10</v>
      </c>
      <c r="C5" s="28">
        <v>3.5</v>
      </c>
      <c r="D5" s="28">
        <v>5</v>
      </c>
      <c r="E5" s="28">
        <v>0</v>
      </c>
      <c r="F5" s="28">
        <v>5</v>
      </c>
      <c r="G5" s="28">
        <v>0</v>
      </c>
      <c r="H5" s="28">
        <v>5</v>
      </c>
      <c r="I5" s="28">
        <v>2.5</v>
      </c>
      <c r="J5" s="28">
        <v>5</v>
      </c>
      <c r="K5" s="28">
        <f t="shared" si="0"/>
        <v>6</v>
      </c>
      <c r="L5" s="28">
        <f t="shared" si="1"/>
        <v>20</v>
      </c>
      <c r="M5" s="29">
        <f t="shared" si="2"/>
        <v>30</v>
      </c>
      <c r="N5" s="30" t="str">
        <f t="shared" si="3"/>
        <v>F</v>
      </c>
      <c r="P5" s="5"/>
    </row>
    <row r="6" spans="1:16" ht="15" customHeight="1">
      <c r="A6" s="26">
        <v>183014016</v>
      </c>
      <c r="B6" s="27" t="s">
        <v>11</v>
      </c>
      <c r="C6" s="28">
        <v>0</v>
      </c>
      <c r="D6" s="28">
        <v>5</v>
      </c>
      <c r="E6" s="28">
        <v>0</v>
      </c>
      <c r="F6" s="28">
        <v>5</v>
      </c>
      <c r="G6" s="28">
        <v>0</v>
      </c>
      <c r="H6" s="28">
        <v>5</v>
      </c>
      <c r="I6" s="28">
        <v>0</v>
      </c>
      <c r="J6" s="28">
        <v>5</v>
      </c>
      <c r="K6" s="28">
        <f t="shared" si="0"/>
        <v>0</v>
      </c>
      <c r="L6" s="28">
        <f t="shared" si="1"/>
        <v>20</v>
      </c>
      <c r="M6" s="29">
        <f t="shared" si="2"/>
        <v>0</v>
      </c>
      <c r="N6" s="30" t="str">
        <f t="shared" si="3"/>
        <v>F</v>
      </c>
      <c r="P6" s="5"/>
    </row>
    <row r="7" spans="1:16" ht="15" customHeight="1">
      <c r="A7" s="26">
        <v>183014065</v>
      </c>
      <c r="B7" s="27" t="s">
        <v>12</v>
      </c>
      <c r="C7" s="28">
        <v>5</v>
      </c>
      <c r="D7" s="28">
        <v>5</v>
      </c>
      <c r="E7" s="28">
        <v>4</v>
      </c>
      <c r="F7" s="28">
        <v>5</v>
      </c>
      <c r="G7" s="28">
        <v>5</v>
      </c>
      <c r="H7" s="28">
        <v>5</v>
      </c>
      <c r="I7" s="28">
        <v>5</v>
      </c>
      <c r="J7" s="28">
        <v>5</v>
      </c>
      <c r="K7" s="28">
        <f t="shared" si="0"/>
        <v>19</v>
      </c>
      <c r="L7" s="28">
        <f t="shared" si="1"/>
        <v>20</v>
      </c>
      <c r="M7" s="29">
        <f t="shared" si="2"/>
        <v>95</v>
      </c>
      <c r="N7" s="30" t="str">
        <f t="shared" si="3"/>
        <v>A+</v>
      </c>
      <c r="P7" s="5"/>
    </row>
    <row r="8" spans="1:16" ht="15" customHeight="1">
      <c r="A8" s="26">
        <v>191014021</v>
      </c>
      <c r="B8" s="27" t="s">
        <v>13</v>
      </c>
      <c r="C8" s="28">
        <v>5</v>
      </c>
      <c r="D8" s="28">
        <v>5</v>
      </c>
      <c r="E8" s="28">
        <v>0</v>
      </c>
      <c r="F8" s="28">
        <v>5</v>
      </c>
      <c r="G8" s="28">
        <v>0</v>
      </c>
      <c r="H8" s="28">
        <v>5</v>
      </c>
      <c r="I8" s="28">
        <v>5</v>
      </c>
      <c r="J8" s="28">
        <v>5</v>
      </c>
      <c r="K8" s="28">
        <f t="shared" si="0"/>
        <v>10</v>
      </c>
      <c r="L8" s="28">
        <f t="shared" si="1"/>
        <v>20</v>
      </c>
      <c r="M8" s="29">
        <f t="shared" si="2"/>
        <v>50</v>
      </c>
      <c r="N8" s="30" t="str">
        <f t="shared" si="3"/>
        <v>D</v>
      </c>
      <c r="P8" s="5"/>
    </row>
    <row r="9" spans="1:16" ht="15" customHeight="1">
      <c r="A9" s="26">
        <v>191014048</v>
      </c>
      <c r="B9" s="27" t="s">
        <v>14</v>
      </c>
      <c r="C9" s="28">
        <v>5</v>
      </c>
      <c r="D9" s="28">
        <v>5</v>
      </c>
      <c r="E9" s="28">
        <v>0</v>
      </c>
      <c r="F9" s="28">
        <v>5</v>
      </c>
      <c r="G9" s="28">
        <v>3</v>
      </c>
      <c r="H9" s="28">
        <v>5</v>
      </c>
      <c r="I9" s="28">
        <v>0</v>
      </c>
      <c r="J9" s="28">
        <v>5</v>
      </c>
      <c r="K9" s="28">
        <f t="shared" si="0"/>
        <v>8</v>
      </c>
      <c r="L9" s="28">
        <f t="shared" si="1"/>
        <v>20</v>
      </c>
      <c r="M9" s="29">
        <f t="shared" si="2"/>
        <v>40</v>
      </c>
      <c r="N9" s="30" t="str">
        <f t="shared" si="3"/>
        <v>F</v>
      </c>
      <c r="P9" s="5"/>
    </row>
    <row r="10" spans="1:16" ht="15" customHeight="1">
      <c r="A10" s="26">
        <v>191014054</v>
      </c>
      <c r="B10" s="27" t="s">
        <v>15</v>
      </c>
      <c r="C10" s="28">
        <v>3</v>
      </c>
      <c r="D10" s="28">
        <v>5</v>
      </c>
      <c r="E10" s="28">
        <v>2</v>
      </c>
      <c r="F10" s="28">
        <v>5</v>
      </c>
      <c r="G10" s="28">
        <v>5</v>
      </c>
      <c r="H10" s="28">
        <v>5</v>
      </c>
      <c r="I10" s="28">
        <v>0</v>
      </c>
      <c r="J10" s="28">
        <v>5</v>
      </c>
      <c r="K10" s="28">
        <f t="shared" si="0"/>
        <v>10</v>
      </c>
      <c r="L10" s="28">
        <f t="shared" si="1"/>
        <v>20</v>
      </c>
      <c r="M10" s="29">
        <f t="shared" si="2"/>
        <v>50</v>
      </c>
      <c r="N10" s="30" t="str">
        <f t="shared" si="3"/>
        <v>D</v>
      </c>
      <c r="P10" s="5"/>
    </row>
    <row r="11" spans="1:16" ht="15" customHeight="1">
      <c r="A11" s="26">
        <v>191014058</v>
      </c>
      <c r="B11" s="27" t="s">
        <v>16</v>
      </c>
      <c r="C11" s="28">
        <v>3.5</v>
      </c>
      <c r="D11" s="28">
        <v>5</v>
      </c>
      <c r="E11" s="28">
        <v>0</v>
      </c>
      <c r="F11" s="28">
        <v>5</v>
      </c>
      <c r="G11" s="28">
        <v>5</v>
      </c>
      <c r="H11" s="28">
        <v>5</v>
      </c>
      <c r="I11" s="28">
        <v>3.5</v>
      </c>
      <c r="J11" s="28">
        <v>5</v>
      </c>
      <c r="K11" s="28">
        <f t="shared" si="0"/>
        <v>12</v>
      </c>
      <c r="L11" s="28">
        <f t="shared" si="1"/>
        <v>20</v>
      </c>
      <c r="M11" s="29">
        <f t="shared" si="2"/>
        <v>60</v>
      </c>
      <c r="N11" s="30" t="str">
        <f t="shared" si="3"/>
        <v>C+</v>
      </c>
      <c r="P11" s="5"/>
    </row>
    <row r="12" spans="1:16" ht="15" customHeight="1">
      <c r="A12" s="26">
        <v>191014081</v>
      </c>
      <c r="B12" s="27" t="s">
        <v>17</v>
      </c>
      <c r="C12" s="28">
        <v>4.5</v>
      </c>
      <c r="D12" s="28">
        <v>5</v>
      </c>
      <c r="E12" s="28">
        <v>0</v>
      </c>
      <c r="F12" s="28">
        <v>5</v>
      </c>
      <c r="G12" s="28">
        <v>2</v>
      </c>
      <c r="H12" s="28">
        <v>5</v>
      </c>
      <c r="I12" s="28">
        <v>0</v>
      </c>
      <c r="J12" s="28">
        <v>5</v>
      </c>
      <c r="K12" s="28">
        <f t="shared" si="0"/>
        <v>6.5</v>
      </c>
      <c r="L12" s="28">
        <f t="shared" si="1"/>
        <v>20</v>
      </c>
      <c r="M12" s="29">
        <f t="shared" si="2"/>
        <v>32.5</v>
      </c>
      <c r="N12" s="30" t="str">
        <f t="shared" si="3"/>
        <v>F</v>
      </c>
      <c r="P12" s="5"/>
    </row>
    <row r="13" spans="1:16" ht="15" customHeight="1">
      <c r="A13" s="26">
        <v>192014001</v>
      </c>
      <c r="B13" s="27" t="s">
        <v>18</v>
      </c>
      <c r="C13" s="28">
        <v>5</v>
      </c>
      <c r="D13" s="28">
        <v>5</v>
      </c>
      <c r="E13" s="28">
        <v>3.5</v>
      </c>
      <c r="F13" s="28">
        <v>5</v>
      </c>
      <c r="G13" s="28">
        <v>0</v>
      </c>
      <c r="H13" s="28">
        <v>5</v>
      </c>
      <c r="I13" s="28">
        <v>5</v>
      </c>
      <c r="J13" s="28">
        <v>5</v>
      </c>
      <c r="K13" s="28">
        <f t="shared" si="0"/>
        <v>13.5</v>
      </c>
      <c r="L13" s="28">
        <f t="shared" si="1"/>
        <v>20</v>
      </c>
      <c r="M13" s="29">
        <f t="shared" si="2"/>
        <v>67.5</v>
      </c>
      <c r="N13" s="30" t="str">
        <f t="shared" si="3"/>
        <v>B-</v>
      </c>
      <c r="P13" s="5"/>
    </row>
    <row r="14" spans="1:16" ht="15" customHeight="1">
      <c r="A14" s="26">
        <v>192014004</v>
      </c>
      <c r="B14" s="27" t="s">
        <v>19</v>
      </c>
      <c r="C14" s="28">
        <v>3</v>
      </c>
      <c r="D14" s="28">
        <v>5</v>
      </c>
      <c r="E14" s="28">
        <v>5</v>
      </c>
      <c r="F14" s="28">
        <v>5</v>
      </c>
      <c r="G14" s="28">
        <v>0</v>
      </c>
      <c r="H14" s="28">
        <v>5</v>
      </c>
      <c r="I14" s="28">
        <v>4</v>
      </c>
      <c r="J14" s="28">
        <v>5</v>
      </c>
      <c r="K14" s="28">
        <f t="shared" si="0"/>
        <v>12</v>
      </c>
      <c r="L14" s="28">
        <f t="shared" si="1"/>
        <v>20</v>
      </c>
      <c r="M14" s="29">
        <f t="shared" si="2"/>
        <v>60</v>
      </c>
      <c r="N14" s="30" t="str">
        <f t="shared" si="3"/>
        <v>C+</v>
      </c>
      <c r="P14" s="5"/>
    </row>
    <row r="15" spans="1:16" ht="15" customHeight="1">
      <c r="A15" s="26">
        <v>192014005</v>
      </c>
      <c r="B15" s="27" t="s">
        <v>20</v>
      </c>
      <c r="C15" s="28">
        <v>5</v>
      </c>
      <c r="D15" s="28">
        <v>5</v>
      </c>
      <c r="E15" s="28">
        <v>5</v>
      </c>
      <c r="F15" s="28">
        <v>5</v>
      </c>
      <c r="G15" s="28">
        <v>4</v>
      </c>
      <c r="H15" s="28">
        <v>5</v>
      </c>
      <c r="I15" s="28">
        <v>5</v>
      </c>
      <c r="J15" s="28">
        <v>5</v>
      </c>
      <c r="K15" s="28">
        <f t="shared" si="0"/>
        <v>19</v>
      </c>
      <c r="L15" s="28">
        <f t="shared" si="1"/>
        <v>20</v>
      </c>
      <c r="M15" s="29">
        <f t="shared" si="2"/>
        <v>95</v>
      </c>
      <c r="N15" s="30" t="str">
        <f t="shared" si="3"/>
        <v>A+</v>
      </c>
      <c r="P15" s="5"/>
    </row>
    <row r="16" spans="1:16" ht="15" customHeight="1">
      <c r="A16" s="26">
        <v>192014006</v>
      </c>
      <c r="B16" s="27" t="s">
        <v>21</v>
      </c>
      <c r="C16" s="28">
        <v>5</v>
      </c>
      <c r="D16" s="28">
        <v>5</v>
      </c>
      <c r="E16" s="28">
        <v>3</v>
      </c>
      <c r="F16" s="28">
        <v>5</v>
      </c>
      <c r="G16" s="28">
        <v>0</v>
      </c>
      <c r="H16" s="28">
        <v>5</v>
      </c>
      <c r="I16" s="28">
        <v>0</v>
      </c>
      <c r="J16" s="28">
        <v>5</v>
      </c>
      <c r="K16" s="28">
        <f t="shared" si="0"/>
        <v>8</v>
      </c>
      <c r="L16" s="28">
        <f t="shared" si="1"/>
        <v>20</v>
      </c>
      <c r="M16" s="29">
        <f t="shared" si="2"/>
        <v>40</v>
      </c>
      <c r="N16" s="30" t="str">
        <f t="shared" si="3"/>
        <v>F</v>
      </c>
      <c r="P16" s="5"/>
    </row>
    <row r="17" spans="1:16" ht="15" customHeight="1">
      <c r="A17" s="26">
        <v>192014007</v>
      </c>
      <c r="B17" s="27" t="s">
        <v>22</v>
      </c>
      <c r="C17" s="28">
        <v>0</v>
      </c>
      <c r="D17" s="28">
        <v>5</v>
      </c>
      <c r="E17" s="28">
        <v>0</v>
      </c>
      <c r="F17" s="28">
        <v>5</v>
      </c>
      <c r="G17" s="28">
        <v>0</v>
      </c>
      <c r="H17" s="28">
        <v>5</v>
      </c>
      <c r="I17" s="28">
        <v>0</v>
      </c>
      <c r="J17" s="28">
        <v>5</v>
      </c>
      <c r="K17" s="28">
        <f t="shared" si="0"/>
        <v>0</v>
      </c>
      <c r="L17" s="28">
        <f t="shared" si="1"/>
        <v>20</v>
      </c>
      <c r="M17" s="29">
        <f t="shared" si="2"/>
        <v>0</v>
      </c>
      <c r="N17" s="30" t="str">
        <f t="shared" si="3"/>
        <v>F</v>
      </c>
      <c r="P17" s="5"/>
    </row>
    <row r="18" spans="1:16" ht="15" customHeight="1">
      <c r="A18" s="26">
        <v>192014008</v>
      </c>
      <c r="B18" s="27" t="s">
        <v>23</v>
      </c>
      <c r="C18" s="28">
        <v>5</v>
      </c>
      <c r="D18" s="28">
        <v>5</v>
      </c>
      <c r="E18" s="28">
        <v>5</v>
      </c>
      <c r="F18" s="28">
        <v>5</v>
      </c>
      <c r="G18" s="28">
        <v>5</v>
      </c>
      <c r="H18" s="28">
        <v>5</v>
      </c>
      <c r="I18" s="28">
        <v>4</v>
      </c>
      <c r="J18" s="28">
        <v>5</v>
      </c>
      <c r="K18" s="28">
        <f t="shared" si="0"/>
        <v>19</v>
      </c>
      <c r="L18" s="28">
        <f t="shared" si="1"/>
        <v>20</v>
      </c>
      <c r="M18" s="29">
        <f t="shared" si="2"/>
        <v>95</v>
      </c>
      <c r="N18" s="30" t="str">
        <f t="shared" si="3"/>
        <v>A+</v>
      </c>
      <c r="P18" s="5"/>
    </row>
    <row r="19" spans="1:16" ht="15" customHeight="1">
      <c r="A19" s="26">
        <v>192014009</v>
      </c>
      <c r="B19" s="27" t="s">
        <v>24</v>
      </c>
      <c r="C19" s="28">
        <v>5</v>
      </c>
      <c r="D19" s="28">
        <v>5</v>
      </c>
      <c r="E19" s="28">
        <v>0</v>
      </c>
      <c r="F19" s="28">
        <v>5</v>
      </c>
      <c r="G19" s="28">
        <v>4</v>
      </c>
      <c r="H19" s="28">
        <v>5</v>
      </c>
      <c r="I19" s="28">
        <v>5</v>
      </c>
      <c r="J19" s="28">
        <v>5</v>
      </c>
      <c r="K19" s="28">
        <f t="shared" si="0"/>
        <v>14</v>
      </c>
      <c r="L19" s="28">
        <f t="shared" si="1"/>
        <v>20</v>
      </c>
      <c r="M19" s="29">
        <f t="shared" si="2"/>
        <v>70</v>
      </c>
      <c r="N19" s="30" t="str">
        <f t="shared" si="3"/>
        <v>B</v>
      </c>
      <c r="P19" s="5"/>
    </row>
    <row r="20" spans="1:16" ht="15" customHeight="1">
      <c r="A20" s="26">
        <v>192014010</v>
      </c>
      <c r="B20" s="27" t="s">
        <v>25</v>
      </c>
      <c r="C20" s="28">
        <v>4</v>
      </c>
      <c r="D20" s="28">
        <v>5</v>
      </c>
      <c r="E20" s="28">
        <v>0</v>
      </c>
      <c r="F20" s="28">
        <v>5</v>
      </c>
      <c r="G20" s="28">
        <v>3.5</v>
      </c>
      <c r="H20" s="28">
        <v>5</v>
      </c>
      <c r="I20" s="28">
        <v>4.5</v>
      </c>
      <c r="J20" s="28">
        <v>5</v>
      </c>
      <c r="K20" s="28">
        <f t="shared" si="0"/>
        <v>12</v>
      </c>
      <c r="L20" s="28">
        <f t="shared" si="1"/>
        <v>20</v>
      </c>
      <c r="M20" s="29">
        <f t="shared" si="2"/>
        <v>60</v>
      </c>
      <c r="N20" s="30" t="str">
        <f t="shared" si="3"/>
        <v>C+</v>
      </c>
      <c r="P20" s="5"/>
    </row>
    <row r="21" spans="1:16" ht="15" customHeight="1">
      <c r="A21" s="26">
        <v>192014014</v>
      </c>
      <c r="B21" s="27" t="s">
        <v>26</v>
      </c>
      <c r="C21" s="28">
        <v>5</v>
      </c>
      <c r="D21" s="28">
        <v>5</v>
      </c>
      <c r="E21" s="28">
        <v>3</v>
      </c>
      <c r="F21" s="28">
        <v>5</v>
      </c>
      <c r="G21" s="28">
        <v>0</v>
      </c>
      <c r="H21" s="28">
        <v>5</v>
      </c>
      <c r="I21" s="28">
        <v>4.5</v>
      </c>
      <c r="J21" s="28">
        <v>5</v>
      </c>
      <c r="K21" s="28">
        <f t="shared" si="0"/>
        <v>12.5</v>
      </c>
      <c r="L21" s="28">
        <f t="shared" si="1"/>
        <v>20</v>
      </c>
      <c r="M21" s="29">
        <f t="shared" si="2"/>
        <v>62.5</v>
      </c>
      <c r="N21" s="30" t="str">
        <f t="shared" si="3"/>
        <v>C+</v>
      </c>
      <c r="P21" s="5"/>
    </row>
    <row r="22" spans="1:16" ht="15" customHeight="1">
      <c r="A22" s="26">
        <v>192014016</v>
      </c>
      <c r="B22" s="27" t="s">
        <v>27</v>
      </c>
      <c r="C22" s="28">
        <v>3.5</v>
      </c>
      <c r="D22" s="28">
        <v>5</v>
      </c>
      <c r="E22" s="28">
        <v>3.5</v>
      </c>
      <c r="F22" s="28">
        <v>5</v>
      </c>
      <c r="G22" s="28">
        <v>0</v>
      </c>
      <c r="H22" s="28">
        <v>5</v>
      </c>
      <c r="I22" s="28">
        <v>0</v>
      </c>
      <c r="J22" s="28">
        <v>5</v>
      </c>
      <c r="K22" s="28">
        <f t="shared" si="0"/>
        <v>7</v>
      </c>
      <c r="L22" s="28">
        <f t="shared" si="1"/>
        <v>20</v>
      </c>
      <c r="M22" s="29">
        <f t="shared" si="2"/>
        <v>35</v>
      </c>
      <c r="N22" s="30" t="str">
        <f t="shared" si="3"/>
        <v>F</v>
      </c>
      <c r="P22" s="5"/>
    </row>
    <row r="23" spans="1:16" ht="15" customHeight="1">
      <c r="A23" s="26">
        <v>192014022</v>
      </c>
      <c r="B23" s="27" t="s">
        <v>28</v>
      </c>
      <c r="C23" s="28">
        <v>4</v>
      </c>
      <c r="D23" s="28">
        <v>5</v>
      </c>
      <c r="E23" s="28">
        <v>3.5</v>
      </c>
      <c r="F23" s="28">
        <v>5</v>
      </c>
      <c r="G23" s="28">
        <v>0</v>
      </c>
      <c r="H23" s="28">
        <v>5</v>
      </c>
      <c r="I23" s="28">
        <v>0</v>
      </c>
      <c r="J23" s="28">
        <v>5</v>
      </c>
      <c r="K23" s="28">
        <f t="shared" si="0"/>
        <v>7.5</v>
      </c>
      <c r="L23" s="28">
        <f t="shared" si="1"/>
        <v>20</v>
      </c>
      <c r="M23" s="29">
        <f t="shared" si="2"/>
        <v>37.5</v>
      </c>
      <c r="N23" s="30" t="str">
        <f t="shared" si="3"/>
        <v>F</v>
      </c>
      <c r="P23" s="5"/>
    </row>
    <row r="24" spans="1:16" ht="15" customHeight="1">
      <c r="A24" s="26">
        <v>192014024</v>
      </c>
      <c r="B24" s="27" t="s">
        <v>29</v>
      </c>
      <c r="C24" s="28">
        <v>4</v>
      </c>
      <c r="D24" s="28">
        <v>5</v>
      </c>
      <c r="E24" s="28">
        <v>5</v>
      </c>
      <c r="F24" s="28">
        <v>5</v>
      </c>
      <c r="G24" s="28">
        <v>0</v>
      </c>
      <c r="H24" s="28">
        <v>5</v>
      </c>
      <c r="I24" s="28">
        <v>4</v>
      </c>
      <c r="J24" s="28">
        <v>5</v>
      </c>
      <c r="K24" s="28">
        <f t="shared" si="0"/>
        <v>13</v>
      </c>
      <c r="L24" s="28">
        <f t="shared" si="1"/>
        <v>20</v>
      </c>
      <c r="M24" s="29">
        <f t="shared" si="2"/>
        <v>65</v>
      </c>
      <c r="N24" s="30" t="str">
        <f t="shared" si="3"/>
        <v>B-</v>
      </c>
      <c r="P24" s="5"/>
    </row>
    <row r="25" spans="1:16" ht="15" customHeight="1">
      <c r="A25" s="26">
        <v>192014025</v>
      </c>
      <c r="B25" s="27" t="s">
        <v>30</v>
      </c>
      <c r="C25" s="28">
        <v>4</v>
      </c>
      <c r="D25" s="28">
        <v>5</v>
      </c>
      <c r="E25" s="28">
        <v>0</v>
      </c>
      <c r="F25" s="28">
        <v>5</v>
      </c>
      <c r="G25" s="28">
        <v>0</v>
      </c>
      <c r="H25" s="28">
        <v>5</v>
      </c>
      <c r="I25" s="28">
        <v>0</v>
      </c>
      <c r="J25" s="28">
        <v>5</v>
      </c>
      <c r="K25" s="28">
        <f t="shared" si="0"/>
        <v>4</v>
      </c>
      <c r="L25" s="28">
        <f t="shared" si="1"/>
        <v>20</v>
      </c>
      <c r="M25" s="29">
        <f t="shared" si="2"/>
        <v>20</v>
      </c>
      <c r="N25" s="30" t="str">
        <f t="shared" si="3"/>
        <v>F</v>
      </c>
      <c r="P25" s="5"/>
    </row>
    <row r="26" spans="1:16" ht="15" customHeight="1">
      <c r="A26" s="26">
        <v>192014026</v>
      </c>
      <c r="B26" s="27" t="s">
        <v>31</v>
      </c>
      <c r="C26" s="28">
        <v>5</v>
      </c>
      <c r="D26" s="28">
        <v>5</v>
      </c>
      <c r="E26" s="28">
        <v>5</v>
      </c>
      <c r="F26" s="28">
        <v>5</v>
      </c>
      <c r="G26" s="28">
        <v>4</v>
      </c>
      <c r="H26" s="28">
        <v>5</v>
      </c>
      <c r="I26" s="28">
        <v>5</v>
      </c>
      <c r="J26" s="28">
        <v>5</v>
      </c>
      <c r="K26" s="28">
        <f t="shared" si="0"/>
        <v>19</v>
      </c>
      <c r="L26" s="28">
        <f t="shared" si="1"/>
        <v>20</v>
      </c>
      <c r="M26" s="29">
        <f t="shared" si="2"/>
        <v>95</v>
      </c>
      <c r="N26" s="30" t="str">
        <f t="shared" si="3"/>
        <v>A+</v>
      </c>
      <c r="P26" s="5"/>
    </row>
    <row r="27" spans="1:16" ht="15" customHeight="1">
      <c r="A27" s="26">
        <v>192014027</v>
      </c>
      <c r="B27" s="27" t="s">
        <v>32</v>
      </c>
      <c r="C27" s="28">
        <v>5</v>
      </c>
      <c r="D27" s="28">
        <v>5</v>
      </c>
      <c r="E27" s="28">
        <v>0</v>
      </c>
      <c r="F27" s="28">
        <v>5</v>
      </c>
      <c r="G27" s="28">
        <v>0</v>
      </c>
      <c r="H27" s="28">
        <v>5</v>
      </c>
      <c r="I27" s="28">
        <v>0</v>
      </c>
      <c r="J27" s="28">
        <v>5</v>
      </c>
      <c r="K27" s="28">
        <f t="shared" si="0"/>
        <v>5</v>
      </c>
      <c r="L27" s="28">
        <f t="shared" si="1"/>
        <v>20</v>
      </c>
      <c r="M27" s="29">
        <f t="shared" si="2"/>
        <v>25</v>
      </c>
      <c r="N27" s="30" t="str">
        <f t="shared" si="3"/>
        <v>F</v>
      </c>
      <c r="P27" s="5"/>
    </row>
    <row r="28" spans="1:16" ht="15" customHeight="1">
      <c r="A28" s="26">
        <v>192014032</v>
      </c>
      <c r="B28" s="27" t="s">
        <v>33</v>
      </c>
      <c r="C28" s="28">
        <v>5</v>
      </c>
      <c r="D28" s="28">
        <v>5</v>
      </c>
      <c r="E28" s="28">
        <v>4</v>
      </c>
      <c r="F28" s="28">
        <v>5</v>
      </c>
      <c r="G28" s="28">
        <v>0</v>
      </c>
      <c r="H28" s="28">
        <v>5</v>
      </c>
      <c r="I28" s="28">
        <v>3</v>
      </c>
      <c r="J28" s="28">
        <v>5</v>
      </c>
      <c r="K28" s="28">
        <f t="shared" si="0"/>
        <v>12</v>
      </c>
      <c r="L28" s="28">
        <f t="shared" si="1"/>
        <v>20</v>
      </c>
      <c r="M28" s="29">
        <f t="shared" si="2"/>
        <v>60</v>
      </c>
      <c r="N28" s="30" t="str">
        <f t="shared" si="3"/>
        <v>C+</v>
      </c>
      <c r="P28" s="5"/>
    </row>
    <row r="29" spans="1:16" ht="15" customHeight="1">
      <c r="A29" s="26">
        <v>192014033</v>
      </c>
      <c r="B29" s="27" t="s">
        <v>34</v>
      </c>
      <c r="C29" s="28">
        <v>5</v>
      </c>
      <c r="D29" s="28">
        <v>5</v>
      </c>
      <c r="E29" s="28">
        <v>4</v>
      </c>
      <c r="F29" s="28">
        <v>5</v>
      </c>
      <c r="G29" s="28">
        <v>0</v>
      </c>
      <c r="H29" s="28">
        <v>5</v>
      </c>
      <c r="I29" s="28">
        <v>0</v>
      </c>
      <c r="J29" s="28">
        <v>5</v>
      </c>
      <c r="K29" s="28">
        <f t="shared" si="0"/>
        <v>9</v>
      </c>
      <c r="L29" s="28">
        <f t="shared" si="1"/>
        <v>20</v>
      </c>
      <c r="M29" s="29">
        <f t="shared" si="2"/>
        <v>45</v>
      </c>
      <c r="N29" s="30" t="str">
        <f t="shared" si="3"/>
        <v>F</v>
      </c>
      <c r="P29" s="5"/>
    </row>
    <row r="30" spans="1:16" ht="15" customHeight="1">
      <c r="A30" s="26">
        <v>192014034</v>
      </c>
      <c r="B30" s="27" t="s">
        <v>35</v>
      </c>
      <c r="C30" s="28">
        <v>3.5</v>
      </c>
      <c r="D30" s="28">
        <v>5</v>
      </c>
      <c r="E30" s="28">
        <v>0</v>
      </c>
      <c r="F30" s="28">
        <v>5</v>
      </c>
      <c r="G30" s="28">
        <v>0</v>
      </c>
      <c r="H30" s="28">
        <v>5</v>
      </c>
      <c r="I30" s="28">
        <v>2.5</v>
      </c>
      <c r="J30" s="28">
        <v>5</v>
      </c>
      <c r="K30" s="28">
        <f t="shared" si="0"/>
        <v>6</v>
      </c>
      <c r="L30" s="28">
        <f t="shared" si="1"/>
        <v>20</v>
      </c>
      <c r="M30" s="29">
        <f t="shared" si="2"/>
        <v>30</v>
      </c>
      <c r="N30" s="30" t="str">
        <f t="shared" si="3"/>
        <v>F</v>
      </c>
      <c r="P30" s="5"/>
    </row>
    <row r="31" spans="1:16" ht="15" customHeight="1">
      <c r="A31" s="26">
        <v>192014035</v>
      </c>
      <c r="B31" s="27" t="s">
        <v>36</v>
      </c>
      <c r="C31" s="28">
        <v>5</v>
      </c>
      <c r="D31" s="28">
        <v>5</v>
      </c>
      <c r="E31" s="28">
        <v>5</v>
      </c>
      <c r="F31" s="28">
        <v>5</v>
      </c>
      <c r="G31" s="28">
        <v>5</v>
      </c>
      <c r="H31" s="28">
        <v>5</v>
      </c>
      <c r="I31" s="28">
        <v>4</v>
      </c>
      <c r="J31" s="28">
        <v>5</v>
      </c>
      <c r="K31" s="28">
        <f t="shared" si="0"/>
        <v>19</v>
      </c>
      <c r="L31" s="28">
        <f t="shared" si="1"/>
        <v>20</v>
      </c>
      <c r="M31" s="29">
        <f t="shared" si="2"/>
        <v>95</v>
      </c>
      <c r="N31" s="30" t="str">
        <f t="shared" si="3"/>
        <v>A+</v>
      </c>
      <c r="P31" s="5"/>
    </row>
    <row r="32" spans="1:16" ht="15" customHeight="1">
      <c r="A32" s="26">
        <v>192014036</v>
      </c>
      <c r="B32" s="27" t="s">
        <v>37</v>
      </c>
      <c r="C32" s="28">
        <v>5</v>
      </c>
      <c r="D32" s="28">
        <v>5</v>
      </c>
      <c r="E32" s="28">
        <v>0</v>
      </c>
      <c r="F32" s="28">
        <v>5</v>
      </c>
      <c r="G32" s="28">
        <v>2</v>
      </c>
      <c r="H32" s="28">
        <v>5</v>
      </c>
      <c r="I32" s="28">
        <v>5</v>
      </c>
      <c r="J32" s="28">
        <v>5</v>
      </c>
      <c r="K32" s="28">
        <f t="shared" si="0"/>
        <v>12</v>
      </c>
      <c r="L32" s="28">
        <f t="shared" si="1"/>
        <v>20</v>
      </c>
      <c r="M32" s="29">
        <f t="shared" si="2"/>
        <v>60</v>
      </c>
      <c r="N32" s="30" t="str">
        <f t="shared" si="3"/>
        <v>C+</v>
      </c>
      <c r="P32" s="5"/>
    </row>
    <row r="33" spans="1:16" ht="15" customHeight="1">
      <c r="A33" s="26">
        <v>192014037</v>
      </c>
      <c r="B33" s="27" t="s">
        <v>38</v>
      </c>
      <c r="C33" s="28">
        <v>5</v>
      </c>
      <c r="D33" s="28">
        <v>5</v>
      </c>
      <c r="E33" s="28">
        <v>4</v>
      </c>
      <c r="F33" s="28">
        <v>5</v>
      </c>
      <c r="G33" s="28">
        <v>4</v>
      </c>
      <c r="H33" s="28">
        <v>5</v>
      </c>
      <c r="I33" s="28">
        <v>4</v>
      </c>
      <c r="J33" s="28">
        <v>5</v>
      </c>
      <c r="K33" s="28">
        <f t="shared" si="0"/>
        <v>17</v>
      </c>
      <c r="L33" s="28">
        <f t="shared" si="1"/>
        <v>20</v>
      </c>
      <c r="M33" s="29">
        <f t="shared" si="2"/>
        <v>85</v>
      </c>
      <c r="N33" s="30" t="str">
        <f t="shared" si="3"/>
        <v>A</v>
      </c>
      <c r="P33" s="5"/>
    </row>
    <row r="34" spans="1:16" ht="15" customHeight="1">
      <c r="A34" s="26">
        <v>192014038</v>
      </c>
      <c r="B34" s="27" t="s">
        <v>39</v>
      </c>
      <c r="C34" s="28">
        <v>5</v>
      </c>
      <c r="D34" s="28">
        <v>5</v>
      </c>
      <c r="E34" s="28">
        <v>4</v>
      </c>
      <c r="F34" s="28">
        <v>5</v>
      </c>
      <c r="G34" s="28">
        <v>3.5</v>
      </c>
      <c r="H34" s="28">
        <v>5</v>
      </c>
      <c r="I34" s="28">
        <v>5</v>
      </c>
      <c r="J34" s="28">
        <v>5</v>
      </c>
      <c r="K34" s="28">
        <f t="shared" si="0"/>
        <v>17.5</v>
      </c>
      <c r="L34" s="28">
        <f t="shared" si="1"/>
        <v>20</v>
      </c>
      <c r="M34" s="29">
        <f t="shared" si="2"/>
        <v>87.5</v>
      </c>
      <c r="N34" s="30" t="str">
        <f t="shared" si="3"/>
        <v>A</v>
      </c>
      <c r="P34" s="5"/>
    </row>
    <row r="35" spans="1:16" ht="15" customHeight="1">
      <c r="A35" s="26">
        <v>192014040</v>
      </c>
      <c r="B35" s="27" t="s">
        <v>40</v>
      </c>
      <c r="C35" s="28">
        <v>4</v>
      </c>
      <c r="D35" s="28">
        <v>5</v>
      </c>
      <c r="E35" s="28">
        <v>0</v>
      </c>
      <c r="F35" s="28">
        <v>5</v>
      </c>
      <c r="G35" s="28">
        <v>4</v>
      </c>
      <c r="H35" s="28">
        <v>5</v>
      </c>
      <c r="I35" s="28">
        <v>5</v>
      </c>
      <c r="J35" s="28">
        <v>5</v>
      </c>
      <c r="K35" s="28">
        <f t="shared" si="0"/>
        <v>13</v>
      </c>
      <c r="L35" s="28">
        <f t="shared" si="1"/>
        <v>20</v>
      </c>
      <c r="M35" s="29">
        <f t="shared" si="2"/>
        <v>65</v>
      </c>
      <c r="N35" s="30" t="str">
        <f t="shared" si="3"/>
        <v>B-</v>
      </c>
      <c r="P35" s="5"/>
    </row>
    <row r="36" spans="1:16" ht="15" customHeight="1">
      <c r="A36" s="26">
        <v>192014041</v>
      </c>
      <c r="B36" s="27" t="s">
        <v>41</v>
      </c>
      <c r="C36" s="28">
        <v>5</v>
      </c>
      <c r="D36" s="28">
        <v>5</v>
      </c>
      <c r="E36" s="28">
        <v>3</v>
      </c>
      <c r="F36" s="28">
        <v>5</v>
      </c>
      <c r="G36" s="28">
        <v>4</v>
      </c>
      <c r="H36" s="28">
        <v>5</v>
      </c>
      <c r="I36" s="28">
        <v>4.5</v>
      </c>
      <c r="J36" s="28">
        <v>5</v>
      </c>
      <c r="K36" s="28">
        <f t="shared" si="0"/>
        <v>16.5</v>
      </c>
      <c r="L36" s="28">
        <f t="shared" si="1"/>
        <v>20</v>
      </c>
      <c r="M36" s="29">
        <f t="shared" si="2"/>
        <v>82.5</v>
      </c>
      <c r="N36" s="30" t="str">
        <f t="shared" si="3"/>
        <v>A-</v>
      </c>
      <c r="P36" s="5"/>
    </row>
    <row r="37" spans="1:16" ht="15" customHeight="1">
      <c r="A37" s="26">
        <v>192014044</v>
      </c>
      <c r="B37" s="27" t="s">
        <v>42</v>
      </c>
      <c r="C37" s="28">
        <v>4</v>
      </c>
      <c r="D37" s="28">
        <v>5</v>
      </c>
      <c r="E37" s="28">
        <v>3.5</v>
      </c>
      <c r="F37" s="28">
        <v>5</v>
      </c>
      <c r="G37" s="28">
        <v>2</v>
      </c>
      <c r="H37" s="28">
        <v>5</v>
      </c>
      <c r="I37" s="28">
        <v>0</v>
      </c>
      <c r="J37" s="28">
        <v>5</v>
      </c>
      <c r="K37" s="28">
        <f t="shared" si="0"/>
        <v>9.5</v>
      </c>
      <c r="L37" s="28">
        <f t="shared" si="1"/>
        <v>20</v>
      </c>
      <c r="M37" s="29">
        <f t="shared" si="2"/>
        <v>47.5</v>
      </c>
      <c r="N37" s="30" t="str">
        <f t="shared" si="3"/>
        <v>F</v>
      </c>
      <c r="P37" s="5"/>
    </row>
    <row r="38" spans="1:16" ht="15" customHeight="1">
      <c r="A38" s="26">
        <v>192014045</v>
      </c>
      <c r="B38" s="27" t="s">
        <v>43</v>
      </c>
      <c r="C38" s="28">
        <v>5</v>
      </c>
      <c r="D38" s="28">
        <v>5</v>
      </c>
      <c r="E38" s="28">
        <v>4</v>
      </c>
      <c r="F38" s="28">
        <v>5</v>
      </c>
      <c r="G38" s="28">
        <v>4</v>
      </c>
      <c r="H38" s="28">
        <v>5</v>
      </c>
      <c r="I38" s="28">
        <v>2.5</v>
      </c>
      <c r="J38" s="28">
        <v>5</v>
      </c>
      <c r="K38" s="28">
        <f t="shared" si="0"/>
        <v>15.5</v>
      </c>
      <c r="L38" s="28">
        <f t="shared" si="1"/>
        <v>20</v>
      </c>
      <c r="M38" s="29">
        <f t="shared" si="2"/>
        <v>77.5</v>
      </c>
      <c r="N38" s="30" t="str">
        <f t="shared" si="3"/>
        <v>B+</v>
      </c>
      <c r="P38" s="5"/>
    </row>
    <row r="39" spans="1:16" ht="15" customHeight="1">
      <c r="A39" s="26">
        <v>192014047</v>
      </c>
      <c r="B39" s="27" t="s">
        <v>44</v>
      </c>
      <c r="C39" s="28">
        <v>5</v>
      </c>
      <c r="D39" s="28">
        <v>5</v>
      </c>
      <c r="E39" s="28">
        <v>5</v>
      </c>
      <c r="F39" s="28">
        <v>5</v>
      </c>
      <c r="G39" s="28">
        <v>5</v>
      </c>
      <c r="H39" s="28">
        <v>5</v>
      </c>
      <c r="I39" s="28">
        <v>4</v>
      </c>
      <c r="J39" s="28">
        <v>5</v>
      </c>
      <c r="K39" s="28">
        <f t="shared" si="0"/>
        <v>19</v>
      </c>
      <c r="L39" s="28">
        <f t="shared" si="1"/>
        <v>20</v>
      </c>
      <c r="M39" s="29">
        <f t="shared" si="2"/>
        <v>95</v>
      </c>
      <c r="N39" s="30" t="str">
        <f t="shared" si="3"/>
        <v>A+</v>
      </c>
      <c r="P39" s="5"/>
    </row>
    <row r="40" spans="1:16" ht="15" customHeight="1">
      <c r="A40" s="26">
        <v>193014075</v>
      </c>
      <c r="B40" s="27" t="s">
        <v>45</v>
      </c>
      <c r="C40" s="28">
        <v>4</v>
      </c>
      <c r="D40" s="28">
        <v>5</v>
      </c>
      <c r="E40" s="28">
        <v>4</v>
      </c>
      <c r="F40" s="28">
        <v>5</v>
      </c>
      <c r="G40" s="28">
        <v>5</v>
      </c>
      <c r="H40" s="28">
        <v>5</v>
      </c>
      <c r="I40" s="28">
        <v>5</v>
      </c>
      <c r="J40" s="28">
        <v>5</v>
      </c>
      <c r="K40" s="28">
        <f t="shared" si="0"/>
        <v>18</v>
      </c>
      <c r="L40" s="28">
        <f t="shared" si="1"/>
        <v>20</v>
      </c>
      <c r="M40" s="29">
        <f t="shared" si="2"/>
        <v>90</v>
      </c>
      <c r="N40" s="30" t="str">
        <f t="shared" si="3"/>
        <v>A</v>
      </c>
      <c r="P40" s="5"/>
    </row>
    <row r="41" spans="1:16" s="22" customFormat="1" ht="15" customHeight="1" thickBot="1">
      <c r="A41" s="31">
        <v>181016002</v>
      </c>
      <c r="B41" s="17" t="s">
        <v>46</v>
      </c>
      <c r="C41" s="20">
        <v>4</v>
      </c>
      <c r="D41" s="20">
        <v>5</v>
      </c>
      <c r="E41" s="20">
        <v>0</v>
      </c>
      <c r="F41" s="20">
        <v>5</v>
      </c>
      <c r="G41" s="20">
        <v>3.5</v>
      </c>
      <c r="H41" s="20">
        <v>5</v>
      </c>
      <c r="I41" s="20">
        <v>2</v>
      </c>
      <c r="J41" s="20">
        <v>5</v>
      </c>
      <c r="K41" s="20">
        <f t="shared" si="0"/>
        <v>9.5</v>
      </c>
      <c r="L41" s="20">
        <f t="shared" si="1"/>
        <v>20</v>
      </c>
      <c r="M41" s="21">
        <f t="shared" si="2"/>
        <v>47.5</v>
      </c>
      <c r="N41" s="32" t="str">
        <f t="shared" si="3"/>
        <v>F</v>
      </c>
      <c r="P41" s="20"/>
    </row>
  </sheetData>
  <sortState ref="A2:K41">
    <sortCondition descending="1" ref="K2:K41"/>
  </sortState>
  <conditionalFormatting sqref="C2:C41">
    <cfRule type="cellIs" dxfId="18" priority="5" operator="greaterThan">
      <formula>$D$2</formula>
    </cfRule>
  </conditionalFormatting>
  <conditionalFormatting sqref="E2:E41">
    <cfRule type="cellIs" dxfId="17" priority="4" operator="greaterThan">
      <formula>$F$2</formula>
    </cfRule>
  </conditionalFormatting>
  <conditionalFormatting sqref="G2:G41">
    <cfRule type="cellIs" dxfId="16" priority="3" operator="greaterThan">
      <formula>$H$2</formula>
    </cfRule>
  </conditionalFormatting>
  <conditionalFormatting sqref="I2:I41">
    <cfRule type="cellIs" dxfId="15" priority="2" operator="greaterThan">
      <formula>$J$2</formula>
    </cfRule>
  </conditionalFormatting>
  <conditionalFormatting sqref="N2:N41">
    <cfRule type="cellIs" dxfId="1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"/>
  <sheetViews>
    <sheetView topLeftCell="A19" workbookViewId="0">
      <selection activeCell="G2" sqref="G2:G41"/>
    </sheetView>
  </sheetViews>
  <sheetFormatPr defaultRowHeight="15"/>
  <cols>
    <col min="1" max="1" width="14.7109375" customWidth="1"/>
    <col min="2" max="2" width="35.7109375" customWidth="1"/>
    <col min="3" max="10" width="14.7109375" customWidth="1"/>
  </cols>
  <sheetData>
    <row r="1" spans="1:10">
      <c r="A1" s="3" t="s">
        <v>0</v>
      </c>
      <c r="B1" s="3" t="s">
        <v>6</v>
      </c>
      <c r="C1" s="3" t="s">
        <v>1</v>
      </c>
      <c r="D1" s="3" t="s">
        <v>49</v>
      </c>
      <c r="E1" s="3" t="s">
        <v>2</v>
      </c>
      <c r="F1" s="3" t="s">
        <v>50</v>
      </c>
      <c r="G1" s="3" t="s">
        <v>53</v>
      </c>
      <c r="H1" s="3" t="s">
        <v>5</v>
      </c>
      <c r="I1" s="3" t="s">
        <v>47</v>
      </c>
      <c r="J1" s="3" t="s">
        <v>48</v>
      </c>
    </row>
    <row r="2" spans="1:10">
      <c r="A2" s="4">
        <v>171011197</v>
      </c>
      <c r="B2" s="2" t="s">
        <v>7</v>
      </c>
      <c r="C2" s="5">
        <v>2</v>
      </c>
      <c r="D2" s="5">
        <v>10</v>
      </c>
      <c r="E2" s="5">
        <v>2</v>
      </c>
      <c r="F2" s="5">
        <v>10</v>
      </c>
      <c r="G2" s="5">
        <f>C2+E2</f>
        <v>4</v>
      </c>
      <c r="H2" s="5">
        <f>D2+F2</f>
        <v>20</v>
      </c>
      <c r="I2" s="10">
        <f>(G2/H2)*100</f>
        <v>20</v>
      </c>
      <c r="J2" s="2" t="str">
        <f>IF(I2&gt;94,"A+",IF(I2&gt;84,"A",IF(I2&gt;79,"A-",IF(I2&gt;74,"B+",IF(I2&gt;69,"B",IF(I2&gt;64,"B-",IF(I2&gt;59,"C+",IF(I2&gt;54,"C",IF(I2&gt;49,"D","F")))))))))</f>
        <v>F</v>
      </c>
    </row>
    <row r="3" spans="1:10">
      <c r="A3" s="4">
        <v>171014001</v>
      </c>
      <c r="B3" s="2" t="s">
        <v>8</v>
      </c>
      <c r="C3" s="5"/>
      <c r="D3" s="5">
        <v>10</v>
      </c>
      <c r="E3" s="5"/>
      <c r="F3" s="5">
        <v>10</v>
      </c>
      <c r="G3" s="5">
        <f t="shared" ref="G3:G41" si="0">C3+E3</f>
        <v>0</v>
      </c>
      <c r="H3" s="5">
        <f t="shared" ref="H3:H41" si="1">D3+F3</f>
        <v>20</v>
      </c>
      <c r="I3" s="10">
        <f t="shared" ref="I3:I41" si="2">(G3/H3)*100</f>
        <v>0</v>
      </c>
      <c r="J3" s="2" t="str">
        <f t="shared" ref="J3:J41" si="3">IF(I3&gt;94,"A+",IF(I3&gt;84,"A",IF(I3&gt;79,"A-",IF(I3&gt;74,"B+",IF(I3&gt;69,"B",IF(I3&gt;64,"B-",IF(I3&gt;59,"C+",IF(I3&gt;54,"C",IF(I3&gt;49,"D","F")))))))))</f>
        <v>F</v>
      </c>
    </row>
    <row r="4" spans="1:10">
      <c r="A4" s="4">
        <v>181014084</v>
      </c>
      <c r="B4" s="2" t="s">
        <v>9</v>
      </c>
      <c r="C4" s="5"/>
      <c r="D4" s="5">
        <v>10</v>
      </c>
      <c r="E4" s="5"/>
      <c r="F4" s="5">
        <v>10</v>
      </c>
      <c r="G4" s="5">
        <f t="shared" si="0"/>
        <v>0</v>
      </c>
      <c r="H4" s="5">
        <f t="shared" si="1"/>
        <v>20</v>
      </c>
      <c r="I4" s="10">
        <f t="shared" si="2"/>
        <v>0</v>
      </c>
      <c r="J4" s="2" t="str">
        <f t="shared" si="3"/>
        <v>F</v>
      </c>
    </row>
    <row r="5" spans="1:10">
      <c r="A5" s="4">
        <v>182014025</v>
      </c>
      <c r="B5" s="2" t="s">
        <v>10</v>
      </c>
      <c r="C5" s="5">
        <v>3</v>
      </c>
      <c r="D5" s="5">
        <v>10</v>
      </c>
      <c r="E5" s="5">
        <v>3</v>
      </c>
      <c r="F5" s="5">
        <v>10</v>
      </c>
      <c r="G5" s="5">
        <f t="shared" si="0"/>
        <v>6</v>
      </c>
      <c r="H5" s="5">
        <f t="shared" si="1"/>
        <v>20</v>
      </c>
      <c r="I5" s="10">
        <f t="shared" si="2"/>
        <v>30</v>
      </c>
      <c r="J5" s="2" t="str">
        <f t="shared" si="3"/>
        <v>F</v>
      </c>
    </row>
    <row r="6" spans="1:10">
      <c r="A6" s="4">
        <v>183014016</v>
      </c>
      <c r="B6" s="2" t="s">
        <v>11</v>
      </c>
      <c r="C6" s="5"/>
      <c r="D6" s="5">
        <v>10</v>
      </c>
      <c r="E6" s="5"/>
      <c r="F6" s="5">
        <v>10</v>
      </c>
      <c r="G6" s="5">
        <f t="shared" si="0"/>
        <v>0</v>
      </c>
      <c r="H6" s="5">
        <f t="shared" si="1"/>
        <v>20</v>
      </c>
      <c r="I6" s="10">
        <f t="shared" si="2"/>
        <v>0</v>
      </c>
      <c r="J6" s="2" t="str">
        <f t="shared" si="3"/>
        <v>F</v>
      </c>
    </row>
    <row r="7" spans="1:10">
      <c r="A7" s="4">
        <v>183014065</v>
      </c>
      <c r="B7" s="2" t="s">
        <v>12</v>
      </c>
      <c r="C7" s="5">
        <v>8</v>
      </c>
      <c r="D7" s="5">
        <v>10</v>
      </c>
      <c r="E7" s="5">
        <v>7</v>
      </c>
      <c r="F7" s="5">
        <v>10</v>
      </c>
      <c r="G7" s="5">
        <f t="shared" si="0"/>
        <v>15</v>
      </c>
      <c r="H7" s="5">
        <f t="shared" si="1"/>
        <v>20</v>
      </c>
      <c r="I7" s="10">
        <f t="shared" si="2"/>
        <v>75</v>
      </c>
      <c r="J7" s="2" t="str">
        <f t="shared" si="3"/>
        <v>B+</v>
      </c>
    </row>
    <row r="8" spans="1:10">
      <c r="A8" s="4">
        <v>191014021</v>
      </c>
      <c r="B8" s="2" t="s">
        <v>13</v>
      </c>
      <c r="C8" s="5"/>
      <c r="D8" s="5">
        <v>10</v>
      </c>
      <c r="E8" s="5"/>
      <c r="F8" s="5">
        <v>10</v>
      </c>
      <c r="G8" s="5">
        <f t="shared" si="0"/>
        <v>0</v>
      </c>
      <c r="H8" s="5">
        <f t="shared" si="1"/>
        <v>20</v>
      </c>
      <c r="I8" s="10">
        <f t="shared" si="2"/>
        <v>0</v>
      </c>
      <c r="J8" s="2" t="str">
        <f t="shared" si="3"/>
        <v>F</v>
      </c>
    </row>
    <row r="9" spans="1:10">
      <c r="A9" s="4">
        <v>191014048</v>
      </c>
      <c r="B9" s="2" t="s">
        <v>14</v>
      </c>
      <c r="C9" s="5">
        <v>8</v>
      </c>
      <c r="D9" s="5">
        <v>10</v>
      </c>
      <c r="E9" s="5">
        <v>7</v>
      </c>
      <c r="F9" s="5">
        <v>10</v>
      </c>
      <c r="G9" s="5">
        <f t="shared" si="0"/>
        <v>15</v>
      </c>
      <c r="H9" s="5">
        <f t="shared" si="1"/>
        <v>20</v>
      </c>
      <c r="I9" s="10">
        <f t="shared" si="2"/>
        <v>75</v>
      </c>
      <c r="J9" s="2" t="str">
        <f t="shared" si="3"/>
        <v>B+</v>
      </c>
    </row>
    <row r="10" spans="1:10">
      <c r="A10" s="4">
        <v>191014054</v>
      </c>
      <c r="B10" s="2" t="s">
        <v>15</v>
      </c>
      <c r="C10" s="5">
        <v>5</v>
      </c>
      <c r="D10" s="5">
        <v>10</v>
      </c>
      <c r="E10" s="5">
        <v>3</v>
      </c>
      <c r="F10" s="5">
        <v>10</v>
      </c>
      <c r="G10" s="5">
        <f t="shared" si="0"/>
        <v>8</v>
      </c>
      <c r="H10" s="5">
        <f t="shared" si="1"/>
        <v>20</v>
      </c>
      <c r="I10" s="10">
        <f t="shared" si="2"/>
        <v>40</v>
      </c>
      <c r="J10" s="2" t="str">
        <f t="shared" si="3"/>
        <v>F</v>
      </c>
    </row>
    <row r="11" spans="1:10">
      <c r="A11" s="4">
        <v>191014058</v>
      </c>
      <c r="B11" s="2" t="s">
        <v>16</v>
      </c>
      <c r="C11" s="5">
        <v>6</v>
      </c>
      <c r="D11" s="5">
        <v>10</v>
      </c>
      <c r="E11" s="5">
        <v>4</v>
      </c>
      <c r="F11" s="5">
        <v>10</v>
      </c>
      <c r="G11" s="5">
        <f t="shared" si="0"/>
        <v>10</v>
      </c>
      <c r="H11" s="5">
        <f t="shared" si="1"/>
        <v>20</v>
      </c>
      <c r="I11" s="10">
        <f t="shared" si="2"/>
        <v>50</v>
      </c>
      <c r="J11" s="2" t="str">
        <f t="shared" si="3"/>
        <v>D</v>
      </c>
    </row>
    <row r="12" spans="1:10">
      <c r="A12" s="4">
        <v>191014081</v>
      </c>
      <c r="B12" s="2" t="s">
        <v>17</v>
      </c>
      <c r="C12" s="5">
        <v>7</v>
      </c>
      <c r="D12" s="5">
        <v>10</v>
      </c>
      <c r="E12" s="5">
        <v>7</v>
      </c>
      <c r="F12" s="5">
        <v>10</v>
      </c>
      <c r="G12" s="5">
        <f t="shared" si="0"/>
        <v>14</v>
      </c>
      <c r="H12" s="5">
        <f t="shared" si="1"/>
        <v>20</v>
      </c>
      <c r="I12" s="10">
        <f t="shared" si="2"/>
        <v>70</v>
      </c>
      <c r="J12" s="2" t="str">
        <f t="shared" si="3"/>
        <v>B</v>
      </c>
    </row>
    <row r="13" spans="1:10">
      <c r="A13" s="4">
        <v>192014001</v>
      </c>
      <c r="B13" s="2" t="s">
        <v>18</v>
      </c>
      <c r="C13" s="5">
        <v>7</v>
      </c>
      <c r="D13" s="5">
        <v>10</v>
      </c>
      <c r="E13" s="5">
        <v>5</v>
      </c>
      <c r="F13" s="5">
        <v>10</v>
      </c>
      <c r="G13" s="5">
        <f t="shared" si="0"/>
        <v>12</v>
      </c>
      <c r="H13" s="5">
        <f t="shared" si="1"/>
        <v>20</v>
      </c>
      <c r="I13" s="10">
        <f t="shared" si="2"/>
        <v>60</v>
      </c>
      <c r="J13" s="2" t="str">
        <f t="shared" si="3"/>
        <v>C+</v>
      </c>
    </row>
    <row r="14" spans="1:10">
      <c r="A14" s="4">
        <v>192014004</v>
      </c>
      <c r="B14" s="2" t="s">
        <v>19</v>
      </c>
      <c r="C14" s="5">
        <v>7</v>
      </c>
      <c r="D14" s="5">
        <v>10</v>
      </c>
      <c r="E14" s="5">
        <v>2</v>
      </c>
      <c r="F14" s="5">
        <v>10</v>
      </c>
      <c r="G14" s="5">
        <f t="shared" si="0"/>
        <v>9</v>
      </c>
      <c r="H14" s="5">
        <f t="shared" si="1"/>
        <v>20</v>
      </c>
      <c r="I14" s="10">
        <f t="shared" si="2"/>
        <v>45</v>
      </c>
      <c r="J14" s="2" t="str">
        <f t="shared" si="3"/>
        <v>F</v>
      </c>
    </row>
    <row r="15" spans="1:10">
      <c r="A15" s="4">
        <v>192014005</v>
      </c>
      <c r="B15" s="2" t="s">
        <v>20</v>
      </c>
      <c r="C15" s="5">
        <v>10</v>
      </c>
      <c r="D15" s="5">
        <v>10</v>
      </c>
      <c r="E15" s="5">
        <v>10</v>
      </c>
      <c r="F15" s="5">
        <v>10</v>
      </c>
      <c r="G15" s="5">
        <f t="shared" si="0"/>
        <v>20</v>
      </c>
      <c r="H15" s="5">
        <f t="shared" si="1"/>
        <v>20</v>
      </c>
      <c r="I15" s="10">
        <f t="shared" si="2"/>
        <v>100</v>
      </c>
      <c r="J15" s="2" t="str">
        <f t="shared" si="3"/>
        <v>A+</v>
      </c>
    </row>
    <row r="16" spans="1:10">
      <c r="A16" s="4">
        <v>192014006</v>
      </c>
      <c r="B16" s="2" t="s">
        <v>21</v>
      </c>
      <c r="C16" s="5">
        <v>7</v>
      </c>
      <c r="D16" s="5">
        <v>10</v>
      </c>
      <c r="E16" s="5">
        <v>6</v>
      </c>
      <c r="F16" s="5">
        <v>10</v>
      </c>
      <c r="G16" s="5">
        <f t="shared" si="0"/>
        <v>13</v>
      </c>
      <c r="H16" s="5">
        <f t="shared" si="1"/>
        <v>20</v>
      </c>
      <c r="I16" s="10">
        <f t="shared" si="2"/>
        <v>65</v>
      </c>
      <c r="J16" s="2" t="str">
        <f t="shared" si="3"/>
        <v>B-</v>
      </c>
    </row>
    <row r="17" spans="1:10">
      <c r="A17" s="4">
        <v>192014007</v>
      </c>
      <c r="B17" s="2" t="s">
        <v>22</v>
      </c>
      <c r="C17" s="5"/>
      <c r="D17" s="5">
        <v>10</v>
      </c>
      <c r="E17" s="5"/>
      <c r="F17" s="5">
        <v>10</v>
      </c>
      <c r="G17" s="5">
        <f t="shared" si="0"/>
        <v>0</v>
      </c>
      <c r="H17" s="5">
        <f t="shared" si="1"/>
        <v>20</v>
      </c>
      <c r="I17" s="10">
        <f t="shared" si="2"/>
        <v>0</v>
      </c>
      <c r="J17" s="2" t="str">
        <f t="shared" si="3"/>
        <v>F</v>
      </c>
    </row>
    <row r="18" spans="1:10">
      <c r="A18" s="4">
        <v>192014008</v>
      </c>
      <c r="B18" s="2" t="s">
        <v>23</v>
      </c>
      <c r="C18" s="5">
        <v>8</v>
      </c>
      <c r="D18" s="5">
        <v>10</v>
      </c>
      <c r="E18" s="5">
        <v>7</v>
      </c>
      <c r="F18" s="5">
        <v>10</v>
      </c>
      <c r="G18" s="5">
        <f t="shared" si="0"/>
        <v>15</v>
      </c>
      <c r="H18" s="5">
        <f t="shared" si="1"/>
        <v>20</v>
      </c>
      <c r="I18" s="10">
        <f t="shared" si="2"/>
        <v>75</v>
      </c>
      <c r="J18" s="2" t="str">
        <f t="shared" si="3"/>
        <v>B+</v>
      </c>
    </row>
    <row r="19" spans="1:10">
      <c r="A19" s="4">
        <v>192014009</v>
      </c>
      <c r="B19" s="2" t="s">
        <v>24</v>
      </c>
      <c r="C19" s="5"/>
      <c r="D19" s="5">
        <v>10</v>
      </c>
      <c r="E19" s="5"/>
      <c r="F19" s="5">
        <v>10</v>
      </c>
      <c r="G19" s="5">
        <f t="shared" si="0"/>
        <v>0</v>
      </c>
      <c r="H19" s="5">
        <f t="shared" si="1"/>
        <v>20</v>
      </c>
      <c r="I19" s="10">
        <f t="shared" si="2"/>
        <v>0</v>
      </c>
      <c r="J19" s="2" t="str">
        <f t="shared" si="3"/>
        <v>F</v>
      </c>
    </row>
    <row r="20" spans="1:10">
      <c r="A20" s="4">
        <v>192014010</v>
      </c>
      <c r="B20" s="2" t="s">
        <v>25</v>
      </c>
      <c r="C20" s="5">
        <v>5</v>
      </c>
      <c r="D20" s="5">
        <v>10</v>
      </c>
      <c r="E20" s="5">
        <v>8</v>
      </c>
      <c r="F20" s="5">
        <v>10</v>
      </c>
      <c r="G20" s="5">
        <f t="shared" si="0"/>
        <v>13</v>
      </c>
      <c r="H20" s="5">
        <f t="shared" si="1"/>
        <v>20</v>
      </c>
      <c r="I20" s="10">
        <f t="shared" si="2"/>
        <v>65</v>
      </c>
      <c r="J20" s="2" t="str">
        <f t="shared" si="3"/>
        <v>B-</v>
      </c>
    </row>
    <row r="21" spans="1:10">
      <c r="A21" s="4">
        <v>192014014</v>
      </c>
      <c r="B21" s="2" t="s">
        <v>26</v>
      </c>
      <c r="C21" s="5">
        <v>8</v>
      </c>
      <c r="D21" s="5">
        <v>10</v>
      </c>
      <c r="E21" s="5">
        <v>7</v>
      </c>
      <c r="F21" s="5">
        <v>10</v>
      </c>
      <c r="G21" s="5">
        <f t="shared" si="0"/>
        <v>15</v>
      </c>
      <c r="H21" s="5">
        <f t="shared" si="1"/>
        <v>20</v>
      </c>
      <c r="I21" s="10">
        <f t="shared" si="2"/>
        <v>75</v>
      </c>
      <c r="J21" s="2" t="str">
        <f t="shared" si="3"/>
        <v>B+</v>
      </c>
    </row>
    <row r="22" spans="1:10">
      <c r="A22" s="4">
        <v>192014016</v>
      </c>
      <c r="B22" s="2" t="s">
        <v>27</v>
      </c>
      <c r="C22" s="5">
        <v>8</v>
      </c>
      <c r="D22" s="5">
        <v>10</v>
      </c>
      <c r="E22" s="5">
        <v>2</v>
      </c>
      <c r="F22" s="5">
        <v>10</v>
      </c>
      <c r="G22" s="5">
        <f t="shared" si="0"/>
        <v>10</v>
      </c>
      <c r="H22" s="5">
        <f t="shared" si="1"/>
        <v>20</v>
      </c>
      <c r="I22" s="10">
        <f t="shared" si="2"/>
        <v>50</v>
      </c>
      <c r="J22" s="2" t="str">
        <f t="shared" si="3"/>
        <v>D</v>
      </c>
    </row>
    <row r="23" spans="1:10">
      <c r="A23" s="4">
        <v>192014022</v>
      </c>
      <c r="B23" s="2" t="s">
        <v>28</v>
      </c>
      <c r="C23" s="5">
        <v>5</v>
      </c>
      <c r="D23" s="5">
        <v>10</v>
      </c>
      <c r="E23" s="5">
        <v>3</v>
      </c>
      <c r="F23" s="5">
        <v>10</v>
      </c>
      <c r="G23" s="5">
        <f t="shared" si="0"/>
        <v>8</v>
      </c>
      <c r="H23" s="5">
        <f t="shared" si="1"/>
        <v>20</v>
      </c>
      <c r="I23" s="10">
        <f t="shared" si="2"/>
        <v>40</v>
      </c>
      <c r="J23" s="2" t="str">
        <f t="shared" si="3"/>
        <v>F</v>
      </c>
    </row>
    <row r="24" spans="1:10">
      <c r="A24" s="4">
        <v>192014024</v>
      </c>
      <c r="B24" s="2" t="s">
        <v>29</v>
      </c>
      <c r="C24" s="5">
        <v>4</v>
      </c>
      <c r="D24" s="5">
        <v>10</v>
      </c>
      <c r="E24" s="5">
        <v>4</v>
      </c>
      <c r="F24" s="5">
        <v>10</v>
      </c>
      <c r="G24" s="5">
        <f t="shared" si="0"/>
        <v>8</v>
      </c>
      <c r="H24" s="5">
        <f t="shared" si="1"/>
        <v>20</v>
      </c>
      <c r="I24" s="10">
        <f t="shared" si="2"/>
        <v>40</v>
      </c>
      <c r="J24" s="2" t="str">
        <f t="shared" si="3"/>
        <v>F</v>
      </c>
    </row>
    <row r="25" spans="1:10">
      <c r="A25" s="4">
        <v>192014025</v>
      </c>
      <c r="B25" s="2" t="s">
        <v>30</v>
      </c>
      <c r="C25" s="5"/>
      <c r="D25" s="5">
        <v>10</v>
      </c>
      <c r="E25" s="5"/>
      <c r="F25" s="5">
        <v>10</v>
      </c>
      <c r="G25" s="5">
        <f t="shared" si="0"/>
        <v>0</v>
      </c>
      <c r="H25" s="5">
        <f t="shared" si="1"/>
        <v>20</v>
      </c>
      <c r="I25" s="10">
        <f t="shared" si="2"/>
        <v>0</v>
      </c>
      <c r="J25" s="2" t="str">
        <f t="shared" si="3"/>
        <v>F</v>
      </c>
    </row>
    <row r="26" spans="1:10">
      <c r="A26" s="4">
        <v>192014026</v>
      </c>
      <c r="B26" s="2" t="s">
        <v>31</v>
      </c>
      <c r="C26" s="5">
        <v>3</v>
      </c>
      <c r="D26" s="5">
        <v>10</v>
      </c>
      <c r="E26" s="5">
        <v>3</v>
      </c>
      <c r="F26" s="5">
        <v>10</v>
      </c>
      <c r="G26" s="5">
        <f t="shared" si="0"/>
        <v>6</v>
      </c>
      <c r="H26" s="5">
        <f t="shared" si="1"/>
        <v>20</v>
      </c>
      <c r="I26" s="10">
        <f t="shared" si="2"/>
        <v>30</v>
      </c>
      <c r="J26" s="2" t="str">
        <f t="shared" si="3"/>
        <v>F</v>
      </c>
    </row>
    <row r="27" spans="1:10">
      <c r="A27" s="4">
        <v>192014027</v>
      </c>
      <c r="B27" s="2" t="s">
        <v>32</v>
      </c>
      <c r="C27" s="5">
        <v>5</v>
      </c>
      <c r="D27" s="5">
        <v>10</v>
      </c>
      <c r="E27" s="5">
        <v>5</v>
      </c>
      <c r="F27" s="5">
        <v>10</v>
      </c>
      <c r="G27" s="5">
        <f t="shared" si="0"/>
        <v>10</v>
      </c>
      <c r="H27" s="5">
        <f t="shared" si="1"/>
        <v>20</v>
      </c>
      <c r="I27" s="10">
        <f t="shared" si="2"/>
        <v>50</v>
      </c>
      <c r="J27" s="2" t="str">
        <f t="shared" si="3"/>
        <v>D</v>
      </c>
    </row>
    <row r="28" spans="1:10">
      <c r="A28" s="4">
        <v>192014032</v>
      </c>
      <c r="B28" s="2" t="s">
        <v>33</v>
      </c>
      <c r="C28" s="5"/>
      <c r="D28" s="5">
        <v>10</v>
      </c>
      <c r="E28" s="5"/>
      <c r="F28" s="5">
        <v>10</v>
      </c>
      <c r="G28" s="5">
        <f t="shared" si="0"/>
        <v>0</v>
      </c>
      <c r="H28" s="5">
        <f t="shared" si="1"/>
        <v>20</v>
      </c>
      <c r="I28" s="10">
        <f t="shared" si="2"/>
        <v>0</v>
      </c>
      <c r="J28" s="2" t="str">
        <f t="shared" si="3"/>
        <v>F</v>
      </c>
    </row>
    <row r="29" spans="1:10">
      <c r="A29" s="4">
        <v>192014033</v>
      </c>
      <c r="B29" s="2" t="s">
        <v>34</v>
      </c>
      <c r="C29" s="5">
        <v>7</v>
      </c>
      <c r="D29" s="5">
        <v>10</v>
      </c>
      <c r="E29" s="5">
        <v>3</v>
      </c>
      <c r="F29" s="5">
        <v>10</v>
      </c>
      <c r="G29" s="5">
        <f t="shared" si="0"/>
        <v>10</v>
      </c>
      <c r="H29" s="5">
        <f t="shared" si="1"/>
        <v>20</v>
      </c>
      <c r="I29" s="10">
        <f t="shared" si="2"/>
        <v>50</v>
      </c>
      <c r="J29" s="2" t="str">
        <f t="shared" si="3"/>
        <v>D</v>
      </c>
    </row>
    <row r="30" spans="1:10">
      <c r="A30" s="4">
        <v>192014034</v>
      </c>
      <c r="B30" s="2" t="s">
        <v>35</v>
      </c>
      <c r="C30" s="5"/>
      <c r="D30" s="5">
        <v>10</v>
      </c>
      <c r="E30" s="5"/>
      <c r="F30" s="5">
        <v>10</v>
      </c>
      <c r="G30" s="5">
        <f t="shared" si="0"/>
        <v>0</v>
      </c>
      <c r="H30" s="5">
        <f t="shared" si="1"/>
        <v>20</v>
      </c>
      <c r="I30" s="10">
        <f t="shared" si="2"/>
        <v>0</v>
      </c>
      <c r="J30" s="2" t="str">
        <f t="shared" si="3"/>
        <v>F</v>
      </c>
    </row>
    <row r="31" spans="1:10">
      <c r="A31" s="4">
        <v>192014035</v>
      </c>
      <c r="B31" s="2" t="s">
        <v>36</v>
      </c>
      <c r="C31" s="5">
        <v>7</v>
      </c>
      <c r="D31" s="5">
        <v>10</v>
      </c>
      <c r="E31" s="5">
        <v>7</v>
      </c>
      <c r="F31" s="5">
        <v>10</v>
      </c>
      <c r="G31" s="5">
        <f t="shared" si="0"/>
        <v>14</v>
      </c>
      <c r="H31" s="5">
        <f t="shared" si="1"/>
        <v>20</v>
      </c>
      <c r="I31" s="10">
        <f t="shared" si="2"/>
        <v>70</v>
      </c>
      <c r="J31" s="2" t="str">
        <f t="shared" si="3"/>
        <v>B</v>
      </c>
    </row>
    <row r="32" spans="1:10">
      <c r="A32" s="4">
        <v>192014036</v>
      </c>
      <c r="B32" s="2" t="s">
        <v>37</v>
      </c>
      <c r="C32" s="5">
        <v>7</v>
      </c>
      <c r="D32" s="5">
        <v>10</v>
      </c>
      <c r="E32" s="5">
        <v>3</v>
      </c>
      <c r="F32" s="5">
        <v>10</v>
      </c>
      <c r="G32" s="5">
        <f t="shared" si="0"/>
        <v>10</v>
      </c>
      <c r="H32" s="5">
        <f t="shared" si="1"/>
        <v>20</v>
      </c>
      <c r="I32" s="10">
        <f t="shared" si="2"/>
        <v>50</v>
      </c>
      <c r="J32" s="2" t="str">
        <f t="shared" si="3"/>
        <v>D</v>
      </c>
    </row>
    <row r="33" spans="1:10">
      <c r="A33" s="4">
        <v>192014037</v>
      </c>
      <c r="B33" s="2" t="s">
        <v>38</v>
      </c>
      <c r="C33" s="5">
        <v>10</v>
      </c>
      <c r="D33" s="5">
        <v>10</v>
      </c>
      <c r="E33" s="5">
        <v>10</v>
      </c>
      <c r="F33" s="5">
        <v>10</v>
      </c>
      <c r="G33" s="5">
        <f t="shared" si="0"/>
        <v>20</v>
      </c>
      <c r="H33" s="5">
        <f t="shared" si="1"/>
        <v>20</v>
      </c>
      <c r="I33" s="10">
        <f t="shared" si="2"/>
        <v>100</v>
      </c>
      <c r="J33" s="2" t="str">
        <f t="shared" si="3"/>
        <v>A+</v>
      </c>
    </row>
    <row r="34" spans="1:10">
      <c r="A34" s="4">
        <v>192014038</v>
      </c>
      <c r="B34" s="2" t="s">
        <v>39</v>
      </c>
      <c r="C34" s="5">
        <v>10</v>
      </c>
      <c r="D34" s="5">
        <v>10</v>
      </c>
      <c r="E34" s="5">
        <v>10</v>
      </c>
      <c r="F34" s="5">
        <v>10</v>
      </c>
      <c r="G34" s="5">
        <f t="shared" si="0"/>
        <v>20</v>
      </c>
      <c r="H34" s="5">
        <f t="shared" si="1"/>
        <v>20</v>
      </c>
      <c r="I34" s="10">
        <f t="shared" si="2"/>
        <v>100</v>
      </c>
      <c r="J34" s="2" t="str">
        <f t="shared" si="3"/>
        <v>A+</v>
      </c>
    </row>
    <row r="35" spans="1:10">
      <c r="A35" s="4">
        <v>192014040</v>
      </c>
      <c r="B35" s="2" t="s">
        <v>40</v>
      </c>
      <c r="C35" s="5"/>
      <c r="D35" s="5">
        <v>10</v>
      </c>
      <c r="E35" s="5"/>
      <c r="F35" s="5">
        <v>10</v>
      </c>
      <c r="G35" s="5">
        <f t="shared" si="0"/>
        <v>0</v>
      </c>
      <c r="H35" s="5">
        <f t="shared" si="1"/>
        <v>20</v>
      </c>
      <c r="I35" s="10">
        <f t="shared" si="2"/>
        <v>0</v>
      </c>
      <c r="J35" s="2" t="str">
        <f t="shared" si="3"/>
        <v>F</v>
      </c>
    </row>
    <row r="36" spans="1:10">
      <c r="A36" s="4">
        <v>192014041</v>
      </c>
      <c r="B36" s="2" t="s">
        <v>41</v>
      </c>
      <c r="C36" s="5"/>
      <c r="D36" s="5">
        <v>10</v>
      </c>
      <c r="E36" s="5"/>
      <c r="F36" s="5">
        <v>10</v>
      </c>
      <c r="G36" s="5">
        <f t="shared" si="0"/>
        <v>0</v>
      </c>
      <c r="H36" s="5">
        <f t="shared" si="1"/>
        <v>20</v>
      </c>
      <c r="I36" s="10">
        <f t="shared" si="2"/>
        <v>0</v>
      </c>
      <c r="J36" s="2" t="str">
        <f t="shared" si="3"/>
        <v>F</v>
      </c>
    </row>
    <row r="37" spans="1:10">
      <c r="A37" s="4">
        <v>192014044</v>
      </c>
      <c r="B37" s="2" t="s">
        <v>42</v>
      </c>
      <c r="C37" s="5">
        <v>9</v>
      </c>
      <c r="D37" s="5">
        <v>10</v>
      </c>
      <c r="E37" s="5">
        <v>9</v>
      </c>
      <c r="F37" s="5">
        <v>10</v>
      </c>
      <c r="G37" s="5">
        <f t="shared" si="0"/>
        <v>18</v>
      </c>
      <c r="H37" s="5">
        <f t="shared" si="1"/>
        <v>20</v>
      </c>
      <c r="I37" s="10">
        <f t="shared" si="2"/>
        <v>90</v>
      </c>
      <c r="J37" s="2" t="str">
        <f t="shared" si="3"/>
        <v>A</v>
      </c>
    </row>
    <row r="38" spans="1:10">
      <c r="A38" s="4">
        <v>192014045</v>
      </c>
      <c r="B38" s="2" t="s">
        <v>43</v>
      </c>
      <c r="C38" s="5">
        <v>3</v>
      </c>
      <c r="D38" s="5">
        <v>10</v>
      </c>
      <c r="E38" s="5">
        <v>3</v>
      </c>
      <c r="F38" s="5">
        <v>10</v>
      </c>
      <c r="G38" s="5">
        <f t="shared" si="0"/>
        <v>6</v>
      </c>
      <c r="H38" s="5">
        <f t="shared" si="1"/>
        <v>20</v>
      </c>
      <c r="I38" s="10">
        <f t="shared" si="2"/>
        <v>30</v>
      </c>
      <c r="J38" s="2" t="str">
        <f t="shared" si="3"/>
        <v>F</v>
      </c>
    </row>
    <row r="39" spans="1:10">
      <c r="A39" s="4">
        <v>192014047</v>
      </c>
      <c r="B39" s="2" t="s">
        <v>44</v>
      </c>
      <c r="C39" s="5">
        <v>5</v>
      </c>
      <c r="D39" s="5">
        <v>10</v>
      </c>
      <c r="E39" s="5">
        <v>3</v>
      </c>
      <c r="F39" s="5">
        <v>10</v>
      </c>
      <c r="G39" s="5">
        <f t="shared" si="0"/>
        <v>8</v>
      </c>
      <c r="H39" s="5">
        <f t="shared" si="1"/>
        <v>20</v>
      </c>
      <c r="I39" s="10">
        <f t="shared" si="2"/>
        <v>40</v>
      </c>
      <c r="J39" s="2" t="str">
        <f t="shared" si="3"/>
        <v>F</v>
      </c>
    </row>
    <row r="40" spans="1:10">
      <c r="A40" s="4">
        <v>193014075</v>
      </c>
      <c r="B40" s="2" t="s">
        <v>45</v>
      </c>
      <c r="C40" s="5">
        <v>5</v>
      </c>
      <c r="D40" s="5">
        <v>10</v>
      </c>
      <c r="E40" s="5">
        <v>5</v>
      </c>
      <c r="F40" s="5">
        <v>10</v>
      </c>
      <c r="G40" s="5">
        <f t="shared" si="0"/>
        <v>10</v>
      </c>
      <c r="H40" s="5">
        <f t="shared" si="1"/>
        <v>20</v>
      </c>
      <c r="I40" s="10">
        <f t="shared" si="2"/>
        <v>50</v>
      </c>
      <c r="J40" s="2" t="str">
        <f t="shared" si="3"/>
        <v>D</v>
      </c>
    </row>
    <row r="41" spans="1:10" s="18" customFormat="1" ht="15.75" thickBot="1">
      <c r="A41" s="16">
        <v>181016002</v>
      </c>
      <c r="B41" s="17" t="s">
        <v>46</v>
      </c>
      <c r="C41" s="20"/>
      <c r="D41" s="20">
        <v>10</v>
      </c>
      <c r="E41" s="20"/>
      <c r="F41" s="20">
        <v>10</v>
      </c>
      <c r="G41" s="20">
        <f t="shared" si="0"/>
        <v>0</v>
      </c>
      <c r="H41" s="20">
        <f t="shared" si="1"/>
        <v>20</v>
      </c>
      <c r="I41" s="21">
        <f t="shared" si="2"/>
        <v>0</v>
      </c>
      <c r="J41" s="17" t="str">
        <f t="shared" si="3"/>
        <v>F</v>
      </c>
    </row>
  </sheetData>
  <conditionalFormatting sqref="C2:C41">
    <cfRule type="cellIs" dxfId="13" priority="5" operator="greaterThan">
      <formula>$D$2</formula>
    </cfRule>
  </conditionalFormatting>
  <conditionalFormatting sqref="E2:E41">
    <cfRule type="cellIs" dxfId="12" priority="4" operator="greaterThan">
      <formula>$F$2</formula>
    </cfRule>
  </conditionalFormatting>
  <conditionalFormatting sqref="J2:J41">
    <cfRule type="cellIs" dxfId="11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C2" sqref="C2"/>
    </sheetView>
  </sheetViews>
  <sheetFormatPr defaultRowHeight="15"/>
  <cols>
    <col min="1" max="1" width="14.7109375" customWidth="1"/>
    <col min="2" max="2" width="35.7109375" customWidth="1"/>
    <col min="3" max="12" width="14.7109375" customWidth="1"/>
  </cols>
  <sheetData>
    <row r="1" spans="1:12" s="12" customFormat="1">
      <c r="A1" s="3" t="s">
        <v>0</v>
      </c>
      <c r="B1" s="3" t="s">
        <v>6</v>
      </c>
      <c r="C1" s="3" t="s">
        <v>54</v>
      </c>
      <c r="D1" s="3" t="s">
        <v>57</v>
      </c>
      <c r="E1" s="3" t="s">
        <v>55</v>
      </c>
      <c r="F1" s="3" t="s">
        <v>58</v>
      </c>
      <c r="G1" s="3" t="s">
        <v>59</v>
      </c>
      <c r="H1" s="3" t="s">
        <v>5</v>
      </c>
      <c r="I1" s="3" t="s">
        <v>56</v>
      </c>
      <c r="J1" s="3" t="s">
        <v>60</v>
      </c>
      <c r="K1" s="3" t="s">
        <v>47</v>
      </c>
      <c r="L1" s="3" t="s">
        <v>48</v>
      </c>
    </row>
    <row r="2" spans="1:12">
      <c r="A2" s="4">
        <v>171011197</v>
      </c>
      <c r="B2" s="2" t="s">
        <v>7</v>
      </c>
      <c r="C2" s="5">
        <v>0</v>
      </c>
      <c r="D2">
        <v>20</v>
      </c>
      <c r="E2">
        <v>4</v>
      </c>
      <c r="F2">
        <v>20</v>
      </c>
      <c r="G2">
        <f>C2+E2</f>
        <v>4</v>
      </c>
      <c r="H2">
        <f>D2+F2</f>
        <v>40</v>
      </c>
      <c r="I2">
        <f>(G2/H2)*J2</f>
        <v>1</v>
      </c>
      <c r="J2">
        <v>10</v>
      </c>
      <c r="K2" s="13">
        <f>(I2/J2)*100</f>
        <v>10</v>
      </c>
      <c r="L2" s="14" t="str">
        <f>IF(K2&gt;94,"A+",IF(K2&gt;84,"A",IF(K2&gt;79,"A-",IF(K2&gt;74,"B+",IF(K2&gt;69,"B",IF(K2&gt;64,"B-",IF(K2&gt;59,"C+",IF(K2&gt;54,"C",IF(K2&gt;49,"D","F")))))))))</f>
        <v>F</v>
      </c>
    </row>
    <row r="3" spans="1:12">
      <c r="A3" s="4">
        <v>171014001</v>
      </c>
      <c r="B3" s="2" t="s">
        <v>8</v>
      </c>
      <c r="C3" s="5">
        <v>7.5</v>
      </c>
      <c r="D3">
        <v>20</v>
      </c>
      <c r="E3">
        <v>0</v>
      </c>
      <c r="F3">
        <v>20</v>
      </c>
      <c r="G3">
        <f t="shared" ref="G3:G41" si="0">C3+E3</f>
        <v>7.5</v>
      </c>
      <c r="H3">
        <f t="shared" ref="H3:H41" si="1">D3+F3</f>
        <v>40</v>
      </c>
      <c r="I3">
        <f t="shared" ref="I3:I41" si="2">(G3/H3)*J3</f>
        <v>1.875</v>
      </c>
      <c r="J3">
        <v>10</v>
      </c>
      <c r="K3" s="13">
        <f t="shared" ref="K3:K41" si="3">(I3/J3)*100</f>
        <v>18.75</v>
      </c>
      <c r="L3" s="14" t="str">
        <f t="shared" ref="L3:L41" si="4">IF(K3&gt;94,"A+",IF(K3&gt;84,"A",IF(K3&gt;79,"A-",IF(K3&gt;74,"B+",IF(K3&gt;69,"B",IF(K3&gt;64,"B-",IF(K3&gt;59,"C+",IF(K3&gt;54,"C",IF(K3&gt;49,"D","F")))))))))</f>
        <v>F</v>
      </c>
    </row>
    <row r="4" spans="1:12">
      <c r="A4" s="4">
        <v>181014084</v>
      </c>
      <c r="B4" s="2" t="s">
        <v>9</v>
      </c>
      <c r="C4" s="5">
        <v>0</v>
      </c>
      <c r="D4">
        <v>20</v>
      </c>
      <c r="E4">
        <v>0</v>
      </c>
      <c r="F4">
        <v>20</v>
      </c>
      <c r="G4">
        <f t="shared" si="0"/>
        <v>0</v>
      </c>
      <c r="H4">
        <f t="shared" si="1"/>
        <v>40</v>
      </c>
      <c r="I4">
        <f t="shared" si="2"/>
        <v>0</v>
      </c>
      <c r="J4">
        <v>10</v>
      </c>
      <c r="K4" s="15">
        <f t="shared" si="3"/>
        <v>0</v>
      </c>
      <c r="L4" s="14" t="str">
        <f t="shared" si="4"/>
        <v>F</v>
      </c>
    </row>
    <row r="5" spans="1:12">
      <c r="A5" s="4">
        <v>182014025</v>
      </c>
      <c r="B5" s="2" t="s">
        <v>10</v>
      </c>
      <c r="C5" s="5">
        <v>6</v>
      </c>
      <c r="D5">
        <v>20</v>
      </c>
      <c r="E5">
        <v>6</v>
      </c>
      <c r="F5">
        <v>20</v>
      </c>
      <c r="G5">
        <f t="shared" si="0"/>
        <v>12</v>
      </c>
      <c r="H5">
        <f t="shared" si="1"/>
        <v>40</v>
      </c>
      <c r="I5">
        <f t="shared" si="2"/>
        <v>3</v>
      </c>
      <c r="J5">
        <v>10</v>
      </c>
      <c r="K5" s="15">
        <f t="shared" si="3"/>
        <v>30</v>
      </c>
      <c r="L5" s="14" t="str">
        <f t="shared" si="4"/>
        <v>F</v>
      </c>
    </row>
    <row r="6" spans="1:12">
      <c r="A6" s="4">
        <v>183014016</v>
      </c>
      <c r="B6" s="2" t="s">
        <v>11</v>
      </c>
      <c r="C6" s="5">
        <v>0</v>
      </c>
      <c r="D6">
        <v>20</v>
      </c>
      <c r="E6">
        <v>0</v>
      </c>
      <c r="F6">
        <v>20</v>
      </c>
      <c r="G6">
        <f t="shared" si="0"/>
        <v>0</v>
      </c>
      <c r="H6">
        <f t="shared" si="1"/>
        <v>40</v>
      </c>
      <c r="I6">
        <f t="shared" si="2"/>
        <v>0</v>
      </c>
      <c r="J6">
        <v>10</v>
      </c>
      <c r="K6" s="13">
        <f t="shared" si="3"/>
        <v>0</v>
      </c>
      <c r="L6" s="14" t="str">
        <f t="shared" si="4"/>
        <v>F</v>
      </c>
    </row>
    <row r="7" spans="1:12">
      <c r="A7" s="4">
        <v>183014065</v>
      </c>
      <c r="B7" s="2" t="s">
        <v>12</v>
      </c>
      <c r="C7" s="5">
        <v>19</v>
      </c>
      <c r="D7">
        <v>20</v>
      </c>
      <c r="E7">
        <v>15</v>
      </c>
      <c r="F7">
        <v>20</v>
      </c>
      <c r="G7">
        <f t="shared" si="0"/>
        <v>34</v>
      </c>
      <c r="H7">
        <f t="shared" si="1"/>
        <v>40</v>
      </c>
      <c r="I7">
        <f t="shared" si="2"/>
        <v>8.5</v>
      </c>
      <c r="J7">
        <v>10</v>
      </c>
      <c r="K7" s="15">
        <f t="shared" si="3"/>
        <v>85</v>
      </c>
      <c r="L7" s="14" t="str">
        <f t="shared" si="4"/>
        <v>A</v>
      </c>
    </row>
    <row r="8" spans="1:12">
      <c r="A8" s="4">
        <v>191014021</v>
      </c>
      <c r="B8" s="2" t="s">
        <v>13</v>
      </c>
      <c r="C8" s="5">
        <v>10</v>
      </c>
      <c r="D8">
        <v>20</v>
      </c>
      <c r="E8">
        <v>0</v>
      </c>
      <c r="F8">
        <v>20</v>
      </c>
      <c r="G8">
        <f t="shared" si="0"/>
        <v>10</v>
      </c>
      <c r="H8">
        <f t="shared" si="1"/>
        <v>40</v>
      </c>
      <c r="I8">
        <f t="shared" si="2"/>
        <v>2.5</v>
      </c>
      <c r="J8">
        <v>10</v>
      </c>
      <c r="K8" s="13">
        <f t="shared" si="3"/>
        <v>25</v>
      </c>
      <c r="L8" s="14" t="str">
        <f t="shared" si="4"/>
        <v>F</v>
      </c>
    </row>
    <row r="9" spans="1:12">
      <c r="A9" s="4">
        <v>191014048</v>
      </c>
      <c r="B9" s="2" t="s">
        <v>14</v>
      </c>
      <c r="C9" s="5">
        <v>8</v>
      </c>
      <c r="D9">
        <v>20</v>
      </c>
      <c r="E9">
        <v>15</v>
      </c>
      <c r="F9">
        <v>20</v>
      </c>
      <c r="G9">
        <f t="shared" si="0"/>
        <v>23</v>
      </c>
      <c r="H9">
        <f t="shared" si="1"/>
        <v>40</v>
      </c>
      <c r="I9">
        <f t="shared" si="2"/>
        <v>5.75</v>
      </c>
      <c r="J9">
        <v>10</v>
      </c>
      <c r="K9" s="13">
        <f t="shared" si="3"/>
        <v>57.499999999999993</v>
      </c>
      <c r="L9" s="14" t="str">
        <f t="shared" si="4"/>
        <v>C</v>
      </c>
    </row>
    <row r="10" spans="1:12">
      <c r="A10" s="4">
        <v>191014054</v>
      </c>
      <c r="B10" s="2" t="s">
        <v>15</v>
      </c>
      <c r="C10" s="5">
        <v>10</v>
      </c>
      <c r="D10">
        <v>20</v>
      </c>
      <c r="E10">
        <v>8</v>
      </c>
      <c r="F10">
        <v>20</v>
      </c>
      <c r="G10">
        <f t="shared" si="0"/>
        <v>18</v>
      </c>
      <c r="H10">
        <f t="shared" si="1"/>
        <v>40</v>
      </c>
      <c r="I10">
        <f t="shared" si="2"/>
        <v>4.5</v>
      </c>
      <c r="J10">
        <v>10</v>
      </c>
      <c r="K10" s="15">
        <f t="shared" si="3"/>
        <v>45</v>
      </c>
      <c r="L10" s="14" t="str">
        <f t="shared" si="4"/>
        <v>F</v>
      </c>
    </row>
    <row r="11" spans="1:12">
      <c r="A11" s="4">
        <v>191014058</v>
      </c>
      <c r="B11" s="2" t="s">
        <v>16</v>
      </c>
      <c r="C11" s="5">
        <v>12</v>
      </c>
      <c r="D11">
        <v>20</v>
      </c>
      <c r="E11">
        <v>10</v>
      </c>
      <c r="F11">
        <v>20</v>
      </c>
      <c r="G11">
        <f t="shared" si="0"/>
        <v>22</v>
      </c>
      <c r="H11">
        <f t="shared" si="1"/>
        <v>40</v>
      </c>
      <c r="I11">
        <f t="shared" si="2"/>
        <v>5.5</v>
      </c>
      <c r="J11">
        <v>10</v>
      </c>
      <c r="K11" s="15">
        <f t="shared" si="3"/>
        <v>55.000000000000007</v>
      </c>
      <c r="L11" s="14" t="str">
        <f t="shared" si="4"/>
        <v>C</v>
      </c>
    </row>
    <row r="12" spans="1:12">
      <c r="A12" s="4">
        <v>191014081</v>
      </c>
      <c r="B12" s="2" t="s">
        <v>17</v>
      </c>
      <c r="C12" s="5">
        <v>6.5</v>
      </c>
      <c r="D12">
        <v>20</v>
      </c>
      <c r="E12">
        <v>14</v>
      </c>
      <c r="F12">
        <v>20</v>
      </c>
      <c r="G12">
        <f t="shared" si="0"/>
        <v>20.5</v>
      </c>
      <c r="H12">
        <f t="shared" si="1"/>
        <v>40</v>
      </c>
      <c r="I12">
        <f t="shared" si="2"/>
        <v>5.125</v>
      </c>
      <c r="J12">
        <v>10</v>
      </c>
      <c r="K12" s="13">
        <f t="shared" si="3"/>
        <v>51.249999999999993</v>
      </c>
      <c r="L12" s="14" t="str">
        <f t="shared" si="4"/>
        <v>D</v>
      </c>
    </row>
    <row r="13" spans="1:12">
      <c r="A13" s="4">
        <v>192014001</v>
      </c>
      <c r="B13" s="2" t="s">
        <v>18</v>
      </c>
      <c r="C13" s="5">
        <v>13.5</v>
      </c>
      <c r="D13">
        <v>20</v>
      </c>
      <c r="E13">
        <v>12</v>
      </c>
      <c r="F13">
        <v>20</v>
      </c>
      <c r="G13">
        <f t="shared" si="0"/>
        <v>25.5</v>
      </c>
      <c r="H13">
        <f t="shared" si="1"/>
        <v>40</v>
      </c>
      <c r="I13">
        <f t="shared" si="2"/>
        <v>6.375</v>
      </c>
      <c r="J13">
        <v>10</v>
      </c>
      <c r="K13" s="15">
        <f t="shared" si="3"/>
        <v>63.749999999999993</v>
      </c>
      <c r="L13" s="14" t="str">
        <f t="shared" si="4"/>
        <v>C+</v>
      </c>
    </row>
    <row r="14" spans="1:12">
      <c r="A14" s="4">
        <v>192014004</v>
      </c>
      <c r="B14" s="2" t="s">
        <v>19</v>
      </c>
      <c r="C14" s="5">
        <v>12</v>
      </c>
      <c r="D14">
        <v>20</v>
      </c>
      <c r="E14">
        <v>9</v>
      </c>
      <c r="F14">
        <v>20</v>
      </c>
      <c r="G14">
        <f t="shared" si="0"/>
        <v>21</v>
      </c>
      <c r="H14">
        <f t="shared" si="1"/>
        <v>40</v>
      </c>
      <c r="I14">
        <f t="shared" si="2"/>
        <v>5.25</v>
      </c>
      <c r="J14">
        <v>10</v>
      </c>
      <c r="K14" s="13">
        <f t="shared" si="3"/>
        <v>52.5</v>
      </c>
      <c r="L14" s="14" t="str">
        <f t="shared" si="4"/>
        <v>D</v>
      </c>
    </row>
    <row r="15" spans="1:12">
      <c r="A15" s="4">
        <v>192014005</v>
      </c>
      <c r="B15" s="2" t="s">
        <v>20</v>
      </c>
      <c r="C15" s="5">
        <v>19</v>
      </c>
      <c r="D15">
        <v>20</v>
      </c>
      <c r="E15">
        <v>20</v>
      </c>
      <c r="F15">
        <v>20</v>
      </c>
      <c r="G15">
        <f t="shared" si="0"/>
        <v>39</v>
      </c>
      <c r="H15">
        <f t="shared" si="1"/>
        <v>40</v>
      </c>
      <c r="I15">
        <f t="shared" si="2"/>
        <v>9.75</v>
      </c>
      <c r="J15">
        <v>10</v>
      </c>
      <c r="K15" s="13">
        <f t="shared" si="3"/>
        <v>97.5</v>
      </c>
      <c r="L15" s="14" t="str">
        <f t="shared" si="4"/>
        <v>A+</v>
      </c>
    </row>
    <row r="16" spans="1:12">
      <c r="A16" s="4">
        <v>192014006</v>
      </c>
      <c r="B16" s="2" t="s">
        <v>21</v>
      </c>
      <c r="C16" s="5">
        <v>8</v>
      </c>
      <c r="D16">
        <v>20</v>
      </c>
      <c r="E16">
        <v>13</v>
      </c>
      <c r="F16">
        <v>20</v>
      </c>
      <c r="G16">
        <f t="shared" si="0"/>
        <v>21</v>
      </c>
      <c r="H16">
        <f t="shared" si="1"/>
        <v>40</v>
      </c>
      <c r="I16">
        <f t="shared" si="2"/>
        <v>5.25</v>
      </c>
      <c r="J16">
        <v>10</v>
      </c>
      <c r="K16" s="13">
        <f t="shared" si="3"/>
        <v>52.5</v>
      </c>
      <c r="L16" s="14" t="str">
        <f t="shared" si="4"/>
        <v>D</v>
      </c>
    </row>
    <row r="17" spans="1:12">
      <c r="A17" s="4">
        <v>192014007</v>
      </c>
      <c r="B17" s="2" t="s">
        <v>22</v>
      </c>
      <c r="C17" s="5">
        <v>0</v>
      </c>
      <c r="D17">
        <v>20</v>
      </c>
      <c r="E17">
        <v>0</v>
      </c>
      <c r="F17">
        <v>20</v>
      </c>
      <c r="G17">
        <f t="shared" si="0"/>
        <v>0</v>
      </c>
      <c r="H17">
        <f t="shared" si="1"/>
        <v>40</v>
      </c>
      <c r="I17">
        <f t="shared" si="2"/>
        <v>0</v>
      </c>
      <c r="J17">
        <v>10</v>
      </c>
      <c r="K17" s="15">
        <f t="shared" si="3"/>
        <v>0</v>
      </c>
      <c r="L17" s="14" t="str">
        <f t="shared" si="4"/>
        <v>F</v>
      </c>
    </row>
    <row r="18" spans="1:12">
      <c r="A18" s="4">
        <v>192014008</v>
      </c>
      <c r="B18" s="2" t="s">
        <v>23</v>
      </c>
      <c r="C18" s="5">
        <v>19</v>
      </c>
      <c r="D18">
        <v>20</v>
      </c>
      <c r="E18">
        <v>15</v>
      </c>
      <c r="F18">
        <v>20</v>
      </c>
      <c r="G18">
        <f t="shared" si="0"/>
        <v>34</v>
      </c>
      <c r="H18">
        <f t="shared" si="1"/>
        <v>40</v>
      </c>
      <c r="I18">
        <f t="shared" si="2"/>
        <v>8.5</v>
      </c>
      <c r="J18">
        <v>10</v>
      </c>
      <c r="K18" s="13">
        <f t="shared" si="3"/>
        <v>85</v>
      </c>
      <c r="L18" s="14" t="str">
        <f t="shared" si="4"/>
        <v>A</v>
      </c>
    </row>
    <row r="19" spans="1:12">
      <c r="A19" s="4">
        <v>192014009</v>
      </c>
      <c r="B19" s="2" t="s">
        <v>24</v>
      </c>
      <c r="C19" s="5">
        <v>14</v>
      </c>
      <c r="D19">
        <v>20</v>
      </c>
      <c r="E19">
        <v>0</v>
      </c>
      <c r="F19">
        <v>20</v>
      </c>
      <c r="G19">
        <f t="shared" si="0"/>
        <v>14</v>
      </c>
      <c r="H19">
        <f t="shared" si="1"/>
        <v>40</v>
      </c>
      <c r="I19">
        <f t="shared" si="2"/>
        <v>3.5</v>
      </c>
      <c r="J19">
        <v>10</v>
      </c>
      <c r="K19" s="15">
        <f t="shared" si="3"/>
        <v>35</v>
      </c>
      <c r="L19" s="14" t="str">
        <f t="shared" si="4"/>
        <v>F</v>
      </c>
    </row>
    <row r="20" spans="1:12">
      <c r="A20" s="4">
        <v>192014010</v>
      </c>
      <c r="B20" s="2" t="s">
        <v>25</v>
      </c>
      <c r="C20" s="5">
        <v>12</v>
      </c>
      <c r="D20">
        <v>20</v>
      </c>
      <c r="E20">
        <v>13</v>
      </c>
      <c r="F20">
        <v>20</v>
      </c>
      <c r="G20">
        <f t="shared" si="0"/>
        <v>25</v>
      </c>
      <c r="H20">
        <f t="shared" si="1"/>
        <v>40</v>
      </c>
      <c r="I20">
        <f t="shared" si="2"/>
        <v>6.25</v>
      </c>
      <c r="J20">
        <v>10</v>
      </c>
      <c r="K20" s="15">
        <f t="shared" si="3"/>
        <v>62.5</v>
      </c>
      <c r="L20" s="14" t="str">
        <f t="shared" si="4"/>
        <v>C+</v>
      </c>
    </row>
    <row r="21" spans="1:12">
      <c r="A21" s="4">
        <v>192014014</v>
      </c>
      <c r="B21" s="2" t="s">
        <v>26</v>
      </c>
      <c r="C21" s="5">
        <v>12.5</v>
      </c>
      <c r="D21">
        <v>20</v>
      </c>
      <c r="E21">
        <v>15</v>
      </c>
      <c r="F21">
        <v>20</v>
      </c>
      <c r="G21">
        <f t="shared" si="0"/>
        <v>27.5</v>
      </c>
      <c r="H21">
        <f t="shared" si="1"/>
        <v>40</v>
      </c>
      <c r="I21">
        <f t="shared" si="2"/>
        <v>6.875</v>
      </c>
      <c r="J21">
        <v>10</v>
      </c>
      <c r="K21" s="13">
        <f t="shared" si="3"/>
        <v>68.75</v>
      </c>
      <c r="L21" s="14" t="str">
        <f t="shared" si="4"/>
        <v>B-</v>
      </c>
    </row>
    <row r="22" spans="1:12">
      <c r="A22" s="4">
        <v>192014016</v>
      </c>
      <c r="B22" s="2" t="s">
        <v>27</v>
      </c>
      <c r="C22" s="5">
        <v>7</v>
      </c>
      <c r="D22">
        <v>20</v>
      </c>
      <c r="E22">
        <v>10</v>
      </c>
      <c r="F22">
        <v>20</v>
      </c>
      <c r="G22">
        <f t="shared" si="0"/>
        <v>17</v>
      </c>
      <c r="H22">
        <f t="shared" si="1"/>
        <v>40</v>
      </c>
      <c r="I22">
        <f t="shared" si="2"/>
        <v>4.25</v>
      </c>
      <c r="J22">
        <v>10</v>
      </c>
      <c r="K22" s="15">
        <f t="shared" si="3"/>
        <v>42.5</v>
      </c>
      <c r="L22" s="14" t="str">
        <f t="shared" si="4"/>
        <v>F</v>
      </c>
    </row>
    <row r="23" spans="1:12">
      <c r="A23" s="4">
        <v>192014022</v>
      </c>
      <c r="B23" s="2" t="s">
        <v>28</v>
      </c>
      <c r="C23" s="5">
        <v>7.5</v>
      </c>
      <c r="D23">
        <v>20</v>
      </c>
      <c r="E23">
        <v>8</v>
      </c>
      <c r="F23">
        <v>20</v>
      </c>
      <c r="G23">
        <f t="shared" si="0"/>
        <v>15.5</v>
      </c>
      <c r="H23">
        <f t="shared" si="1"/>
        <v>40</v>
      </c>
      <c r="I23">
        <f t="shared" si="2"/>
        <v>3.875</v>
      </c>
      <c r="J23">
        <v>10</v>
      </c>
      <c r="K23" s="13">
        <f t="shared" si="3"/>
        <v>38.75</v>
      </c>
      <c r="L23" s="14" t="str">
        <f t="shared" si="4"/>
        <v>F</v>
      </c>
    </row>
    <row r="24" spans="1:12">
      <c r="A24" s="4">
        <v>192014024</v>
      </c>
      <c r="B24" s="2" t="s">
        <v>29</v>
      </c>
      <c r="C24" s="5">
        <v>13</v>
      </c>
      <c r="D24">
        <v>20</v>
      </c>
      <c r="E24">
        <v>8</v>
      </c>
      <c r="F24">
        <v>20</v>
      </c>
      <c r="G24">
        <f t="shared" si="0"/>
        <v>21</v>
      </c>
      <c r="H24">
        <f t="shared" si="1"/>
        <v>40</v>
      </c>
      <c r="I24">
        <f t="shared" si="2"/>
        <v>5.25</v>
      </c>
      <c r="J24">
        <v>10</v>
      </c>
      <c r="K24" s="15">
        <f t="shared" si="3"/>
        <v>52.5</v>
      </c>
      <c r="L24" s="14" t="str">
        <f t="shared" si="4"/>
        <v>D</v>
      </c>
    </row>
    <row r="25" spans="1:12">
      <c r="A25" s="4">
        <v>192014025</v>
      </c>
      <c r="B25" s="2" t="s">
        <v>30</v>
      </c>
      <c r="C25" s="5">
        <v>4</v>
      </c>
      <c r="D25">
        <v>20</v>
      </c>
      <c r="E25">
        <v>0</v>
      </c>
      <c r="F25">
        <v>20</v>
      </c>
      <c r="G25">
        <f t="shared" si="0"/>
        <v>4</v>
      </c>
      <c r="H25">
        <f t="shared" si="1"/>
        <v>40</v>
      </c>
      <c r="I25">
        <f t="shared" si="2"/>
        <v>1</v>
      </c>
      <c r="J25">
        <v>10</v>
      </c>
      <c r="K25" s="13">
        <f t="shared" si="3"/>
        <v>10</v>
      </c>
      <c r="L25" s="14" t="str">
        <f t="shared" si="4"/>
        <v>F</v>
      </c>
    </row>
    <row r="26" spans="1:12">
      <c r="A26" s="4">
        <v>192014026</v>
      </c>
      <c r="B26" s="2" t="s">
        <v>31</v>
      </c>
      <c r="C26" s="5">
        <v>19</v>
      </c>
      <c r="D26">
        <v>20</v>
      </c>
      <c r="E26">
        <v>6</v>
      </c>
      <c r="F26">
        <v>20</v>
      </c>
      <c r="G26">
        <f t="shared" si="0"/>
        <v>25</v>
      </c>
      <c r="H26">
        <f t="shared" si="1"/>
        <v>40</v>
      </c>
      <c r="I26">
        <f t="shared" si="2"/>
        <v>6.25</v>
      </c>
      <c r="J26">
        <v>10</v>
      </c>
      <c r="K26" s="13">
        <f t="shared" si="3"/>
        <v>62.5</v>
      </c>
      <c r="L26" s="14" t="str">
        <f t="shared" si="4"/>
        <v>C+</v>
      </c>
    </row>
    <row r="27" spans="1:12">
      <c r="A27" s="4">
        <v>192014027</v>
      </c>
      <c r="B27" s="2" t="s">
        <v>32</v>
      </c>
      <c r="C27" s="5">
        <v>5</v>
      </c>
      <c r="D27">
        <v>20</v>
      </c>
      <c r="E27">
        <v>10</v>
      </c>
      <c r="F27">
        <v>20</v>
      </c>
      <c r="G27">
        <f t="shared" si="0"/>
        <v>15</v>
      </c>
      <c r="H27">
        <f t="shared" si="1"/>
        <v>40</v>
      </c>
      <c r="I27">
        <f t="shared" si="2"/>
        <v>3.75</v>
      </c>
      <c r="J27">
        <v>10</v>
      </c>
      <c r="K27" s="13">
        <f t="shared" si="3"/>
        <v>37.5</v>
      </c>
      <c r="L27" s="14" t="str">
        <f t="shared" si="4"/>
        <v>F</v>
      </c>
    </row>
    <row r="28" spans="1:12">
      <c r="A28" s="4">
        <v>192014032</v>
      </c>
      <c r="B28" s="2" t="s">
        <v>33</v>
      </c>
      <c r="C28" s="5">
        <v>12</v>
      </c>
      <c r="D28">
        <v>20</v>
      </c>
      <c r="E28">
        <v>0</v>
      </c>
      <c r="F28">
        <v>20</v>
      </c>
      <c r="G28">
        <f t="shared" si="0"/>
        <v>12</v>
      </c>
      <c r="H28">
        <f t="shared" si="1"/>
        <v>40</v>
      </c>
      <c r="I28">
        <f t="shared" si="2"/>
        <v>3</v>
      </c>
      <c r="J28">
        <v>10</v>
      </c>
      <c r="K28" s="15">
        <f t="shared" si="3"/>
        <v>30</v>
      </c>
      <c r="L28" s="14" t="str">
        <f t="shared" si="4"/>
        <v>F</v>
      </c>
    </row>
    <row r="29" spans="1:12">
      <c r="A29" s="4">
        <v>192014033</v>
      </c>
      <c r="B29" s="2" t="s">
        <v>34</v>
      </c>
      <c r="C29" s="5">
        <v>9</v>
      </c>
      <c r="D29">
        <v>20</v>
      </c>
      <c r="E29">
        <v>10</v>
      </c>
      <c r="F29">
        <v>20</v>
      </c>
      <c r="G29">
        <f t="shared" si="0"/>
        <v>19</v>
      </c>
      <c r="H29">
        <f t="shared" si="1"/>
        <v>40</v>
      </c>
      <c r="I29">
        <f t="shared" si="2"/>
        <v>4.75</v>
      </c>
      <c r="J29">
        <v>10</v>
      </c>
      <c r="K29" s="15">
        <f t="shared" si="3"/>
        <v>47.5</v>
      </c>
      <c r="L29" s="14" t="str">
        <f t="shared" si="4"/>
        <v>F</v>
      </c>
    </row>
    <row r="30" spans="1:12">
      <c r="A30" s="4">
        <v>192014034</v>
      </c>
      <c r="B30" s="2" t="s">
        <v>35</v>
      </c>
      <c r="C30" s="5">
        <v>6</v>
      </c>
      <c r="D30">
        <v>20</v>
      </c>
      <c r="E30">
        <v>0</v>
      </c>
      <c r="F30">
        <v>20</v>
      </c>
      <c r="G30">
        <f t="shared" si="0"/>
        <v>6</v>
      </c>
      <c r="H30">
        <f t="shared" si="1"/>
        <v>40</v>
      </c>
      <c r="I30">
        <f t="shared" si="2"/>
        <v>1.5</v>
      </c>
      <c r="J30">
        <v>10</v>
      </c>
      <c r="K30" s="13">
        <f t="shared" si="3"/>
        <v>15</v>
      </c>
      <c r="L30" s="14" t="str">
        <f t="shared" si="4"/>
        <v>F</v>
      </c>
    </row>
    <row r="31" spans="1:12">
      <c r="A31" s="4">
        <v>192014035</v>
      </c>
      <c r="B31" s="2" t="s">
        <v>36</v>
      </c>
      <c r="C31" s="5">
        <v>19</v>
      </c>
      <c r="D31">
        <v>20</v>
      </c>
      <c r="E31">
        <v>14</v>
      </c>
      <c r="F31">
        <v>20</v>
      </c>
      <c r="G31">
        <f t="shared" si="0"/>
        <v>33</v>
      </c>
      <c r="H31">
        <f t="shared" si="1"/>
        <v>40</v>
      </c>
      <c r="I31">
        <f t="shared" si="2"/>
        <v>8.25</v>
      </c>
      <c r="J31">
        <v>10</v>
      </c>
      <c r="K31" s="15">
        <f t="shared" si="3"/>
        <v>82.5</v>
      </c>
      <c r="L31" s="14" t="str">
        <f t="shared" si="4"/>
        <v>A-</v>
      </c>
    </row>
    <row r="32" spans="1:12">
      <c r="A32" s="4">
        <v>192014036</v>
      </c>
      <c r="B32" s="2" t="s">
        <v>37</v>
      </c>
      <c r="C32" s="5">
        <v>12</v>
      </c>
      <c r="D32">
        <v>20</v>
      </c>
      <c r="E32">
        <v>10</v>
      </c>
      <c r="F32">
        <v>20</v>
      </c>
      <c r="G32">
        <f t="shared" si="0"/>
        <v>22</v>
      </c>
      <c r="H32">
        <f t="shared" si="1"/>
        <v>40</v>
      </c>
      <c r="I32">
        <f t="shared" si="2"/>
        <v>5.5</v>
      </c>
      <c r="J32">
        <v>10</v>
      </c>
      <c r="K32" s="15">
        <f t="shared" si="3"/>
        <v>55.000000000000007</v>
      </c>
      <c r="L32" s="14" t="str">
        <f t="shared" si="4"/>
        <v>C</v>
      </c>
    </row>
    <row r="33" spans="1:12">
      <c r="A33" s="4">
        <v>192014037</v>
      </c>
      <c r="B33" s="2" t="s">
        <v>38</v>
      </c>
      <c r="C33" s="5">
        <v>17</v>
      </c>
      <c r="D33">
        <v>20</v>
      </c>
      <c r="E33">
        <v>20</v>
      </c>
      <c r="F33">
        <v>20</v>
      </c>
      <c r="G33">
        <f t="shared" si="0"/>
        <v>37</v>
      </c>
      <c r="H33">
        <f t="shared" si="1"/>
        <v>40</v>
      </c>
      <c r="I33">
        <f t="shared" si="2"/>
        <v>9.25</v>
      </c>
      <c r="J33">
        <v>10</v>
      </c>
      <c r="K33" s="15">
        <f t="shared" si="3"/>
        <v>92.5</v>
      </c>
      <c r="L33" s="14" t="str">
        <f t="shared" si="4"/>
        <v>A</v>
      </c>
    </row>
    <row r="34" spans="1:12">
      <c r="A34" s="4">
        <v>192014038</v>
      </c>
      <c r="B34" s="2" t="s">
        <v>39</v>
      </c>
      <c r="C34" s="5">
        <v>17.5</v>
      </c>
      <c r="D34">
        <v>20</v>
      </c>
      <c r="E34">
        <v>20</v>
      </c>
      <c r="F34">
        <v>20</v>
      </c>
      <c r="G34">
        <f t="shared" si="0"/>
        <v>37.5</v>
      </c>
      <c r="H34">
        <f t="shared" si="1"/>
        <v>40</v>
      </c>
      <c r="I34">
        <f t="shared" si="2"/>
        <v>9.375</v>
      </c>
      <c r="J34">
        <v>10</v>
      </c>
      <c r="K34" s="13">
        <f t="shared" si="3"/>
        <v>93.75</v>
      </c>
      <c r="L34" s="14" t="str">
        <f t="shared" si="4"/>
        <v>A</v>
      </c>
    </row>
    <row r="35" spans="1:12">
      <c r="A35" s="4">
        <v>192014040</v>
      </c>
      <c r="B35" s="2" t="s">
        <v>40</v>
      </c>
      <c r="C35" s="5">
        <v>13</v>
      </c>
      <c r="D35">
        <v>20</v>
      </c>
      <c r="E35">
        <v>0</v>
      </c>
      <c r="F35">
        <v>20</v>
      </c>
      <c r="G35">
        <f t="shared" si="0"/>
        <v>13</v>
      </c>
      <c r="H35">
        <f t="shared" si="1"/>
        <v>40</v>
      </c>
      <c r="I35">
        <f t="shared" si="2"/>
        <v>3.25</v>
      </c>
      <c r="J35">
        <v>10</v>
      </c>
      <c r="K35" s="13">
        <f t="shared" si="3"/>
        <v>32.5</v>
      </c>
      <c r="L35" s="14" t="str">
        <f t="shared" si="4"/>
        <v>F</v>
      </c>
    </row>
    <row r="36" spans="1:12">
      <c r="A36" s="4">
        <v>192014041</v>
      </c>
      <c r="B36" s="2" t="s">
        <v>41</v>
      </c>
      <c r="C36" s="5">
        <v>16.5</v>
      </c>
      <c r="D36">
        <v>20</v>
      </c>
      <c r="E36">
        <v>0</v>
      </c>
      <c r="F36">
        <v>20</v>
      </c>
      <c r="G36">
        <f t="shared" si="0"/>
        <v>16.5</v>
      </c>
      <c r="H36">
        <f t="shared" si="1"/>
        <v>40</v>
      </c>
      <c r="I36">
        <f t="shared" si="2"/>
        <v>4.125</v>
      </c>
      <c r="J36">
        <v>10</v>
      </c>
      <c r="K36" s="13">
        <f t="shared" si="3"/>
        <v>41.25</v>
      </c>
      <c r="L36" s="14" t="str">
        <f t="shared" si="4"/>
        <v>F</v>
      </c>
    </row>
    <row r="37" spans="1:12">
      <c r="A37" s="4">
        <v>192014044</v>
      </c>
      <c r="B37" s="2" t="s">
        <v>42</v>
      </c>
      <c r="C37" s="5">
        <v>9.5</v>
      </c>
      <c r="D37">
        <v>20</v>
      </c>
      <c r="E37">
        <v>18</v>
      </c>
      <c r="F37">
        <v>20</v>
      </c>
      <c r="G37">
        <f t="shared" si="0"/>
        <v>27.5</v>
      </c>
      <c r="H37">
        <f t="shared" si="1"/>
        <v>40</v>
      </c>
      <c r="I37">
        <f t="shared" si="2"/>
        <v>6.875</v>
      </c>
      <c r="J37">
        <v>10</v>
      </c>
      <c r="K37" s="13">
        <f t="shared" si="3"/>
        <v>68.75</v>
      </c>
      <c r="L37" s="14" t="str">
        <f t="shared" si="4"/>
        <v>B-</v>
      </c>
    </row>
    <row r="38" spans="1:12">
      <c r="A38" s="4">
        <v>192014045</v>
      </c>
      <c r="B38" s="2" t="s">
        <v>43</v>
      </c>
      <c r="C38" s="5">
        <v>15.5</v>
      </c>
      <c r="D38">
        <v>20</v>
      </c>
      <c r="E38">
        <v>6</v>
      </c>
      <c r="F38">
        <v>20</v>
      </c>
      <c r="G38">
        <f t="shared" si="0"/>
        <v>21.5</v>
      </c>
      <c r="H38">
        <f t="shared" si="1"/>
        <v>40</v>
      </c>
      <c r="I38">
        <f t="shared" si="2"/>
        <v>5.375</v>
      </c>
      <c r="J38">
        <v>10</v>
      </c>
      <c r="K38" s="13">
        <f t="shared" si="3"/>
        <v>53.75</v>
      </c>
      <c r="L38" s="14" t="str">
        <f t="shared" si="4"/>
        <v>D</v>
      </c>
    </row>
    <row r="39" spans="1:12">
      <c r="A39" s="4">
        <v>192014047</v>
      </c>
      <c r="B39" s="2" t="s">
        <v>44</v>
      </c>
      <c r="C39" s="5">
        <v>19</v>
      </c>
      <c r="D39">
        <v>20</v>
      </c>
      <c r="E39">
        <v>8</v>
      </c>
      <c r="F39">
        <v>20</v>
      </c>
      <c r="G39">
        <f t="shared" si="0"/>
        <v>27</v>
      </c>
      <c r="H39">
        <f t="shared" si="1"/>
        <v>40</v>
      </c>
      <c r="I39">
        <f t="shared" si="2"/>
        <v>6.75</v>
      </c>
      <c r="J39">
        <v>10</v>
      </c>
      <c r="K39" s="15">
        <f t="shared" si="3"/>
        <v>67.5</v>
      </c>
      <c r="L39" s="14" t="str">
        <f t="shared" si="4"/>
        <v>B-</v>
      </c>
    </row>
    <row r="40" spans="1:12">
      <c r="A40" s="4">
        <v>193014075</v>
      </c>
      <c r="B40" s="2" t="s">
        <v>45</v>
      </c>
      <c r="C40" s="5">
        <v>18</v>
      </c>
      <c r="D40">
        <v>20</v>
      </c>
      <c r="E40">
        <v>10</v>
      </c>
      <c r="F40">
        <v>20</v>
      </c>
      <c r="G40">
        <f t="shared" si="0"/>
        <v>28</v>
      </c>
      <c r="H40">
        <f t="shared" si="1"/>
        <v>40</v>
      </c>
      <c r="I40">
        <f t="shared" si="2"/>
        <v>7</v>
      </c>
      <c r="J40">
        <v>10</v>
      </c>
      <c r="K40" s="15">
        <f t="shared" si="3"/>
        <v>70</v>
      </c>
      <c r="L40" s="14" t="str">
        <f t="shared" si="4"/>
        <v>B</v>
      </c>
    </row>
    <row r="41" spans="1:12" s="18" customFormat="1" ht="15.75" thickBot="1">
      <c r="A41" s="16">
        <v>181016002</v>
      </c>
      <c r="B41" s="17" t="s">
        <v>46</v>
      </c>
      <c r="C41" s="20">
        <v>9.5</v>
      </c>
      <c r="D41" s="18">
        <v>20</v>
      </c>
      <c r="E41" s="18">
        <v>0</v>
      </c>
      <c r="F41" s="18">
        <v>20</v>
      </c>
      <c r="G41" s="18">
        <f t="shared" si="0"/>
        <v>9.5</v>
      </c>
      <c r="H41" s="18">
        <f t="shared" si="1"/>
        <v>40</v>
      </c>
      <c r="I41" s="18">
        <f t="shared" si="2"/>
        <v>2.375</v>
      </c>
      <c r="J41" s="18">
        <v>10</v>
      </c>
      <c r="K41" s="19">
        <f t="shared" si="3"/>
        <v>23.75</v>
      </c>
      <c r="L41" s="14" t="str">
        <f t="shared" si="4"/>
        <v>F</v>
      </c>
    </row>
    <row r="42" spans="1:12">
      <c r="K42" s="15"/>
      <c r="L42" s="14"/>
    </row>
    <row r="43" spans="1:12">
      <c r="K43" s="15"/>
      <c r="L43" s="14"/>
    </row>
    <row r="44" spans="1:12">
      <c r="K44" s="15"/>
      <c r="L44" s="14"/>
    </row>
    <row r="45" spans="1:12">
      <c r="K45" s="15"/>
      <c r="L45" s="14"/>
    </row>
    <row r="46" spans="1:12">
      <c r="K46" s="15"/>
      <c r="L46" s="14"/>
    </row>
    <row r="47" spans="1:12">
      <c r="K47" s="13"/>
      <c r="L47" s="14"/>
    </row>
    <row r="48" spans="1:12">
      <c r="K48" s="15"/>
      <c r="L48" s="14"/>
    </row>
  </sheetData>
  <phoneticPr fontId="10" type="noConversion"/>
  <conditionalFormatting sqref="L2:L41">
    <cfRule type="cellIs" dxfId="1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1"/>
  <sheetViews>
    <sheetView topLeftCell="C1" workbookViewId="0">
      <selection activeCell="P2" sqref="P2"/>
    </sheetView>
  </sheetViews>
  <sheetFormatPr defaultRowHeight="15"/>
  <cols>
    <col min="1" max="1" width="14.7109375" customWidth="1"/>
    <col min="2" max="2" width="35.7109375" customWidth="1"/>
    <col min="3" max="14" width="14.7109375" customWidth="1"/>
    <col min="15" max="15" width="14.7109375" style="2" customWidth="1"/>
  </cols>
  <sheetData>
    <row r="1" spans="1:15" ht="15.95" customHeight="1">
      <c r="A1" s="3" t="s">
        <v>0</v>
      </c>
      <c r="B1" s="3" t="s">
        <v>6</v>
      </c>
      <c r="C1" s="3" t="s">
        <v>1</v>
      </c>
      <c r="D1" s="3" t="s">
        <v>49</v>
      </c>
      <c r="E1" s="3" t="s">
        <v>2</v>
      </c>
      <c r="F1" s="3" t="s">
        <v>50</v>
      </c>
      <c r="G1" s="3" t="s">
        <v>3</v>
      </c>
      <c r="H1" s="3" t="s">
        <v>51</v>
      </c>
      <c r="I1" s="3" t="s">
        <v>4</v>
      </c>
      <c r="J1" s="3" t="s">
        <v>52</v>
      </c>
      <c r="K1" s="3" t="s">
        <v>53</v>
      </c>
      <c r="M1" s="3" t="s">
        <v>5</v>
      </c>
      <c r="N1" s="3" t="s">
        <v>47</v>
      </c>
      <c r="O1" s="3" t="s">
        <v>48</v>
      </c>
    </row>
    <row r="2" spans="1:15">
      <c r="A2" s="4">
        <v>171011197</v>
      </c>
      <c r="B2" s="2" t="s">
        <v>7</v>
      </c>
      <c r="C2" s="5"/>
      <c r="D2" s="5">
        <v>5</v>
      </c>
      <c r="E2" s="5"/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f t="shared" ref="K2:K41" si="0">C2+E2+G2+I2</f>
        <v>10</v>
      </c>
      <c r="M2">
        <f t="shared" ref="M2:M41" si="1">D2+F2+H2+J2</f>
        <v>20</v>
      </c>
      <c r="N2" s="10">
        <f>(K2/M2)*100</f>
        <v>50</v>
      </c>
      <c r="O2" s="2" t="str">
        <f>IF(N2&gt;94,"A+",IF(N2&gt;84,"A",IF(N2&gt;79,"A-",IF(N2&gt;74,"B+",IF(N2&gt;69,"B",IF(N2&gt;64,"B-",IF(N2&gt;59,"C+",IF(N2&gt;54,"C",IF(N2&gt;49,"D","F")))))))))</f>
        <v>D</v>
      </c>
    </row>
    <row r="3" spans="1:15">
      <c r="A3" s="4">
        <v>171014001</v>
      </c>
      <c r="B3" s="2" t="s">
        <v>8</v>
      </c>
      <c r="C3" s="5">
        <v>2</v>
      </c>
      <c r="D3" s="5">
        <v>5</v>
      </c>
      <c r="E3" s="5"/>
      <c r="F3" s="5">
        <v>5</v>
      </c>
      <c r="G3" s="5">
        <v>3</v>
      </c>
      <c r="H3" s="5">
        <v>5</v>
      </c>
      <c r="I3" s="5">
        <v>5</v>
      </c>
      <c r="J3" s="5">
        <v>5</v>
      </c>
      <c r="K3" s="5">
        <f t="shared" si="0"/>
        <v>10</v>
      </c>
      <c r="M3">
        <f t="shared" si="1"/>
        <v>20</v>
      </c>
      <c r="N3" s="10">
        <f t="shared" ref="N3:N41" si="2">(K3/M3)*100</f>
        <v>50</v>
      </c>
      <c r="O3" s="2" t="str">
        <f t="shared" ref="O3:O41" si="3">IF(N3&gt;94,"A+",IF(N3&gt;84,"A",IF(N3&gt;79,"A-",IF(N3&gt;74,"B+",IF(N3&gt;69,"B",IF(N3&gt;64,"B-",IF(N3&gt;59,"C+",IF(N3&gt;54,"C",IF(N3&gt;49,"D","F")))))))))</f>
        <v>D</v>
      </c>
    </row>
    <row r="4" spans="1:15">
      <c r="A4" s="4">
        <v>181014084</v>
      </c>
      <c r="B4" s="2" t="s">
        <v>9</v>
      </c>
      <c r="C4" s="5"/>
      <c r="D4" s="5">
        <v>5</v>
      </c>
      <c r="E4" s="5"/>
      <c r="F4" s="5">
        <v>5</v>
      </c>
      <c r="G4" s="5"/>
      <c r="H4" s="5">
        <v>5</v>
      </c>
      <c r="I4" s="5"/>
      <c r="J4" s="5">
        <v>5</v>
      </c>
      <c r="K4" s="5">
        <f t="shared" si="0"/>
        <v>0</v>
      </c>
      <c r="M4">
        <f t="shared" si="1"/>
        <v>20</v>
      </c>
      <c r="N4" s="10">
        <f t="shared" si="2"/>
        <v>0</v>
      </c>
      <c r="O4" s="2" t="str">
        <f t="shared" si="3"/>
        <v>F</v>
      </c>
    </row>
    <row r="5" spans="1:15">
      <c r="A5" s="4">
        <v>182014025</v>
      </c>
      <c r="B5" s="2" t="s">
        <v>10</v>
      </c>
      <c r="C5" s="5"/>
      <c r="D5" s="5">
        <v>5</v>
      </c>
      <c r="E5" s="5"/>
      <c r="F5" s="5">
        <v>5</v>
      </c>
      <c r="G5" s="5">
        <v>4</v>
      </c>
      <c r="H5" s="5">
        <v>5</v>
      </c>
      <c r="I5" s="5">
        <v>5</v>
      </c>
      <c r="J5" s="5">
        <v>5</v>
      </c>
      <c r="K5" s="5">
        <f t="shared" si="0"/>
        <v>9</v>
      </c>
      <c r="M5">
        <f t="shared" si="1"/>
        <v>20</v>
      </c>
      <c r="N5" s="10">
        <f t="shared" si="2"/>
        <v>45</v>
      </c>
      <c r="O5" s="2" t="str">
        <f t="shared" si="3"/>
        <v>F</v>
      </c>
    </row>
    <row r="6" spans="1:15">
      <c r="A6" s="4">
        <v>183014016</v>
      </c>
      <c r="B6" s="2" t="s">
        <v>11</v>
      </c>
      <c r="C6" s="5"/>
      <c r="D6" s="5">
        <v>5</v>
      </c>
      <c r="E6" s="5"/>
      <c r="F6" s="5">
        <v>5</v>
      </c>
      <c r="G6" s="5"/>
      <c r="H6" s="5">
        <v>5</v>
      </c>
      <c r="I6" s="5"/>
      <c r="J6" s="5">
        <v>5</v>
      </c>
      <c r="K6" s="5">
        <f t="shared" si="0"/>
        <v>0</v>
      </c>
      <c r="M6">
        <f t="shared" si="1"/>
        <v>20</v>
      </c>
      <c r="N6" s="10">
        <f t="shared" si="2"/>
        <v>0</v>
      </c>
      <c r="O6" s="2" t="str">
        <f t="shared" si="3"/>
        <v>F</v>
      </c>
    </row>
    <row r="7" spans="1:15">
      <c r="A7" s="4">
        <v>183014065</v>
      </c>
      <c r="B7" s="2" t="s">
        <v>12</v>
      </c>
      <c r="C7" s="5"/>
      <c r="D7" s="5">
        <v>5</v>
      </c>
      <c r="E7" s="5"/>
      <c r="F7" s="5">
        <v>5</v>
      </c>
      <c r="G7" s="5"/>
      <c r="H7" s="5">
        <v>5</v>
      </c>
      <c r="I7" s="5"/>
      <c r="J7" s="5">
        <v>5</v>
      </c>
      <c r="K7" s="5">
        <f t="shared" si="0"/>
        <v>0</v>
      </c>
      <c r="M7">
        <f t="shared" si="1"/>
        <v>20</v>
      </c>
      <c r="N7" s="10">
        <f t="shared" si="2"/>
        <v>0</v>
      </c>
      <c r="O7" s="2" t="str">
        <f t="shared" si="3"/>
        <v>F</v>
      </c>
    </row>
    <row r="8" spans="1:15">
      <c r="A8" s="4">
        <v>191014021</v>
      </c>
      <c r="B8" s="2" t="s">
        <v>13</v>
      </c>
      <c r="C8" s="5"/>
      <c r="D8" s="5">
        <v>5</v>
      </c>
      <c r="E8" s="5"/>
      <c r="F8" s="5">
        <v>5</v>
      </c>
      <c r="G8" s="5">
        <v>3.5</v>
      </c>
      <c r="H8" s="5">
        <v>5</v>
      </c>
      <c r="I8" s="5">
        <v>5</v>
      </c>
      <c r="J8" s="5">
        <v>5</v>
      </c>
      <c r="K8" s="5">
        <f t="shared" si="0"/>
        <v>8.5</v>
      </c>
      <c r="M8">
        <f t="shared" si="1"/>
        <v>20</v>
      </c>
      <c r="N8" s="10">
        <f t="shared" si="2"/>
        <v>42.5</v>
      </c>
      <c r="O8" s="2" t="str">
        <f t="shared" si="3"/>
        <v>F</v>
      </c>
    </row>
    <row r="9" spans="1:15">
      <c r="A9" s="4">
        <v>191014048</v>
      </c>
      <c r="B9" s="2" t="s">
        <v>14</v>
      </c>
      <c r="C9" s="5">
        <v>1</v>
      </c>
      <c r="D9" s="5">
        <v>5</v>
      </c>
      <c r="E9" s="5">
        <v>1.5</v>
      </c>
      <c r="F9" s="5">
        <v>5</v>
      </c>
      <c r="G9" s="5"/>
      <c r="H9" s="5">
        <v>5</v>
      </c>
      <c r="I9" s="5">
        <v>5</v>
      </c>
      <c r="J9" s="5">
        <v>5</v>
      </c>
      <c r="K9" s="5">
        <f t="shared" si="0"/>
        <v>7.5</v>
      </c>
      <c r="M9">
        <f t="shared" si="1"/>
        <v>20</v>
      </c>
      <c r="N9" s="10">
        <f t="shared" si="2"/>
        <v>37.5</v>
      </c>
      <c r="O9" s="2" t="str">
        <f t="shared" si="3"/>
        <v>F</v>
      </c>
    </row>
    <row r="10" spans="1:15">
      <c r="A10" s="4">
        <v>191014054</v>
      </c>
      <c r="B10" s="2" t="s">
        <v>15</v>
      </c>
      <c r="C10" s="5"/>
      <c r="D10" s="5">
        <v>5</v>
      </c>
      <c r="E10" s="5">
        <v>1</v>
      </c>
      <c r="F10" s="5">
        <v>5</v>
      </c>
      <c r="G10" s="5"/>
      <c r="H10" s="5">
        <v>5</v>
      </c>
      <c r="I10" s="5">
        <v>5</v>
      </c>
      <c r="J10" s="5">
        <v>5</v>
      </c>
      <c r="K10" s="5">
        <f t="shared" si="0"/>
        <v>6</v>
      </c>
      <c r="M10">
        <f t="shared" si="1"/>
        <v>20</v>
      </c>
      <c r="N10" s="10">
        <f t="shared" si="2"/>
        <v>30</v>
      </c>
      <c r="O10" s="2" t="str">
        <f t="shared" si="3"/>
        <v>F</v>
      </c>
    </row>
    <row r="11" spans="1:15">
      <c r="A11" s="4">
        <v>191014058</v>
      </c>
      <c r="B11" s="2" t="s">
        <v>16</v>
      </c>
      <c r="C11" s="5"/>
      <c r="D11" s="5">
        <v>5</v>
      </c>
      <c r="E11" s="5"/>
      <c r="F11" s="5">
        <v>5</v>
      </c>
      <c r="G11" s="5">
        <v>3.5</v>
      </c>
      <c r="H11" s="5">
        <v>5</v>
      </c>
      <c r="I11" s="5">
        <v>5</v>
      </c>
      <c r="J11" s="5">
        <v>5</v>
      </c>
      <c r="K11" s="5">
        <f t="shared" si="0"/>
        <v>8.5</v>
      </c>
      <c r="M11">
        <f t="shared" si="1"/>
        <v>20</v>
      </c>
      <c r="N11" s="10">
        <f t="shared" si="2"/>
        <v>42.5</v>
      </c>
      <c r="O11" s="2" t="str">
        <f t="shared" si="3"/>
        <v>F</v>
      </c>
    </row>
    <row r="12" spans="1:15">
      <c r="A12" s="4">
        <v>191014081</v>
      </c>
      <c r="B12" s="2" t="s">
        <v>17</v>
      </c>
      <c r="C12" s="5">
        <v>1</v>
      </c>
      <c r="D12" s="5">
        <v>5</v>
      </c>
      <c r="E12" s="5"/>
      <c r="F12" s="5">
        <v>5</v>
      </c>
      <c r="G12" s="5"/>
      <c r="H12" s="5">
        <v>5</v>
      </c>
      <c r="I12" s="5"/>
      <c r="J12" s="5">
        <v>5</v>
      </c>
      <c r="K12" s="5">
        <f t="shared" si="0"/>
        <v>1</v>
      </c>
      <c r="M12">
        <f t="shared" si="1"/>
        <v>20</v>
      </c>
      <c r="N12" s="10">
        <f t="shared" si="2"/>
        <v>5</v>
      </c>
      <c r="O12" s="2" t="str">
        <f t="shared" si="3"/>
        <v>F</v>
      </c>
    </row>
    <row r="13" spans="1:15">
      <c r="A13" s="4">
        <v>192014001</v>
      </c>
      <c r="B13" s="2" t="s">
        <v>18</v>
      </c>
      <c r="C13" s="5"/>
      <c r="D13" s="5">
        <v>5</v>
      </c>
      <c r="E13" s="5">
        <v>1</v>
      </c>
      <c r="F13" s="5">
        <v>5</v>
      </c>
      <c r="G13" s="5"/>
      <c r="H13" s="5">
        <v>5</v>
      </c>
      <c r="I13" s="5">
        <v>5</v>
      </c>
      <c r="J13" s="5">
        <v>5</v>
      </c>
      <c r="K13" s="5">
        <f t="shared" si="0"/>
        <v>6</v>
      </c>
      <c r="M13">
        <f t="shared" si="1"/>
        <v>20</v>
      </c>
      <c r="N13" s="10">
        <f t="shared" si="2"/>
        <v>30</v>
      </c>
      <c r="O13" s="2" t="str">
        <f t="shared" si="3"/>
        <v>F</v>
      </c>
    </row>
    <row r="14" spans="1:15">
      <c r="A14" s="4">
        <v>192014004</v>
      </c>
      <c r="B14" s="2" t="s">
        <v>19</v>
      </c>
      <c r="C14" s="5"/>
      <c r="D14" s="5">
        <v>5</v>
      </c>
      <c r="E14" s="5"/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f t="shared" si="0"/>
        <v>10</v>
      </c>
      <c r="M14">
        <f t="shared" si="1"/>
        <v>20</v>
      </c>
      <c r="N14" s="10">
        <f t="shared" si="2"/>
        <v>50</v>
      </c>
      <c r="O14" s="2" t="str">
        <f t="shared" si="3"/>
        <v>D</v>
      </c>
    </row>
    <row r="15" spans="1:15">
      <c r="A15" s="4">
        <v>192014005</v>
      </c>
      <c r="B15" s="2" t="s">
        <v>20</v>
      </c>
      <c r="C15" s="5">
        <v>4</v>
      </c>
      <c r="D15" s="5">
        <v>5</v>
      </c>
      <c r="E15" s="5"/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f t="shared" si="0"/>
        <v>14</v>
      </c>
      <c r="M15">
        <f t="shared" si="1"/>
        <v>20</v>
      </c>
      <c r="N15" s="10">
        <f t="shared" si="2"/>
        <v>70</v>
      </c>
      <c r="O15" s="2" t="str">
        <f t="shared" si="3"/>
        <v>B</v>
      </c>
    </row>
    <row r="16" spans="1:15">
      <c r="A16" s="4">
        <v>192014006</v>
      </c>
      <c r="B16" s="2" t="s">
        <v>21</v>
      </c>
      <c r="C16" s="5"/>
      <c r="D16" s="5">
        <v>5</v>
      </c>
      <c r="E16" s="5">
        <v>2.5</v>
      </c>
      <c r="F16" s="5">
        <v>5</v>
      </c>
      <c r="G16" s="5"/>
      <c r="H16" s="5">
        <v>5</v>
      </c>
      <c r="I16" s="5">
        <v>5</v>
      </c>
      <c r="J16" s="5">
        <v>5</v>
      </c>
      <c r="K16" s="5">
        <f t="shared" si="0"/>
        <v>7.5</v>
      </c>
      <c r="M16">
        <f t="shared" si="1"/>
        <v>20</v>
      </c>
      <c r="N16" s="10">
        <f t="shared" si="2"/>
        <v>37.5</v>
      </c>
      <c r="O16" s="2" t="str">
        <f t="shared" si="3"/>
        <v>F</v>
      </c>
    </row>
    <row r="17" spans="1:15">
      <c r="A17" s="4">
        <v>192014007</v>
      </c>
      <c r="B17" s="2" t="s">
        <v>22</v>
      </c>
      <c r="C17" s="5"/>
      <c r="D17" s="5">
        <v>5</v>
      </c>
      <c r="E17" s="5"/>
      <c r="F17" s="5">
        <v>5</v>
      </c>
      <c r="G17" s="5"/>
      <c r="H17" s="5">
        <v>5</v>
      </c>
      <c r="I17" s="5"/>
      <c r="J17" s="5">
        <v>5</v>
      </c>
      <c r="K17" s="5">
        <f t="shared" si="0"/>
        <v>0</v>
      </c>
      <c r="M17">
        <f t="shared" si="1"/>
        <v>20</v>
      </c>
      <c r="N17" s="10">
        <f t="shared" si="2"/>
        <v>0</v>
      </c>
      <c r="O17" s="2" t="str">
        <f t="shared" si="3"/>
        <v>F</v>
      </c>
    </row>
    <row r="18" spans="1:15">
      <c r="A18" s="4">
        <v>192014008</v>
      </c>
      <c r="B18" s="2" t="s">
        <v>23</v>
      </c>
      <c r="C18" s="5"/>
      <c r="D18" s="5">
        <v>5</v>
      </c>
      <c r="E18" s="5"/>
      <c r="F18" s="5">
        <v>5</v>
      </c>
      <c r="G18" s="5">
        <v>4</v>
      </c>
      <c r="H18" s="5">
        <v>5</v>
      </c>
      <c r="I18" s="5">
        <v>5</v>
      </c>
      <c r="J18" s="5">
        <v>5</v>
      </c>
      <c r="K18" s="5">
        <f t="shared" si="0"/>
        <v>9</v>
      </c>
      <c r="M18">
        <f t="shared" si="1"/>
        <v>20</v>
      </c>
      <c r="N18" s="10">
        <f t="shared" si="2"/>
        <v>45</v>
      </c>
      <c r="O18" s="2" t="str">
        <f t="shared" si="3"/>
        <v>F</v>
      </c>
    </row>
    <row r="19" spans="1:15">
      <c r="A19" s="4">
        <v>192014009</v>
      </c>
      <c r="B19" s="2" t="s">
        <v>24</v>
      </c>
      <c r="C19" s="5"/>
      <c r="D19" s="5">
        <v>5</v>
      </c>
      <c r="E19" s="5"/>
      <c r="F19" s="5">
        <v>5</v>
      </c>
      <c r="G19" s="5">
        <v>5</v>
      </c>
      <c r="H19" s="5">
        <v>5</v>
      </c>
      <c r="I19" s="5">
        <v>5</v>
      </c>
      <c r="J19" s="5">
        <v>5</v>
      </c>
      <c r="K19" s="5">
        <f t="shared" si="0"/>
        <v>10</v>
      </c>
      <c r="M19">
        <f t="shared" si="1"/>
        <v>20</v>
      </c>
      <c r="N19" s="10">
        <f t="shared" si="2"/>
        <v>50</v>
      </c>
      <c r="O19" s="2" t="str">
        <f t="shared" si="3"/>
        <v>D</v>
      </c>
    </row>
    <row r="20" spans="1:15">
      <c r="A20" s="4">
        <v>192014010</v>
      </c>
      <c r="B20" s="2" t="s">
        <v>25</v>
      </c>
      <c r="C20" s="5"/>
      <c r="D20" s="5">
        <v>5</v>
      </c>
      <c r="E20" s="5"/>
      <c r="F20" s="5">
        <v>5</v>
      </c>
      <c r="G20" s="5">
        <v>2</v>
      </c>
      <c r="H20" s="5">
        <v>5</v>
      </c>
      <c r="I20" s="5">
        <v>5</v>
      </c>
      <c r="J20" s="5">
        <v>5</v>
      </c>
      <c r="K20" s="5">
        <f t="shared" si="0"/>
        <v>7</v>
      </c>
      <c r="M20">
        <f t="shared" si="1"/>
        <v>20</v>
      </c>
      <c r="N20" s="10">
        <f t="shared" si="2"/>
        <v>35</v>
      </c>
      <c r="O20" s="2" t="str">
        <f t="shared" si="3"/>
        <v>F</v>
      </c>
    </row>
    <row r="21" spans="1:15">
      <c r="A21" s="4">
        <v>192014014</v>
      </c>
      <c r="B21" s="2" t="s">
        <v>26</v>
      </c>
      <c r="C21" s="5">
        <v>1</v>
      </c>
      <c r="D21" s="5">
        <v>5</v>
      </c>
      <c r="E21" s="5">
        <v>2.5</v>
      </c>
      <c r="F21" s="5">
        <v>5</v>
      </c>
      <c r="G21" s="5"/>
      <c r="H21" s="5">
        <v>5</v>
      </c>
      <c r="I21" s="5">
        <v>5</v>
      </c>
      <c r="J21" s="5">
        <v>5</v>
      </c>
      <c r="K21" s="5">
        <f t="shared" si="0"/>
        <v>8.5</v>
      </c>
      <c r="M21">
        <f t="shared" si="1"/>
        <v>20</v>
      </c>
      <c r="N21" s="10">
        <f t="shared" si="2"/>
        <v>42.5</v>
      </c>
      <c r="O21" s="2" t="str">
        <f t="shared" si="3"/>
        <v>F</v>
      </c>
    </row>
    <row r="22" spans="1:15">
      <c r="A22" s="4">
        <v>192014016</v>
      </c>
      <c r="B22" s="2" t="s">
        <v>27</v>
      </c>
      <c r="C22" s="5">
        <v>2.5</v>
      </c>
      <c r="D22" s="5">
        <v>5</v>
      </c>
      <c r="E22" s="5"/>
      <c r="F22" s="5">
        <v>5</v>
      </c>
      <c r="G22" s="5"/>
      <c r="H22" s="5">
        <v>5</v>
      </c>
      <c r="I22" s="5"/>
      <c r="J22" s="5">
        <v>5</v>
      </c>
      <c r="K22" s="5">
        <f t="shared" si="0"/>
        <v>2.5</v>
      </c>
      <c r="M22">
        <f t="shared" si="1"/>
        <v>20</v>
      </c>
      <c r="N22" s="10">
        <f t="shared" si="2"/>
        <v>12.5</v>
      </c>
      <c r="O22" s="2" t="str">
        <f t="shared" si="3"/>
        <v>F</v>
      </c>
    </row>
    <row r="23" spans="1:15">
      <c r="A23" s="4">
        <v>192014022</v>
      </c>
      <c r="B23" s="2" t="s">
        <v>28</v>
      </c>
      <c r="C23" s="5">
        <v>3</v>
      </c>
      <c r="D23" s="5">
        <v>5</v>
      </c>
      <c r="E23" s="5"/>
      <c r="F23" s="5">
        <v>5</v>
      </c>
      <c r="G23" s="5"/>
      <c r="H23" s="5">
        <v>5</v>
      </c>
      <c r="I23" s="5"/>
      <c r="J23" s="5">
        <v>5</v>
      </c>
      <c r="K23" s="5">
        <f t="shared" si="0"/>
        <v>3</v>
      </c>
      <c r="M23">
        <f t="shared" si="1"/>
        <v>20</v>
      </c>
      <c r="N23" s="10">
        <f t="shared" si="2"/>
        <v>15</v>
      </c>
      <c r="O23" s="2" t="str">
        <f t="shared" si="3"/>
        <v>F</v>
      </c>
    </row>
    <row r="24" spans="1:15">
      <c r="A24" s="4">
        <v>192014024</v>
      </c>
      <c r="B24" s="2" t="s">
        <v>29</v>
      </c>
      <c r="C24" s="5"/>
      <c r="D24" s="5">
        <v>5</v>
      </c>
      <c r="E24" s="5"/>
      <c r="F24" s="5">
        <v>5</v>
      </c>
      <c r="G24" s="5">
        <v>4</v>
      </c>
      <c r="H24" s="5">
        <v>5</v>
      </c>
      <c r="I24" s="5">
        <v>5</v>
      </c>
      <c r="J24" s="5">
        <v>5</v>
      </c>
      <c r="K24" s="5">
        <f t="shared" si="0"/>
        <v>9</v>
      </c>
      <c r="M24">
        <f t="shared" si="1"/>
        <v>20</v>
      </c>
      <c r="N24" s="10">
        <f t="shared" si="2"/>
        <v>45</v>
      </c>
      <c r="O24" s="2" t="str">
        <f t="shared" si="3"/>
        <v>F</v>
      </c>
    </row>
    <row r="25" spans="1:15">
      <c r="A25" s="4">
        <v>192014025</v>
      </c>
      <c r="B25" s="2" t="s">
        <v>30</v>
      </c>
      <c r="C25" s="5"/>
      <c r="D25" s="5">
        <v>5</v>
      </c>
      <c r="E25" s="5">
        <v>2.5</v>
      </c>
      <c r="F25" s="5">
        <v>5</v>
      </c>
      <c r="G25" s="5">
        <v>5</v>
      </c>
      <c r="H25" s="5">
        <v>5</v>
      </c>
      <c r="I25" s="5"/>
      <c r="J25" s="5">
        <v>5</v>
      </c>
      <c r="K25" s="5">
        <f t="shared" si="0"/>
        <v>7.5</v>
      </c>
      <c r="M25">
        <f t="shared" si="1"/>
        <v>20</v>
      </c>
      <c r="N25" s="10">
        <f t="shared" si="2"/>
        <v>37.5</v>
      </c>
      <c r="O25" s="2" t="str">
        <f t="shared" si="3"/>
        <v>F</v>
      </c>
    </row>
    <row r="26" spans="1:15">
      <c r="A26" s="4">
        <v>192014026</v>
      </c>
      <c r="B26" s="2" t="s">
        <v>31</v>
      </c>
      <c r="C26" s="5">
        <v>5</v>
      </c>
      <c r="D26" s="5">
        <v>5</v>
      </c>
      <c r="E26" s="5"/>
      <c r="F26" s="5">
        <v>5</v>
      </c>
      <c r="G26" s="5">
        <v>4</v>
      </c>
      <c r="H26" s="5">
        <v>5</v>
      </c>
      <c r="I26" s="5">
        <v>5</v>
      </c>
      <c r="J26" s="5">
        <v>5</v>
      </c>
      <c r="K26" s="5">
        <f t="shared" si="0"/>
        <v>14</v>
      </c>
      <c r="M26">
        <f t="shared" si="1"/>
        <v>20</v>
      </c>
      <c r="N26" s="10">
        <f t="shared" si="2"/>
        <v>70</v>
      </c>
      <c r="O26" s="2" t="str">
        <f t="shared" si="3"/>
        <v>B</v>
      </c>
    </row>
    <row r="27" spans="1:15">
      <c r="A27" s="4">
        <v>192014027</v>
      </c>
      <c r="B27" s="2" t="s">
        <v>32</v>
      </c>
      <c r="C27" s="5"/>
      <c r="D27" s="5">
        <v>5</v>
      </c>
      <c r="E27" s="5">
        <v>3</v>
      </c>
      <c r="F27" s="5">
        <v>5</v>
      </c>
      <c r="G27" s="5"/>
      <c r="H27" s="5">
        <v>5</v>
      </c>
      <c r="I27" s="5">
        <v>5</v>
      </c>
      <c r="J27" s="5">
        <v>5</v>
      </c>
      <c r="K27" s="5">
        <f t="shared" si="0"/>
        <v>8</v>
      </c>
      <c r="M27">
        <f t="shared" si="1"/>
        <v>20</v>
      </c>
      <c r="N27" s="10">
        <f t="shared" si="2"/>
        <v>40</v>
      </c>
      <c r="O27" s="2" t="str">
        <f t="shared" si="3"/>
        <v>F</v>
      </c>
    </row>
    <row r="28" spans="1:15">
      <c r="A28" s="4">
        <v>192014032</v>
      </c>
      <c r="B28" s="2" t="s">
        <v>33</v>
      </c>
      <c r="C28" s="5"/>
      <c r="D28" s="5">
        <v>5</v>
      </c>
      <c r="E28" s="5">
        <v>5</v>
      </c>
      <c r="F28" s="5">
        <v>5</v>
      </c>
      <c r="G28" s="5">
        <v>3</v>
      </c>
      <c r="H28" s="5">
        <v>5</v>
      </c>
      <c r="I28" s="5">
        <v>5</v>
      </c>
      <c r="J28" s="5">
        <v>5</v>
      </c>
      <c r="K28" s="5">
        <f t="shared" si="0"/>
        <v>13</v>
      </c>
      <c r="M28">
        <f t="shared" si="1"/>
        <v>20</v>
      </c>
      <c r="N28" s="10">
        <f t="shared" si="2"/>
        <v>65</v>
      </c>
      <c r="O28" s="2" t="str">
        <f t="shared" si="3"/>
        <v>B-</v>
      </c>
    </row>
    <row r="29" spans="1:15">
      <c r="A29" s="4">
        <v>192014033</v>
      </c>
      <c r="B29" s="2" t="s">
        <v>34</v>
      </c>
      <c r="C29" s="5"/>
      <c r="D29" s="5">
        <v>5</v>
      </c>
      <c r="E29" s="5">
        <v>5</v>
      </c>
      <c r="F29" s="5">
        <v>5</v>
      </c>
      <c r="G29" s="5"/>
      <c r="H29" s="5">
        <v>5</v>
      </c>
      <c r="I29" s="5">
        <v>5</v>
      </c>
      <c r="J29" s="5">
        <v>5</v>
      </c>
      <c r="K29" s="5">
        <f t="shared" si="0"/>
        <v>10</v>
      </c>
      <c r="M29">
        <f t="shared" si="1"/>
        <v>20</v>
      </c>
      <c r="N29" s="10">
        <f t="shared" si="2"/>
        <v>50</v>
      </c>
      <c r="O29" s="2" t="str">
        <f t="shared" si="3"/>
        <v>D</v>
      </c>
    </row>
    <row r="30" spans="1:15">
      <c r="A30" s="4">
        <v>192014034</v>
      </c>
      <c r="B30" s="2" t="s">
        <v>35</v>
      </c>
      <c r="C30" s="5"/>
      <c r="D30" s="5">
        <v>5</v>
      </c>
      <c r="E30" s="5"/>
      <c r="F30" s="5">
        <v>5</v>
      </c>
      <c r="G30" s="5"/>
      <c r="H30" s="5">
        <v>5</v>
      </c>
      <c r="I30" s="5"/>
      <c r="J30" s="5">
        <v>5</v>
      </c>
      <c r="K30" s="5">
        <f t="shared" si="0"/>
        <v>0</v>
      </c>
      <c r="M30">
        <f t="shared" si="1"/>
        <v>20</v>
      </c>
      <c r="N30" s="10">
        <f t="shared" si="2"/>
        <v>0</v>
      </c>
      <c r="O30" s="2" t="str">
        <f t="shared" si="3"/>
        <v>F</v>
      </c>
    </row>
    <row r="31" spans="1:15">
      <c r="A31" s="4">
        <v>192014035</v>
      </c>
      <c r="B31" s="2" t="s">
        <v>36</v>
      </c>
      <c r="C31" s="5">
        <v>3</v>
      </c>
      <c r="D31" s="5">
        <v>5</v>
      </c>
      <c r="E31" s="5">
        <v>1</v>
      </c>
      <c r="F31" s="5">
        <v>5</v>
      </c>
      <c r="G31" s="5">
        <v>2</v>
      </c>
      <c r="H31" s="5">
        <v>5</v>
      </c>
      <c r="I31" s="5">
        <v>5</v>
      </c>
      <c r="J31" s="5">
        <v>5</v>
      </c>
      <c r="K31" s="5">
        <f t="shared" si="0"/>
        <v>11</v>
      </c>
      <c r="M31">
        <f t="shared" si="1"/>
        <v>20</v>
      </c>
      <c r="N31" s="10">
        <f t="shared" si="2"/>
        <v>55.000000000000007</v>
      </c>
      <c r="O31" s="2" t="str">
        <f t="shared" si="3"/>
        <v>C</v>
      </c>
    </row>
    <row r="32" spans="1:15">
      <c r="A32" s="4">
        <v>192014036</v>
      </c>
      <c r="B32" s="2" t="s">
        <v>37</v>
      </c>
      <c r="C32" s="5"/>
      <c r="D32" s="5">
        <v>5</v>
      </c>
      <c r="E32" s="5">
        <v>2</v>
      </c>
      <c r="F32" s="5">
        <v>5</v>
      </c>
      <c r="G32" s="5"/>
      <c r="H32" s="5">
        <v>5</v>
      </c>
      <c r="I32" s="5">
        <v>5</v>
      </c>
      <c r="J32" s="5">
        <v>5</v>
      </c>
      <c r="K32" s="5">
        <f t="shared" si="0"/>
        <v>7</v>
      </c>
      <c r="M32">
        <f t="shared" si="1"/>
        <v>20</v>
      </c>
      <c r="N32" s="10">
        <f t="shared" si="2"/>
        <v>35</v>
      </c>
      <c r="O32" s="2" t="str">
        <f t="shared" si="3"/>
        <v>F</v>
      </c>
    </row>
    <row r="33" spans="1:15">
      <c r="A33" s="4">
        <v>192014037</v>
      </c>
      <c r="B33" s="2" t="s">
        <v>38</v>
      </c>
      <c r="C33" s="5"/>
      <c r="D33" s="5">
        <v>5</v>
      </c>
      <c r="E33" s="5">
        <v>5</v>
      </c>
      <c r="F33" s="5">
        <v>5</v>
      </c>
      <c r="G33" s="5">
        <v>3.5</v>
      </c>
      <c r="H33" s="5">
        <v>5</v>
      </c>
      <c r="I33" s="5">
        <v>5</v>
      </c>
      <c r="J33" s="5">
        <v>5</v>
      </c>
      <c r="K33" s="5">
        <f t="shared" si="0"/>
        <v>13.5</v>
      </c>
      <c r="M33">
        <f t="shared" si="1"/>
        <v>20</v>
      </c>
      <c r="N33" s="10">
        <f t="shared" si="2"/>
        <v>67.5</v>
      </c>
      <c r="O33" s="2" t="str">
        <f t="shared" si="3"/>
        <v>B-</v>
      </c>
    </row>
    <row r="34" spans="1:15">
      <c r="A34" s="4">
        <v>192014038</v>
      </c>
      <c r="B34" s="2" t="s">
        <v>39</v>
      </c>
      <c r="C34" s="5">
        <v>5</v>
      </c>
      <c r="D34" s="5">
        <v>5</v>
      </c>
      <c r="E34" s="5">
        <v>3</v>
      </c>
      <c r="F34" s="5">
        <v>5</v>
      </c>
      <c r="G34" s="5">
        <v>5</v>
      </c>
      <c r="H34" s="5">
        <v>5</v>
      </c>
      <c r="I34" s="5">
        <v>5</v>
      </c>
      <c r="J34" s="5">
        <v>5</v>
      </c>
      <c r="K34" s="5">
        <f t="shared" si="0"/>
        <v>18</v>
      </c>
      <c r="M34">
        <f t="shared" si="1"/>
        <v>20</v>
      </c>
      <c r="N34" s="10">
        <f t="shared" si="2"/>
        <v>90</v>
      </c>
      <c r="O34" s="2" t="str">
        <f t="shared" si="3"/>
        <v>A</v>
      </c>
    </row>
    <row r="35" spans="1:15">
      <c r="A35" s="4">
        <v>192014040</v>
      </c>
      <c r="B35" s="2" t="s">
        <v>40</v>
      </c>
      <c r="C35" s="5"/>
      <c r="D35" s="5">
        <v>5</v>
      </c>
      <c r="E35" s="5">
        <v>2</v>
      </c>
      <c r="F35" s="5">
        <v>5</v>
      </c>
      <c r="G35" s="5"/>
      <c r="H35" s="5">
        <v>5</v>
      </c>
      <c r="I35" s="5">
        <v>5</v>
      </c>
      <c r="J35" s="5">
        <v>5</v>
      </c>
      <c r="K35" s="5">
        <f t="shared" si="0"/>
        <v>7</v>
      </c>
      <c r="M35">
        <f t="shared" si="1"/>
        <v>20</v>
      </c>
      <c r="N35" s="10">
        <f t="shared" si="2"/>
        <v>35</v>
      </c>
      <c r="O35" s="2" t="str">
        <f t="shared" si="3"/>
        <v>F</v>
      </c>
    </row>
    <row r="36" spans="1:15">
      <c r="A36" s="4">
        <v>192014041</v>
      </c>
      <c r="B36" s="2" t="s">
        <v>41</v>
      </c>
      <c r="C36" s="5"/>
      <c r="D36" s="5">
        <v>5</v>
      </c>
      <c r="E36" s="5"/>
      <c r="F36" s="5">
        <v>5</v>
      </c>
      <c r="G36" s="5">
        <v>4</v>
      </c>
      <c r="H36" s="5">
        <v>5</v>
      </c>
      <c r="I36" s="5">
        <v>5</v>
      </c>
      <c r="J36" s="5">
        <v>5</v>
      </c>
      <c r="K36" s="5">
        <f t="shared" si="0"/>
        <v>9</v>
      </c>
      <c r="M36">
        <f t="shared" si="1"/>
        <v>20</v>
      </c>
      <c r="N36" s="10">
        <f t="shared" si="2"/>
        <v>45</v>
      </c>
      <c r="O36" s="2" t="str">
        <f t="shared" si="3"/>
        <v>F</v>
      </c>
    </row>
    <row r="37" spans="1:15">
      <c r="A37" s="4">
        <v>192014044</v>
      </c>
      <c r="B37" s="2" t="s">
        <v>42</v>
      </c>
      <c r="C37" s="5"/>
      <c r="D37" s="5">
        <v>5</v>
      </c>
      <c r="E37" s="5"/>
      <c r="F37" s="5">
        <v>5</v>
      </c>
      <c r="G37" s="5"/>
      <c r="H37" s="5">
        <v>5</v>
      </c>
      <c r="I37" s="5"/>
      <c r="J37" s="5">
        <v>5</v>
      </c>
      <c r="K37" s="5">
        <f t="shared" si="0"/>
        <v>0</v>
      </c>
      <c r="M37">
        <f t="shared" si="1"/>
        <v>20</v>
      </c>
      <c r="N37" s="10">
        <f t="shared" si="2"/>
        <v>0</v>
      </c>
      <c r="O37" s="2" t="str">
        <f t="shared" si="3"/>
        <v>F</v>
      </c>
    </row>
    <row r="38" spans="1:15">
      <c r="A38" s="4">
        <v>192014045</v>
      </c>
      <c r="B38" s="2" t="s">
        <v>43</v>
      </c>
      <c r="C38" s="5"/>
      <c r="D38" s="5">
        <v>5</v>
      </c>
      <c r="E38" s="5"/>
      <c r="F38" s="5">
        <v>5</v>
      </c>
      <c r="G38" s="5"/>
      <c r="H38" s="5">
        <v>5</v>
      </c>
      <c r="I38" s="5">
        <v>5</v>
      </c>
      <c r="J38" s="5">
        <v>5</v>
      </c>
      <c r="K38" s="5">
        <f t="shared" si="0"/>
        <v>5</v>
      </c>
      <c r="M38">
        <f t="shared" si="1"/>
        <v>20</v>
      </c>
      <c r="N38" s="10">
        <f t="shared" si="2"/>
        <v>25</v>
      </c>
      <c r="O38" s="2" t="str">
        <f t="shared" si="3"/>
        <v>F</v>
      </c>
    </row>
    <row r="39" spans="1:15">
      <c r="A39" s="4">
        <v>192014047</v>
      </c>
      <c r="B39" s="2" t="s">
        <v>44</v>
      </c>
      <c r="C39" s="5"/>
      <c r="D39" s="5">
        <v>5</v>
      </c>
      <c r="E39" s="5"/>
      <c r="F39" s="5">
        <v>5</v>
      </c>
      <c r="G39" s="5">
        <v>4</v>
      </c>
      <c r="H39" s="5">
        <v>5</v>
      </c>
      <c r="I39" s="5">
        <v>5</v>
      </c>
      <c r="J39" s="5">
        <v>5</v>
      </c>
      <c r="K39" s="5">
        <f t="shared" si="0"/>
        <v>9</v>
      </c>
      <c r="M39">
        <f t="shared" si="1"/>
        <v>20</v>
      </c>
      <c r="N39" s="10">
        <f t="shared" si="2"/>
        <v>45</v>
      </c>
      <c r="O39" s="2" t="str">
        <f t="shared" si="3"/>
        <v>F</v>
      </c>
    </row>
    <row r="40" spans="1:15" s="9" customFormat="1">
      <c r="A40" s="6">
        <v>193014075</v>
      </c>
      <c r="B40" s="7" t="s">
        <v>45</v>
      </c>
      <c r="C40" s="8">
        <v>4</v>
      </c>
      <c r="D40" s="5">
        <v>5</v>
      </c>
      <c r="E40" s="8"/>
      <c r="F40" s="5">
        <v>5</v>
      </c>
      <c r="G40" s="8"/>
      <c r="H40" s="5">
        <v>5</v>
      </c>
      <c r="I40" s="8">
        <v>5</v>
      </c>
      <c r="J40" s="5">
        <v>5</v>
      </c>
      <c r="K40" s="8">
        <f t="shared" si="0"/>
        <v>9</v>
      </c>
      <c r="L40" s="11">
        <v>-10</v>
      </c>
      <c r="M40">
        <f t="shared" si="1"/>
        <v>20</v>
      </c>
      <c r="N40" s="10">
        <f t="shared" si="2"/>
        <v>45</v>
      </c>
      <c r="O40" s="2" t="str">
        <f t="shared" si="3"/>
        <v>F</v>
      </c>
    </row>
    <row r="41" spans="1:15">
      <c r="A41" s="4">
        <v>181016002</v>
      </c>
      <c r="B41" s="2" t="s">
        <v>46</v>
      </c>
      <c r="C41" s="5">
        <v>5</v>
      </c>
      <c r="D41" s="5">
        <v>5</v>
      </c>
      <c r="E41" s="5"/>
      <c r="F41" s="5">
        <v>5</v>
      </c>
      <c r="G41" s="5">
        <v>3</v>
      </c>
      <c r="H41" s="5">
        <v>5</v>
      </c>
      <c r="I41" s="5">
        <v>5</v>
      </c>
      <c r="J41" s="5">
        <v>5</v>
      </c>
      <c r="K41" s="5">
        <f t="shared" si="0"/>
        <v>13</v>
      </c>
      <c r="M41">
        <f t="shared" si="1"/>
        <v>20</v>
      </c>
      <c r="N41" s="10">
        <f t="shared" si="2"/>
        <v>65</v>
      </c>
      <c r="O41" s="2" t="str">
        <f t="shared" si="3"/>
        <v>B-</v>
      </c>
    </row>
  </sheetData>
  <conditionalFormatting sqref="C2:C41">
    <cfRule type="cellIs" dxfId="9" priority="5" operator="greaterThan">
      <formula>$D$2</formula>
    </cfRule>
  </conditionalFormatting>
  <conditionalFormatting sqref="E2:E41">
    <cfRule type="cellIs" dxfId="8" priority="4" operator="greaterThan">
      <formula>$F$2</formula>
    </cfRule>
  </conditionalFormatting>
  <conditionalFormatting sqref="G2:G41">
    <cfRule type="cellIs" dxfId="7" priority="3" operator="greaterThan">
      <formula>$H$2</formula>
    </cfRule>
  </conditionalFormatting>
  <conditionalFormatting sqref="I2:I41">
    <cfRule type="cellIs" dxfId="6" priority="2" operator="greaterThan">
      <formula>$J$2</formula>
    </cfRule>
  </conditionalFormatting>
  <conditionalFormatting sqref="O2:O41">
    <cfRule type="cellIs" dxfId="5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3"/>
  <sheetViews>
    <sheetView topLeftCell="A16" workbookViewId="0">
      <selection sqref="A1:B41"/>
    </sheetView>
  </sheetViews>
  <sheetFormatPr defaultRowHeight="15"/>
  <cols>
    <col min="1" max="1" width="14.7109375" customWidth="1"/>
    <col min="2" max="2" width="35.7109375" customWidth="1"/>
    <col min="3" max="14" width="14.7109375" customWidth="1"/>
  </cols>
  <sheetData>
    <row r="1" spans="1:14">
      <c r="A1" s="23" t="s">
        <v>0</v>
      </c>
      <c r="B1" s="24" t="s">
        <v>6</v>
      </c>
      <c r="C1" s="24" t="s">
        <v>1</v>
      </c>
      <c r="D1" s="24" t="s">
        <v>49</v>
      </c>
      <c r="E1" s="24" t="s">
        <v>2</v>
      </c>
      <c r="F1" s="24" t="s">
        <v>50</v>
      </c>
      <c r="G1" s="24" t="s">
        <v>3</v>
      </c>
      <c r="H1" s="24" t="s">
        <v>51</v>
      </c>
      <c r="I1" s="24" t="s">
        <v>4</v>
      </c>
      <c r="J1" s="24" t="s">
        <v>52</v>
      </c>
      <c r="K1" s="24" t="s">
        <v>53</v>
      </c>
      <c r="L1" s="24" t="s">
        <v>5</v>
      </c>
      <c r="M1" s="24" t="s">
        <v>47</v>
      </c>
      <c r="N1" s="25" t="s">
        <v>48</v>
      </c>
    </row>
    <row r="2" spans="1:14">
      <c r="A2" s="26">
        <v>171011197</v>
      </c>
      <c r="B2" s="27" t="s">
        <v>7</v>
      </c>
      <c r="C2" s="28">
        <v>4</v>
      </c>
      <c r="D2" s="28">
        <v>10</v>
      </c>
      <c r="E2" s="28">
        <v>2</v>
      </c>
      <c r="F2" s="28">
        <v>5</v>
      </c>
      <c r="G2" s="28">
        <v>6</v>
      </c>
      <c r="H2" s="28">
        <v>10</v>
      </c>
      <c r="I2" s="28">
        <v>3</v>
      </c>
      <c r="J2" s="28">
        <v>5</v>
      </c>
      <c r="K2" s="28">
        <f t="shared" ref="K2:L41" si="0">C2+E2+G2+I2</f>
        <v>15</v>
      </c>
      <c r="L2" s="28">
        <f t="shared" si="0"/>
        <v>30</v>
      </c>
      <c r="M2" s="29">
        <f>(K2/L2)*100</f>
        <v>50</v>
      </c>
      <c r="N2" s="30" t="str">
        <f>IF(M2&gt;94,"A+",IF(M2&gt;84,"A",IF(M2&gt;79,"A-",IF(M2&gt;74,"B+",IF(M2&gt;69,"B",IF(M2&gt;64,"B-",IF(M2&gt;59,"C+",IF(M2&gt;54,"C",IF(M2&gt;49,"D","F")))))))))</f>
        <v>D</v>
      </c>
    </row>
    <row r="3" spans="1:14">
      <c r="A3" s="26">
        <v>171014001</v>
      </c>
      <c r="B3" s="27" t="s">
        <v>8</v>
      </c>
      <c r="C3" s="28">
        <v>1</v>
      </c>
      <c r="D3" s="28">
        <v>10</v>
      </c>
      <c r="E3" s="28"/>
      <c r="F3" s="28">
        <v>5</v>
      </c>
      <c r="G3" s="28">
        <v>1</v>
      </c>
      <c r="H3" s="28">
        <v>10</v>
      </c>
      <c r="I3" s="28"/>
      <c r="J3" s="28">
        <v>5</v>
      </c>
      <c r="K3" s="28">
        <f t="shared" si="0"/>
        <v>2</v>
      </c>
      <c r="L3" s="28">
        <f t="shared" si="0"/>
        <v>30</v>
      </c>
      <c r="M3" s="29">
        <f t="shared" ref="M3:M41" si="1">(K3/L3)*100</f>
        <v>6.666666666666667</v>
      </c>
      <c r="N3" s="30" t="str">
        <f t="shared" ref="N3:N41" si="2">IF(M3&gt;94,"A+",IF(M3&gt;84,"A",IF(M3&gt;79,"A-",IF(M3&gt;74,"B+",IF(M3&gt;69,"B",IF(M3&gt;64,"B-",IF(M3&gt;59,"C+",IF(M3&gt;54,"C",IF(M3&gt;49,"D","F")))))))))</f>
        <v>F</v>
      </c>
    </row>
    <row r="4" spans="1:14">
      <c r="A4" s="26">
        <v>181014084</v>
      </c>
      <c r="B4" s="27" t="s">
        <v>9</v>
      </c>
      <c r="C4" s="28"/>
      <c r="D4" s="28">
        <v>10</v>
      </c>
      <c r="E4" s="28"/>
      <c r="F4" s="28">
        <v>5</v>
      </c>
      <c r="G4" s="28"/>
      <c r="H4" s="28">
        <v>10</v>
      </c>
      <c r="I4" s="28"/>
      <c r="J4" s="28">
        <v>5</v>
      </c>
      <c r="K4" s="28">
        <f t="shared" si="0"/>
        <v>0</v>
      </c>
      <c r="L4" s="28">
        <f t="shared" si="0"/>
        <v>30</v>
      </c>
      <c r="M4" s="29">
        <f t="shared" si="1"/>
        <v>0</v>
      </c>
      <c r="N4" s="30" t="str">
        <f t="shared" si="2"/>
        <v>F</v>
      </c>
    </row>
    <row r="5" spans="1:14">
      <c r="A5" s="26">
        <v>182014025</v>
      </c>
      <c r="B5" s="27" t="s">
        <v>10</v>
      </c>
      <c r="C5" s="28"/>
      <c r="D5" s="28">
        <v>10</v>
      </c>
      <c r="E5" s="28"/>
      <c r="F5" s="28">
        <v>5</v>
      </c>
      <c r="G5" s="28">
        <v>10</v>
      </c>
      <c r="H5" s="28">
        <v>10</v>
      </c>
      <c r="I5" s="28">
        <v>2</v>
      </c>
      <c r="J5" s="28">
        <v>5</v>
      </c>
      <c r="K5" s="28">
        <f t="shared" si="0"/>
        <v>12</v>
      </c>
      <c r="L5" s="28">
        <f t="shared" si="0"/>
        <v>30</v>
      </c>
      <c r="M5" s="29">
        <f t="shared" si="1"/>
        <v>40</v>
      </c>
      <c r="N5" s="30" t="str">
        <f t="shared" si="2"/>
        <v>F</v>
      </c>
    </row>
    <row r="6" spans="1:14">
      <c r="A6" s="26">
        <v>183014016</v>
      </c>
      <c r="B6" s="27" t="s">
        <v>11</v>
      </c>
      <c r="C6" s="28"/>
      <c r="D6" s="28">
        <v>10</v>
      </c>
      <c r="E6" s="28"/>
      <c r="F6" s="28">
        <v>5</v>
      </c>
      <c r="G6" s="28"/>
      <c r="H6" s="28">
        <v>10</v>
      </c>
      <c r="I6" s="28"/>
      <c r="J6" s="28">
        <v>5</v>
      </c>
      <c r="K6" s="28">
        <f t="shared" si="0"/>
        <v>0</v>
      </c>
      <c r="L6" s="28">
        <f t="shared" si="0"/>
        <v>30</v>
      </c>
      <c r="M6" s="29">
        <f t="shared" si="1"/>
        <v>0</v>
      </c>
      <c r="N6" s="30" t="str">
        <f t="shared" si="2"/>
        <v>F</v>
      </c>
    </row>
    <row r="7" spans="1:14">
      <c r="A7" s="26">
        <v>183014065</v>
      </c>
      <c r="B7" s="27" t="s">
        <v>12</v>
      </c>
      <c r="C7" s="28">
        <v>3</v>
      </c>
      <c r="D7" s="28">
        <v>10</v>
      </c>
      <c r="E7" s="28">
        <v>4</v>
      </c>
      <c r="F7" s="28">
        <v>5</v>
      </c>
      <c r="G7" s="28">
        <v>8</v>
      </c>
      <c r="H7" s="28">
        <v>10</v>
      </c>
      <c r="I7" s="28">
        <v>4</v>
      </c>
      <c r="J7" s="28">
        <v>5</v>
      </c>
      <c r="K7" s="28">
        <f t="shared" si="0"/>
        <v>19</v>
      </c>
      <c r="L7" s="28">
        <f t="shared" si="0"/>
        <v>30</v>
      </c>
      <c r="M7" s="29">
        <f t="shared" si="1"/>
        <v>63.333333333333329</v>
      </c>
      <c r="N7" s="30" t="str">
        <f t="shared" si="2"/>
        <v>C+</v>
      </c>
    </row>
    <row r="8" spans="1:14">
      <c r="A8" s="26">
        <v>191014021</v>
      </c>
      <c r="B8" s="27" t="s">
        <v>13</v>
      </c>
      <c r="C8" s="28">
        <v>1</v>
      </c>
      <c r="D8" s="28">
        <v>10</v>
      </c>
      <c r="E8" s="28">
        <v>1</v>
      </c>
      <c r="F8" s="28">
        <v>5</v>
      </c>
      <c r="G8" s="28">
        <v>10</v>
      </c>
      <c r="H8" s="28">
        <v>10</v>
      </c>
      <c r="I8" s="28">
        <v>2</v>
      </c>
      <c r="J8" s="28">
        <v>5</v>
      </c>
      <c r="K8" s="28">
        <f t="shared" si="0"/>
        <v>14</v>
      </c>
      <c r="L8" s="28">
        <f t="shared" si="0"/>
        <v>30</v>
      </c>
      <c r="M8" s="29">
        <f t="shared" si="1"/>
        <v>46.666666666666664</v>
      </c>
      <c r="N8" s="30" t="str">
        <f t="shared" si="2"/>
        <v>F</v>
      </c>
    </row>
    <row r="9" spans="1:14">
      <c r="A9" s="26">
        <v>191014048</v>
      </c>
      <c r="B9" s="27" t="s">
        <v>14</v>
      </c>
      <c r="C9" s="28">
        <v>3</v>
      </c>
      <c r="D9" s="28">
        <v>10</v>
      </c>
      <c r="E9" s="28">
        <v>2</v>
      </c>
      <c r="F9" s="28">
        <v>5</v>
      </c>
      <c r="G9" s="28">
        <v>10</v>
      </c>
      <c r="H9" s="28">
        <v>10</v>
      </c>
      <c r="I9" s="28">
        <v>3</v>
      </c>
      <c r="J9" s="28">
        <v>5</v>
      </c>
      <c r="K9" s="28">
        <f t="shared" si="0"/>
        <v>18</v>
      </c>
      <c r="L9" s="28">
        <f t="shared" si="0"/>
        <v>30</v>
      </c>
      <c r="M9" s="29">
        <f t="shared" si="1"/>
        <v>60</v>
      </c>
      <c r="N9" s="30" t="str">
        <f t="shared" si="2"/>
        <v>C+</v>
      </c>
    </row>
    <row r="10" spans="1:14">
      <c r="A10" s="26">
        <v>191014054</v>
      </c>
      <c r="B10" s="27" t="s">
        <v>15</v>
      </c>
      <c r="C10" s="28">
        <v>2</v>
      </c>
      <c r="D10" s="28">
        <v>10</v>
      </c>
      <c r="E10" s="28">
        <v>2</v>
      </c>
      <c r="F10" s="28">
        <v>5</v>
      </c>
      <c r="G10" s="28">
        <v>10</v>
      </c>
      <c r="H10" s="28">
        <v>10</v>
      </c>
      <c r="I10" s="28">
        <v>5</v>
      </c>
      <c r="J10" s="28">
        <v>5</v>
      </c>
      <c r="K10" s="28">
        <f t="shared" si="0"/>
        <v>19</v>
      </c>
      <c r="L10" s="28">
        <f t="shared" si="0"/>
        <v>30</v>
      </c>
      <c r="M10" s="29">
        <f t="shared" si="1"/>
        <v>63.333333333333329</v>
      </c>
      <c r="N10" s="30" t="str">
        <f t="shared" si="2"/>
        <v>C+</v>
      </c>
    </row>
    <row r="11" spans="1:14">
      <c r="A11" s="26">
        <v>191014058</v>
      </c>
      <c r="B11" s="27" t="s">
        <v>16</v>
      </c>
      <c r="C11" s="28"/>
      <c r="D11" s="28">
        <v>10</v>
      </c>
      <c r="E11" s="28"/>
      <c r="F11" s="28">
        <v>5</v>
      </c>
      <c r="G11" s="28">
        <v>7</v>
      </c>
      <c r="H11" s="28">
        <v>10</v>
      </c>
      <c r="I11" s="28">
        <v>3</v>
      </c>
      <c r="J11" s="28">
        <v>5</v>
      </c>
      <c r="K11" s="28">
        <f t="shared" si="0"/>
        <v>10</v>
      </c>
      <c r="L11" s="28">
        <f t="shared" si="0"/>
        <v>30</v>
      </c>
      <c r="M11" s="29">
        <f t="shared" si="1"/>
        <v>33.333333333333329</v>
      </c>
      <c r="N11" s="30" t="str">
        <f t="shared" si="2"/>
        <v>F</v>
      </c>
    </row>
    <row r="12" spans="1:14">
      <c r="A12" s="26">
        <v>191014081</v>
      </c>
      <c r="B12" s="27" t="s">
        <v>17</v>
      </c>
      <c r="C12" s="28">
        <v>3</v>
      </c>
      <c r="D12" s="28">
        <v>10</v>
      </c>
      <c r="E12" s="28">
        <v>2</v>
      </c>
      <c r="F12" s="28">
        <v>5</v>
      </c>
      <c r="G12" s="28">
        <v>5</v>
      </c>
      <c r="H12" s="28">
        <v>10</v>
      </c>
      <c r="I12" s="28">
        <v>3</v>
      </c>
      <c r="J12" s="28">
        <v>5</v>
      </c>
      <c r="K12" s="28">
        <f t="shared" si="0"/>
        <v>13</v>
      </c>
      <c r="L12" s="28">
        <f t="shared" si="0"/>
        <v>30</v>
      </c>
      <c r="M12" s="29">
        <f t="shared" si="1"/>
        <v>43.333333333333336</v>
      </c>
      <c r="N12" s="30" t="str">
        <f t="shared" si="2"/>
        <v>F</v>
      </c>
    </row>
    <row r="13" spans="1:14">
      <c r="A13" s="26">
        <v>192014001</v>
      </c>
      <c r="B13" s="27" t="s">
        <v>18</v>
      </c>
      <c r="C13" s="28">
        <v>3</v>
      </c>
      <c r="D13" s="28">
        <v>10</v>
      </c>
      <c r="E13" s="28">
        <v>2</v>
      </c>
      <c r="F13" s="28">
        <v>5</v>
      </c>
      <c r="G13" s="28">
        <v>10</v>
      </c>
      <c r="H13" s="28">
        <v>10</v>
      </c>
      <c r="I13" s="28">
        <v>2</v>
      </c>
      <c r="J13" s="28">
        <v>5</v>
      </c>
      <c r="K13" s="28">
        <f t="shared" si="0"/>
        <v>17</v>
      </c>
      <c r="L13" s="28">
        <f t="shared" si="0"/>
        <v>30</v>
      </c>
      <c r="M13" s="29">
        <f t="shared" si="1"/>
        <v>56.666666666666664</v>
      </c>
      <c r="N13" s="30" t="str">
        <f t="shared" si="2"/>
        <v>C</v>
      </c>
    </row>
    <row r="14" spans="1:14">
      <c r="A14" s="26">
        <v>192014004</v>
      </c>
      <c r="B14" s="27" t="s">
        <v>19</v>
      </c>
      <c r="C14" s="28">
        <v>3</v>
      </c>
      <c r="D14" s="28">
        <v>10</v>
      </c>
      <c r="E14" s="28">
        <v>2</v>
      </c>
      <c r="F14" s="28">
        <v>5</v>
      </c>
      <c r="G14" s="28">
        <v>6</v>
      </c>
      <c r="H14" s="28">
        <v>10</v>
      </c>
      <c r="I14" s="28">
        <v>3</v>
      </c>
      <c r="J14" s="28">
        <v>5</v>
      </c>
      <c r="K14" s="28">
        <f t="shared" si="0"/>
        <v>14</v>
      </c>
      <c r="L14" s="28">
        <f t="shared" si="0"/>
        <v>30</v>
      </c>
      <c r="M14" s="29">
        <f t="shared" si="1"/>
        <v>46.666666666666664</v>
      </c>
      <c r="N14" s="30" t="str">
        <f t="shared" si="2"/>
        <v>F</v>
      </c>
    </row>
    <row r="15" spans="1:14">
      <c r="A15" s="26">
        <v>192014005</v>
      </c>
      <c r="B15" s="27" t="s">
        <v>20</v>
      </c>
      <c r="C15" s="28">
        <v>3</v>
      </c>
      <c r="D15" s="28">
        <v>10</v>
      </c>
      <c r="E15" s="28">
        <v>3</v>
      </c>
      <c r="F15" s="28">
        <v>5</v>
      </c>
      <c r="G15" s="28">
        <v>10</v>
      </c>
      <c r="H15" s="28">
        <v>10</v>
      </c>
      <c r="I15" s="28">
        <v>5</v>
      </c>
      <c r="J15" s="28">
        <v>5</v>
      </c>
      <c r="K15" s="28">
        <f t="shared" si="0"/>
        <v>21</v>
      </c>
      <c r="L15" s="28">
        <f t="shared" si="0"/>
        <v>30</v>
      </c>
      <c r="M15" s="29">
        <f t="shared" si="1"/>
        <v>70</v>
      </c>
      <c r="N15" s="30" t="str">
        <f t="shared" si="2"/>
        <v>B</v>
      </c>
    </row>
    <row r="16" spans="1:14">
      <c r="A16" s="26">
        <v>192014006</v>
      </c>
      <c r="B16" s="27" t="s">
        <v>21</v>
      </c>
      <c r="C16" s="28">
        <v>2</v>
      </c>
      <c r="D16" s="28">
        <v>10</v>
      </c>
      <c r="E16" s="28">
        <v>4</v>
      </c>
      <c r="F16" s="28">
        <v>5</v>
      </c>
      <c r="G16" s="28">
        <v>6</v>
      </c>
      <c r="H16" s="28">
        <v>10</v>
      </c>
      <c r="I16" s="28">
        <v>4</v>
      </c>
      <c r="J16" s="28">
        <v>5</v>
      </c>
      <c r="K16" s="28">
        <f t="shared" si="0"/>
        <v>16</v>
      </c>
      <c r="L16" s="28">
        <f t="shared" si="0"/>
        <v>30</v>
      </c>
      <c r="M16" s="29">
        <f t="shared" si="1"/>
        <v>53.333333333333336</v>
      </c>
      <c r="N16" s="30" t="str">
        <f t="shared" si="2"/>
        <v>D</v>
      </c>
    </row>
    <row r="17" spans="1:14">
      <c r="A17" s="26">
        <v>192014007</v>
      </c>
      <c r="B17" s="27" t="s">
        <v>22</v>
      </c>
      <c r="C17" s="28"/>
      <c r="D17" s="28">
        <v>10</v>
      </c>
      <c r="E17" s="28"/>
      <c r="F17" s="28">
        <v>5</v>
      </c>
      <c r="G17" s="28"/>
      <c r="H17" s="28">
        <v>10</v>
      </c>
      <c r="I17" s="28"/>
      <c r="J17" s="28">
        <v>5</v>
      </c>
      <c r="K17" s="28">
        <f t="shared" si="0"/>
        <v>0</v>
      </c>
      <c r="L17" s="28">
        <f t="shared" si="0"/>
        <v>30</v>
      </c>
      <c r="M17" s="29">
        <f t="shared" si="1"/>
        <v>0</v>
      </c>
      <c r="N17" s="30" t="str">
        <f t="shared" si="2"/>
        <v>F</v>
      </c>
    </row>
    <row r="18" spans="1:14">
      <c r="A18" s="26">
        <v>192014008</v>
      </c>
      <c r="B18" s="27" t="s">
        <v>23</v>
      </c>
      <c r="C18" s="28">
        <v>3</v>
      </c>
      <c r="D18" s="28">
        <v>10</v>
      </c>
      <c r="E18" s="28">
        <v>3</v>
      </c>
      <c r="F18" s="28">
        <v>5</v>
      </c>
      <c r="G18" s="28">
        <v>10</v>
      </c>
      <c r="H18" s="28">
        <v>10</v>
      </c>
      <c r="I18" s="28">
        <v>5</v>
      </c>
      <c r="J18" s="28">
        <v>5</v>
      </c>
      <c r="K18" s="28">
        <f t="shared" si="0"/>
        <v>21</v>
      </c>
      <c r="L18" s="28">
        <f t="shared" si="0"/>
        <v>30</v>
      </c>
      <c r="M18" s="29">
        <f t="shared" si="1"/>
        <v>70</v>
      </c>
      <c r="N18" s="30" t="str">
        <f t="shared" si="2"/>
        <v>B</v>
      </c>
    </row>
    <row r="19" spans="1:14">
      <c r="A19" s="26">
        <v>192014009</v>
      </c>
      <c r="B19" s="27" t="s">
        <v>24</v>
      </c>
      <c r="C19" s="28"/>
      <c r="D19" s="28">
        <v>10</v>
      </c>
      <c r="E19" s="28"/>
      <c r="F19" s="28">
        <v>5</v>
      </c>
      <c r="G19" s="28"/>
      <c r="H19" s="28">
        <v>10</v>
      </c>
      <c r="I19" s="28"/>
      <c r="J19" s="28">
        <v>5</v>
      </c>
      <c r="K19" s="28">
        <f t="shared" si="0"/>
        <v>0</v>
      </c>
      <c r="L19" s="28">
        <f t="shared" si="0"/>
        <v>30</v>
      </c>
      <c r="M19" s="29">
        <f t="shared" si="1"/>
        <v>0</v>
      </c>
      <c r="N19" s="30" t="str">
        <f t="shared" si="2"/>
        <v>F</v>
      </c>
    </row>
    <row r="20" spans="1:14">
      <c r="A20" s="26">
        <v>192014010</v>
      </c>
      <c r="B20" s="27" t="s">
        <v>25</v>
      </c>
      <c r="C20" s="28">
        <v>5</v>
      </c>
      <c r="D20" s="28">
        <v>10</v>
      </c>
      <c r="E20" s="28">
        <v>4</v>
      </c>
      <c r="F20" s="28">
        <v>5</v>
      </c>
      <c r="G20" s="28">
        <v>8</v>
      </c>
      <c r="H20" s="28">
        <v>10</v>
      </c>
      <c r="I20" s="28">
        <v>5</v>
      </c>
      <c r="J20" s="28">
        <v>5</v>
      </c>
      <c r="K20" s="28">
        <f t="shared" si="0"/>
        <v>22</v>
      </c>
      <c r="L20" s="28">
        <f t="shared" si="0"/>
        <v>30</v>
      </c>
      <c r="M20" s="29">
        <f t="shared" si="1"/>
        <v>73.333333333333329</v>
      </c>
      <c r="N20" s="30" t="str">
        <f t="shared" si="2"/>
        <v>B</v>
      </c>
    </row>
    <row r="21" spans="1:14">
      <c r="A21" s="26">
        <v>192014014</v>
      </c>
      <c r="B21" s="27" t="s">
        <v>26</v>
      </c>
      <c r="C21" s="28">
        <v>7</v>
      </c>
      <c r="D21" s="28">
        <v>10</v>
      </c>
      <c r="E21" s="28">
        <v>3</v>
      </c>
      <c r="F21" s="28">
        <v>5</v>
      </c>
      <c r="G21" s="28">
        <v>5</v>
      </c>
      <c r="H21" s="28">
        <v>10</v>
      </c>
      <c r="I21" s="28">
        <v>4</v>
      </c>
      <c r="J21" s="28">
        <v>5</v>
      </c>
      <c r="K21" s="28">
        <f t="shared" si="0"/>
        <v>19</v>
      </c>
      <c r="L21" s="28">
        <f t="shared" si="0"/>
        <v>30</v>
      </c>
      <c r="M21" s="29">
        <f t="shared" si="1"/>
        <v>63.333333333333329</v>
      </c>
      <c r="N21" s="30" t="str">
        <f t="shared" si="2"/>
        <v>C+</v>
      </c>
    </row>
    <row r="22" spans="1:14">
      <c r="A22" s="26">
        <v>192014016</v>
      </c>
      <c r="B22" s="27" t="s">
        <v>27</v>
      </c>
      <c r="C22" s="28">
        <v>3</v>
      </c>
      <c r="D22" s="28">
        <v>10</v>
      </c>
      <c r="E22" s="28">
        <v>2</v>
      </c>
      <c r="F22" s="28">
        <v>5</v>
      </c>
      <c r="G22" s="28">
        <v>10</v>
      </c>
      <c r="H22" s="28">
        <v>10</v>
      </c>
      <c r="I22" s="28">
        <v>2</v>
      </c>
      <c r="J22" s="28">
        <v>5</v>
      </c>
      <c r="K22" s="28">
        <f t="shared" si="0"/>
        <v>17</v>
      </c>
      <c r="L22" s="28">
        <f t="shared" si="0"/>
        <v>30</v>
      </c>
      <c r="M22" s="29">
        <f t="shared" si="1"/>
        <v>56.666666666666664</v>
      </c>
      <c r="N22" s="30" t="str">
        <f t="shared" si="2"/>
        <v>C</v>
      </c>
    </row>
    <row r="23" spans="1:14">
      <c r="A23" s="26">
        <v>192014022</v>
      </c>
      <c r="B23" s="27" t="s">
        <v>28</v>
      </c>
      <c r="C23" s="28">
        <v>3</v>
      </c>
      <c r="D23" s="28">
        <v>10</v>
      </c>
      <c r="E23" s="28">
        <v>2</v>
      </c>
      <c r="F23" s="28">
        <v>5</v>
      </c>
      <c r="G23" s="28">
        <v>10</v>
      </c>
      <c r="H23" s="28">
        <v>10</v>
      </c>
      <c r="I23" s="28">
        <v>2</v>
      </c>
      <c r="J23" s="28">
        <v>5</v>
      </c>
      <c r="K23" s="28">
        <f t="shared" si="0"/>
        <v>17</v>
      </c>
      <c r="L23" s="28">
        <f t="shared" si="0"/>
        <v>30</v>
      </c>
      <c r="M23" s="29">
        <f t="shared" si="1"/>
        <v>56.666666666666664</v>
      </c>
      <c r="N23" s="30" t="str">
        <f t="shared" si="2"/>
        <v>C</v>
      </c>
    </row>
    <row r="24" spans="1:14">
      <c r="A24" s="26">
        <v>192014024</v>
      </c>
      <c r="B24" s="27" t="s">
        <v>29</v>
      </c>
      <c r="C24" s="28">
        <v>2</v>
      </c>
      <c r="D24" s="28">
        <v>10</v>
      </c>
      <c r="E24" s="28">
        <v>3</v>
      </c>
      <c r="F24" s="28">
        <v>5</v>
      </c>
      <c r="G24" s="28">
        <v>8</v>
      </c>
      <c r="H24" s="28">
        <v>10</v>
      </c>
      <c r="I24" s="28">
        <v>4</v>
      </c>
      <c r="J24" s="28">
        <v>5</v>
      </c>
      <c r="K24" s="28">
        <f t="shared" si="0"/>
        <v>17</v>
      </c>
      <c r="L24" s="28">
        <f t="shared" si="0"/>
        <v>30</v>
      </c>
      <c r="M24" s="29">
        <f t="shared" si="1"/>
        <v>56.666666666666664</v>
      </c>
      <c r="N24" s="30" t="str">
        <f t="shared" si="2"/>
        <v>C</v>
      </c>
    </row>
    <row r="25" spans="1:14">
      <c r="A25" s="26">
        <v>192014025</v>
      </c>
      <c r="B25" s="27" t="s">
        <v>30</v>
      </c>
      <c r="C25" s="28"/>
      <c r="D25" s="28">
        <v>10</v>
      </c>
      <c r="E25" s="28"/>
      <c r="F25" s="28">
        <v>5</v>
      </c>
      <c r="G25" s="28"/>
      <c r="H25" s="28">
        <v>10</v>
      </c>
      <c r="I25" s="28"/>
      <c r="J25" s="28">
        <v>5</v>
      </c>
      <c r="K25" s="28">
        <f t="shared" si="0"/>
        <v>0</v>
      </c>
      <c r="L25" s="28">
        <f t="shared" si="0"/>
        <v>30</v>
      </c>
      <c r="M25" s="29">
        <f t="shared" si="1"/>
        <v>0</v>
      </c>
      <c r="N25" s="30" t="str">
        <f t="shared" si="2"/>
        <v>F</v>
      </c>
    </row>
    <row r="26" spans="1:14">
      <c r="A26" s="26">
        <v>192014026</v>
      </c>
      <c r="B26" s="27" t="s">
        <v>31</v>
      </c>
      <c r="C26" s="28"/>
      <c r="D26" s="28">
        <v>10</v>
      </c>
      <c r="E26" s="28"/>
      <c r="F26" s="28">
        <v>5</v>
      </c>
      <c r="G26" s="28">
        <v>10</v>
      </c>
      <c r="H26" s="28">
        <v>10</v>
      </c>
      <c r="I26" s="28">
        <v>4</v>
      </c>
      <c r="J26" s="28">
        <v>5</v>
      </c>
      <c r="K26" s="28">
        <f t="shared" si="0"/>
        <v>14</v>
      </c>
      <c r="L26" s="28">
        <f t="shared" si="0"/>
        <v>30</v>
      </c>
      <c r="M26" s="29">
        <f t="shared" si="1"/>
        <v>46.666666666666664</v>
      </c>
      <c r="N26" s="30" t="str">
        <f t="shared" si="2"/>
        <v>F</v>
      </c>
    </row>
    <row r="27" spans="1:14">
      <c r="A27" s="26">
        <v>192014027</v>
      </c>
      <c r="B27" s="27" t="s">
        <v>32</v>
      </c>
      <c r="C27" s="28">
        <v>2</v>
      </c>
      <c r="D27" s="28">
        <v>10</v>
      </c>
      <c r="E27" s="28">
        <v>2</v>
      </c>
      <c r="F27" s="28">
        <v>5</v>
      </c>
      <c r="G27" s="28">
        <v>4</v>
      </c>
      <c r="H27" s="28">
        <v>10</v>
      </c>
      <c r="I27" s="28">
        <v>2</v>
      </c>
      <c r="J27" s="28">
        <v>5</v>
      </c>
      <c r="K27" s="28">
        <f t="shared" si="0"/>
        <v>10</v>
      </c>
      <c r="L27" s="28">
        <f t="shared" si="0"/>
        <v>30</v>
      </c>
      <c r="M27" s="29">
        <f t="shared" si="1"/>
        <v>33.333333333333329</v>
      </c>
      <c r="N27" s="30" t="str">
        <f t="shared" si="2"/>
        <v>F</v>
      </c>
    </row>
    <row r="28" spans="1:14">
      <c r="A28" s="26">
        <v>192014032</v>
      </c>
      <c r="B28" s="27" t="s">
        <v>33</v>
      </c>
      <c r="C28" s="28">
        <v>5</v>
      </c>
      <c r="D28" s="28">
        <v>10</v>
      </c>
      <c r="E28" s="28">
        <v>3</v>
      </c>
      <c r="F28" s="28">
        <v>5</v>
      </c>
      <c r="G28" s="28">
        <v>10</v>
      </c>
      <c r="H28" s="28">
        <v>10</v>
      </c>
      <c r="I28" s="28">
        <v>4</v>
      </c>
      <c r="J28" s="28">
        <v>5</v>
      </c>
      <c r="K28" s="28">
        <f t="shared" si="0"/>
        <v>22</v>
      </c>
      <c r="L28" s="28">
        <f t="shared" si="0"/>
        <v>30</v>
      </c>
      <c r="M28" s="29">
        <f t="shared" si="1"/>
        <v>73.333333333333329</v>
      </c>
      <c r="N28" s="30" t="str">
        <f t="shared" si="2"/>
        <v>B</v>
      </c>
    </row>
    <row r="29" spans="1:14">
      <c r="A29" s="26">
        <v>192014033</v>
      </c>
      <c r="B29" s="27" t="s">
        <v>34</v>
      </c>
      <c r="C29" s="28">
        <v>5</v>
      </c>
      <c r="D29" s="28">
        <v>10</v>
      </c>
      <c r="E29" s="28">
        <v>3</v>
      </c>
      <c r="F29" s="28">
        <v>5</v>
      </c>
      <c r="G29" s="28">
        <v>10</v>
      </c>
      <c r="H29" s="28">
        <v>10</v>
      </c>
      <c r="I29" s="28">
        <v>4</v>
      </c>
      <c r="J29" s="28">
        <v>5</v>
      </c>
      <c r="K29" s="28">
        <f t="shared" si="0"/>
        <v>22</v>
      </c>
      <c r="L29" s="28">
        <f t="shared" si="0"/>
        <v>30</v>
      </c>
      <c r="M29" s="29">
        <f t="shared" si="1"/>
        <v>73.333333333333329</v>
      </c>
      <c r="N29" s="30" t="str">
        <f t="shared" si="2"/>
        <v>B</v>
      </c>
    </row>
    <row r="30" spans="1:14">
      <c r="A30" s="26">
        <v>192014034</v>
      </c>
      <c r="B30" s="27" t="s">
        <v>35</v>
      </c>
      <c r="C30" s="28"/>
      <c r="D30" s="28">
        <v>10</v>
      </c>
      <c r="E30" s="28"/>
      <c r="F30" s="28">
        <v>5</v>
      </c>
      <c r="G30" s="28">
        <v>5</v>
      </c>
      <c r="H30" s="28">
        <v>10</v>
      </c>
      <c r="I30" s="28">
        <v>2</v>
      </c>
      <c r="J30" s="28">
        <v>5</v>
      </c>
      <c r="K30" s="28">
        <f t="shared" si="0"/>
        <v>7</v>
      </c>
      <c r="L30" s="28">
        <f t="shared" si="0"/>
        <v>30</v>
      </c>
      <c r="M30" s="29">
        <f t="shared" si="1"/>
        <v>23.333333333333332</v>
      </c>
      <c r="N30" s="30" t="str">
        <f t="shared" si="2"/>
        <v>F</v>
      </c>
    </row>
    <row r="31" spans="1:14">
      <c r="A31" s="26">
        <v>192014035</v>
      </c>
      <c r="B31" s="27" t="s">
        <v>36</v>
      </c>
      <c r="C31" s="28">
        <v>4</v>
      </c>
      <c r="D31" s="28">
        <v>10</v>
      </c>
      <c r="E31" s="28">
        <v>4</v>
      </c>
      <c r="F31" s="28">
        <v>5</v>
      </c>
      <c r="G31" s="28">
        <v>10</v>
      </c>
      <c r="H31" s="28">
        <v>10</v>
      </c>
      <c r="I31" s="28">
        <v>5</v>
      </c>
      <c r="J31" s="28">
        <v>5</v>
      </c>
      <c r="K31" s="28">
        <f t="shared" si="0"/>
        <v>23</v>
      </c>
      <c r="L31" s="28">
        <f t="shared" si="0"/>
        <v>30</v>
      </c>
      <c r="M31" s="29">
        <f t="shared" si="1"/>
        <v>76.666666666666671</v>
      </c>
      <c r="N31" s="30" t="str">
        <f t="shared" si="2"/>
        <v>B+</v>
      </c>
    </row>
    <row r="32" spans="1:14">
      <c r="A32" s="26">
        <v>192014036</v>
      </c>
      <c r="B32" s="27" t="s">
        <v>37</v>
      </c>
      <c r="C32" s="28"/>
      <c r="D32" s="28">
        <v>10</v>
      </c>
      <c r="E32" s="28"/>
      <c r="F32" s="28">
        <v>5</v>
      </c>
      <c r="G32" s="28">
        <v>10</v>
      </c>
      <c r="H32" s="28">
        <v>10</v>
      </c>
      <c r="I32" s="28">
        <v>2</v>
      </c>
      <c r="J32" s="28">
        <v>5</v>
      </c>
      <c r="K32" s="28">
        <f t="shared" si="0"/>
        <v>12</v>
      </c>
      <c r="L32" s="28">
        <f t="shared" si="0"/>
        <v>30</v>
      </c>
      <c r="M32" s="29">
        <f t="shared" si="1"/>
        <v>40</v>
      </c>
      <c r="N32" s="30" t="str">
        <f t="shared" si="2"/>
        <v>F</v>
      </c>
    </row>
    <row r="33" spans="1:14">
      <c r="A33" s="26">
        <v>192014037</v>
      </c>
      <c r="B33" s="27" t="s">
        <v>38</v>
      </c>
      <c r="C33" s="28">
        <v>3</v>
      </c>
      <c r="D33" s="28">
        <v>10</v>
      </c>
      <c r="E33" s="28">
        <v>4</v>
      </c>
      <c r="F33" s="28">
        <v>5</v>
      </c>
      <c r="G33" s="28">
        <v>10</v>
      </c>
      <c r="H33" s="28">
        <v>10</v>
      </c>
      <c r="I33" s="28">
        <v>5</v>
      </c>
      <c r="J33" s="28">
        <v>5</v>
      </c>
      <c r="K33" s="28">
        <f t="shared" si="0"/>
        <v>22</v>
      </c>
      <c r="L33" s="28">
        <f t="shared" si="0"/>
        <v>30</v>
      </c>
      <c r="M33" s="29">
        <f t="shared" si="1"/>
        <v>73.333333333333329</v>
      </c>
      <c r="N33" s="30" t="str">
        <f t="shared" si="2"/>
        <v>B</v>
      </c>
    </row>
    <row r="34" spans="1:14">
      <c r="A34" s="26">
        <v>192014038</v>
      </c>
      <c r="B34" s="27" t="s">
        <v>39</v>
      </c>
      <c r="C34" s="28">
        <v>4</v>
      </c>
      <c r="D34" s="28">
        <v>10</v>
      </c>
      <c r="E34" s="28">
        <v>4</v>
      </c>
      <c r="F34" s="28">
        <v>5</v>
      </c>
      <c r="G34" s="28">
        <v>10</v>
      </c>
      <c r="H34" s="28">
        <v>10</v>
      </c>
      <c r="I34" s="28">
        <v>5</v>
      </c>
      <c r="J34" s="28">
        <v>5</v>
      </c>
      <c r="K34" s="28">
        <f t="shared" si="0"/>
        <v>23</v>
      </c>
      <c r="L34" s="28">
        <f t="shared" si="0"/>
        <v>30</v>
      </c>
      <c r="M34" s="29">
        <f t="shared" si="1"/>
        <v>76.666666666666671</v>
      </c>
      <c r="N34" s="30" t="str">
        <f t="shared" si="2"/>
        <v>B+</v>
      </c>
    </row>
    <row r="35" spans="1:14">
      <c r="A35" s="26">
        <v>192014040</v>
      </c>
      <c r="B35" s="27" t="s">
        <v>40</v>
      </c>
      <c r="C35" s="28"/>
      <c r="D35" s="28">
        <v>10</v>
      </c>
      <c r="E35" s="28"/>
      <c r="F35" s="28">
        <v>5</v>
      </c>
      <c r="G35" s="28">
        <v>10</v>
      </c>
      <c r="H35" s="28">
        <v>10</v>
      </c>
      <c r="I35" s="28">
        <v>2</v>
      </c>
      <c r="J35" s="28">
        <v>5</v>
      </c>
      <c r="K35" s="28">
        <f t="shared" si="0"/>
        <v>12</v>
      </c>
      <c r="L35" s="28">
        <f t="shared" si="0"/>
        <v>30</v>
      </c>
      <c r="M35" s="29">
        <f t="shared" si="1"/>
        <v>40</v>
      </c>
      <c r="N35" s="30" t="str">
        <f t="shared" si="2"/>
        <v>F</v>
      </c>
    </row>
    <row r="36" spans="1:14">
      <c r="A36" s="26">
        <v>192014041</v>
      </c>
      <c r="B36" s="27" t="s">
        <v>41</v>
      </c>
      <c r="C36" s="28"/>
      <c r="D36" s="28">
        <v>10</v>
      </c>
      <c r="E36" s="28"/>
      <c r="F36" s="28">
        <v>5</v>
      </c>
      <c r="G36" s="28">
        <v>10</v>
      </c>
      <c r="H36" s="28">
        <v>10</v>
      </c>
      <c r="I36" s="28">
        <v>2</v>
      </c>
      <c r="J36" s="28">
        <v>5</v>
      </c>
      <c r="K36" s="28">
        <f t="shared" si="0"/>
        <v>12</v>
      </c>
      <c r="L36" s="28">
        <f t="shared" si="0"/>
        <v>30</v>
      </c>
      <c r="M36" s="29">
        <f t="shared" si="1"/>
        <v>40</v>
      </c>
      <c r="N36" s="30" t="str">
        <f t="shared" si="2"/>
        <v>F</v>
      </c>
    </row>
    <row r="37" spans="1:14">
      <c r="A37" s="26">
        <v>192014044</v>
      </c>
      <c r="B37" s="27" t="s">
        <v>42</v>
      </c>
      <c r="C37" s="28">
        <v>5</v>
      </c>
      <c r="D37" s="28">
        <v>10</v>
      </c>
      <c r="E37" s="28">
        <v>2</v>
      </c>
      <c r="F37" s="28">
        <v>5</v>
      </c>
      <c r="G37" s="28">
        <v>5</v>
      </c>
      <c r="H37" s="28">
        <v>10</v>
      </c>
      <c r="I37" s="28">
        <v>2</v>
      </c>
      <c r="J37" s="28">
        <v>5</v>
      </c>
      <c r="K37" s="28">
        <f t="shared" si="0"/>
        <v>14</v>
      </c>
      <c r="L37" s="28">
        <f t="shared" si="0"/>
        <v>30</v>
      </c>
      <c r="M37" s="29">
        <f t="shared" si="1"/>
        <v>46.666666666666664</v>
      </c>
      <c r="N37" s="30" t="str">
        <f t="shared" si="2"/>
        <v>F</v>
      </c>
    </row>
    <row r="38" spans="1:14">
      <c r="A38" s="26">
        <v>192014045</v>
      </c>
      <c r="B38" s="27" t="s">
        <v>43</v>
      </c>
      <c r="C38" s="28">
        <v>1</v>
      </c>
      <c r="D38" s="28">
        <v>10</v>
      </c>
      <c r="E38" s="28">
        <v>1</v>
      </c>
      <c r="F38" s="28">
        <v>5</v>
      </c>
      <c r="G38" s="28">
        <v>1</v>
      </c>
      <c r="H38" s="28">
        <v>10</v>
      </c>
      <c r="I38" s="28">
        <v>1</v>
      </c>
      <c r="J38" s="28">
        <v>5</v>
      </c>
      <c r="K38" s="28">
        <f t="shared" si="0"/>
        <v>4</v>
      </c>
      <c r="L38" s="28">
        <f t="shared" si="0"/>
        <v>30</v>
      </c>
      <c r="M38" s="29">
        <f t="shared" si="1"/>
        <v>13.333333333333334</v>
      </c>
      <c r="N38" s="30" t="str">
        <f t="shared" si="2"/>
        <v>F</v>
      </c>
    </row>
    <row r="39" spans="1:14">
      <c r="A39" s="26">
        <v>192014047</v>
      </c>
      <c r="B39" s="27" t="s">
        <v>44</v>
      </c>
      <c r="C39" s="28">
        <v>3</v>
      </c>
      <c r="D39" s="28">
        <v>10</v>
      </c>
      <c r="E39" s="28">
        <v>2</v>
      </c>
      <c r="F39" s="28">
        <v>5</v>
      </c>
      <c r="G39" s="28">
        <v>10</v>
      </c>
      <c r="H39" s="28">
        <v>10</v>
      </c>
      <c r="I39" s="28">
        <v>2</v>
      </c>
      <c r="J39" s="28">
        <v>5</v>
      </c>
      <c r="K39" s="28">
        <f t="shared" si="0"/>
        <v>17</v>
      </c>
      <c r="L39" s="28">
        <f t="shared" si="0"/>
        <v>30</v>
      </c>
      <c r="M39" s="29">
        <f t="shared" si="1"/>
        <v>56.666666666666664</v>
      </c>
      <c r="N39" s="30" t="str">
        <f t="shared" si="2"/>
        <v>C</v>
      </c>
    </row>
    <row r="40" spans="1:14">
      <c r="A40" s="26">
        <v>193014075</v>
      </c>
      <c r="B40" s="27" t="s">
        <v>45</v>
      </c>
      <c r="C40" s="28">
        <v>4</v>
      </c>
      <c r="D40" s="28">
        <v>10</v>
      </c>
      <c r="E40" s="28">
        <v>2</v>
      </c>
      <c r="F40" s="28">
        <v>5</v>
      </c>
      <c r="G40" s="28">
        <v>10</v>
      </c>
      <c r="H40" s="28">
        <v>10</v>
      </c>
      <c r="I40" s="28">
        <v>3</v>
      </c>
      <c r="J40" s="28">
        <v>5</v>
      </c>
      <c r="K40" s="28">
        <f t="shared" si="0"/>
        <v>19</v>
      </c>
      <c r="L40" s="28">
        <f t="shared" si="0"/>
        <v>30</v>
      </c>
      <c r="M40" s="29">
        <f t="shared" si="1"/>
        <v>63.333333333333329</v>
      </c>
      <c r="N40" s="30" t="str">
        <f t="shared" si="2"/>
        <v>C+</v>
      </c>
    </row>
    <row r="41" spans="1:14" ht="15.75" thickBot="1">
      <c r="A41" s="31">
        <v>181016002</v>
      </c>
      <c r="B41" s="17" t="s">
        <v>46</v>
      </c>
      <c r="C41" s="20"/>
      <c r="D41" s="20">
        <v>10</v>
      </c>
      <c r="E41" s="20"/>
      <c r="F41" s="20">
        <v>5</v>
      </c>
      <c r="G41" s="20"/>
      <c r="H41" s="20">
        <v>10</v>
      </c>
      <c r="I41" s="20"/>
      <c r="J41" s="20">
        <v>5</v>
      </c>
      <c r="K41" s="20">
        <f t="shared" si="0"/>
        <v>0</v>
      </c>
      <c r="L41" s="20">
        <f t="shared" si="0"/>
        <v>30</v>
      </c>
      <c r="M41" s="21">
        <f t="shared" si="1"/>
        <v>0</v>
      </c>
      <c r="N41" s="32" t="str">
        <f t="shared" si="2"/>
        <v>F</v>
      </c>
    </row>
    <row r="43" spans="1:14">
      <c r="N43" s="35"/>
    </row>
  </sheetData>
  <conditionalFormatting sqref="C2:C41">
    <cfRule type="cellIs" dxfId="4" priority="5" operator="greaterThan">
      <formula>$D$2</formula>
    </cfRule>
  </conditionalFormatting>
  <conditionalFormatting sqref="E2:E41">
    <cfRule type="cellIs" dxfId="3" priority="4" operator="greaterThan">
      <formula>$F$2</formula>
    </cfRule>
  </conditionalFormatting>
  <conditionalFormatting sqref="G2:G41">
    <cfRule type="cellIs" dxfId="2" priority="3" operator="greaterThan">
      <formula>$H$2</formula>
    </cfRule>
  </conditionalFormatting>
  <conditionalFormatting sqref="I2:I41">
    <cfRule type="cellIs" dxfId="1" priority="2" operator="greaterThan">
      <formula>$J$2</formula>
    </cfRule>
  </conditionalFormatting>
  <conditionalFormatting sqref="N2:N41 N43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K36" sqref="K36"/>
    </sheetView>
  </sheetViews>
  <sheetFormatPr defaultRowHeight="15"/>
  <cols>
    <col min="1" max="1" width="14.7109375" style="38" customWidth="1"/>
    <col min="2" max="2" width="35.7109375" style="38" customWidth="1"/>
    <col min="3" max="7" width="14.7109375" style="38" customWidth="1"/>
    <col min="8" max="16384" width="9.140625" style="38"/>
  </cols>
  <sheetData>
    <row r="1" spans="1:7">
      <c r="A1" s="23" t="s">
        <v>0</v>
      </c>
      <c r="B1" s="24" t="s">
        <v>6</v>
      </c>
      <c r="C1" s="41" t="s">
        <v>64</v>
      </c>
      <c r="D1" s="41" t="s">
        <v>65</v>
      </c>
      <c r="E1" s="41" t="s">
        <v>53</v>
      </c>
      <c r="F1" s="41" t="s">
        <v>47</v>
      </c>
      <c r="G1" s="42" t="s">
        <v>48</v>
      </c>
    </row>
    <row r="2" spans="1:7">
      <c r="A2" s="26">
        <v>171011197</v>
      </c>
      <c r="B2" s="27" t="s">
        <v>7</v>
      </c>
      <c r="C2" s="43">
        <f>VLOOKUP(A2,[1]Sheet1!B$2:C$48,2,FALSE)</f>
        <v>10</v>
      </c>
      <c r="D2" s="43">
        <f>VLOOKUP(A2,[1]Sheet1!D$2:E$48,2,FALSE)</f>
        <v>8.5</v>
      </c>
      <c r="E2" s="43">
        <f t="shared" ref="E2:E42" si="0">C2+D2</f>
        <v>18.5</v>
      </c>
      <c r="F2" s="43">
        <f>(E2/E$42)*100</f>
        <v>92.5</v>
      </c>
      <c r="G2" s="44" t="str">
        <f t="shared" ref="G2:G41" si="1">IF(F2&gt;94,"A+",IF(F2&gt;84,"A",IF(F2&gt;79,"A-",IF(F2&gt;74,"B+",IF(F2&gt;69,"B",IF(F2&gt;64,"B-",IF(F2&gt;59,"C+",IF(F2&gt;54,"C",IF(F2&gt;49,"D","F")))))))))</f>
        <v>A</v>
      </c>
    </row>
    <row r="3" spans="1:7">
      <c r="A3" s="26">
        <v>171014001</v>
      </c>
      <c r="B3" s="27" t="s">
        <v>8</v>
      </c>
      <c r="C3" s="43">
        <f>VLOOKUP(A3,[1]Sheet1!B$2:C$48,2,FALSE)</f>
        <v>7.5</v>
      </c>
      <c r="D3" s="43">
        <f>VLOOKUP(A3,[1]Sheet1!D$2:E$48,2,FALSE)</f>
        <v>7.5</v>
      </c>
      <c r="E3" s="43">
        <f t="shared" si="0"/>
        <v>15</v>
      </c>
      <c r="F3" s="43">
        <f t="shared" ref="F3:F41" si="2">(E3/E$42)*100</f>
        <v>75</v>
      </c>
      <c r="G3" s="44" t="str">
        <f t="shared" si="1"/>
        <v>B+</v>
      </c>
    </row>
    <row r="4" spans="1:7">
      <c r="A4" s="26">
        <v>181014084</v>
      </c>
      <c r="B4" s="27" t="s">
        <v>9</v>
      </c>
      <c r="C4" s="43">
        <f>VLOOKUP(A4,[1]Sheet1!B$2:C$48,2,FALSE)</f>
        <v>9</v>
      </c>
      <c r="D4" s="43">
        <f>VLOOKUP(A4,[1]Sheet1!D$2:E$48,2,FALSE)</f>
        <v>9.5</v>
      </c>
      <c r="E4" s="43">
        <f t="shared" si="0"/>
        <v>18.5</v>
      </c>
      <c r="F4" s="43">
        <f t="shared" si="2"/>
        <v>92.5</v>
      </c>
      <c r="G4" s="44" t="str">
        <f t="shared" si="1"/>
        <v>A</v>
      </c>
    </row>
    <row r="5" spans="1:7">
      <c r="A5" s="26">
        <v>182014025</v>
      </c>
      <c r="B5" s="27" t="s">
        <v>10</v>
      </c>
      <c r="C5" s="43">
        <f>VLOOKUP(A5,[1]Sheet1!B$2:C$48,2,FALSE)</f>
        <v>7</v>
      </c>
      <c r="D5" s="43">
        <f>VLOOKUP(A5,[1]Sheet1!D$2:E$48,2,FALSE)</f>
        <v>7.5</v>
      </c>
      <c r="E5" s="43">
        <f t="shared" si="0"/>
        <v>14.5</v>
      </c>
      <c r="F5" s="43">
        <f t="shared" si="2"/>
        <v>72.5</v>
      </c>
      <c r="G5" s="44" t="str">
        <f t="shared" si="1"/>
        <v>B</v>
      </c>
    </row>
    <row r="6" spans="1:7">
      <c r="A6" s="26">
        <v>183014016</v>
      </c>
      <c r="B6" s="27" t="s">
        <v>11</v>
      </c>
      <c r="C6" s="43">
        <f>VLOOKUP(A6,[1]Sheet1!B$2:C$48,2,FALSE)</f>
        <v>10</v>
      </c>
      <c r="D6" s="43">
        <f>VLOOKUP(A6,[1]Sheet1!D$2:E$48,2,FALSE)</f>
        <v>8.5</v>
      </c>
      <c r="E6" s="43">
        <f t="shared" si="0"/>
        <v>18.5</v>
      </c>
      <c r="F6" s="43">
        <f t="shared" si="2"/>
        <v>92.5</v>
      </c>
      <c r="G6" s="44" t="str">
        <f t="shared" si="1"/>
        <v>A</v>
      </c>
    </row>
    <row r="7" spans="1:7">
      <c r="A7" s="26">
        <v>183014065</v>
      </c>
      <c r="B7" s="27" t="s">
        <v>12</v>
      </c>
      <c r="C7" s="43">
        <f>VLOOKUP(A7,[1]Sheet1!B$2:C$48,2,FALSE)</f>
        <v>8.5</v>
      </c>
      <c r="D7" s="43">
        <f>VLOOKUP(A7,[1]Sheet1!D$2:E$48,2,FALSE)</f>
        <v>8</v>
      </c>
      <c r="E7" s="43">
        <f t="shared" si="0"/>
        <v>16.5</v>
      </c>
      <c r="F7" s="43">
        <f t="shared" si="2"/>
        <v>82.5</v>
      </c>
      <c r="G7" s="44" t="str">
        <f t="shared" si="1"/>
        <v>A-</v>
      </c>
    </row>
    <row r="8" spans="1:7">
      <c r="A8" s="26">
        <v>191014021</v>
      </c>
      <c r="B8" s="27" t="s">
        <v>13</v>
      </c>
      <c r="C8" s="43">
        <f>VLOOKUP(A8,[1]Sheet1!B$2:C$48,2,FALSE)</f>
        <v>7</v>
      </c>
      <c r="D8" s="43">
        <f>VLOOKUP(A8,[1]Sheet1!D$2:E$48,2,FALSE)</f>
        <v>7.5</v>
      </c>
      <c r="E8" s="43">
        <f t="shared" si="0"/>
        <v>14.5</v>
      </c>
      <c r="F8" s="43">
        <f t="shared" si="2"/>
        <v>72.5</v>
      </c>
      <c r="G8" s="44" t="str">
        <f t="shared" si="1"/>
        <v>B</v>
      </c>
    </row>
    <row r="9" spans="1:7">
      <c r="A9" s="26">
        <v>191014048</v>
      </c>
      <c r="B9" s="27" t="s">
        <v>14</v>
      </c>
      <c r="C9" s="43">
        <f>VLOOKUP(A9,[1]Sheet1!B$2:C$48,2,FALSE)</f>
        <v>8.5</v>
      </c>
      <c r="D9" s="43">
        <f>VLOOKUP(A9,[1]Sheet1!D$2:E$48,2,FALSE)</f>
        <v>8</v>
      </c>
      <c r="E9" s="43">
        <f t="shared" si="0"/>
        <v>16.5</v>
      </c>
      <c r="F9" s="43">
        <f t="shared" si="2"/>
        <v>82.5</v>
      </c>
      <c r="G9" s="44" t="str">
        <f t="shared" si="1"/>
        <v>A-</v>
      </c>
    </row>
    <row r="10" spans="1:7">
      <c r="A10" s="26">
        <v>191014054</v>
      </c>
      <c r="B10" s="27" t="s">
        <v>15</v>
      </c>
      <c r="C10" s="43">
        <f>VLOOKUP(A10,[1]Sheet1!B$2:C$48,2,FALSE)</f>
        <v>7.5</v>
      </c>
      <c r="D10" s="43">
        <f>VLOOKUP(A10,[1]Sheet1!D$2:E$48,2,FALSE)</f>
        <v>7.5</v>
      </c>
      <c r="E10" s="43">
        <f t="shared" si="0"/>
        <v>15</v>
      </c>
      <c r="F10" s="43">
        <f t="shared" si="2"/>
        <v>75</v>
      </c>
      <c r="G10" s="44" t="str">
        <f t="shared" si="1"/>
        <v>B+</v>
      </c>
    </row>
    <row r="11" spans="1:7">
      <c r="A11" s="26">
        <v>191014058</v>
      </c>
      <c r="B11" s="27" t="s">
        <v>16</v>
      </c>
      <c r="C11" s="43">
        <f>VLOOKUP(A11,[1]Sheet1!B$2:C$48,2,FALSE)</f>
        <v>7</v>
      </c>
      <c r="D11" s="43">
        <f>VLOOKUP(A11,[1]Sheet1!D$2:E$48,2,FALSE)</f>
        <v>7.5</v>
      </c>
      <c r="E11" s="43">
        <f t="shared" si="0"/>
        <v>14.5</v>
      </c>
      <c r="F11" s="43">
        <f t="shared" si="2"/>
        <v>72.5</v>
      </c>
      <c r="G11" s="44" t="str">
        <f t="shared" si="1"/>
        <v>B</v>
      </c>
    </row>
    <row r="12" spans="1:7">
      <c r="A12" s="26">
        <v>191014081</v>
      </c>
      <c r="B12" s="27" t="s">
        <v>17</v>
      </c>
      <c r="C12" s="43">
        <f>VLOOKUP(A12,[1]Sheet1!B$2:C$48,2,FALSE)</f>
        <v>7</v>
      </c>
      <c r="D12" s="43">
        <f>VLOOKUP(A12,[1]Sheet1!D$2:E$48,2,FALSE)</f>
        <v>7.5</v>
      </c>
      <c r="E12" s="43">
        <f t="shared" si="0"/>
        <v>14.5</v>
      </c>
      <c r="F12" s="43">
        <f t="shared" si="2"/>
        <v>72.5</v>
      </c>
      <c r="G12" s="44" t="str">
        <f t="shared" si="1"/>
        <v>B</v>
      </c>
    </row>
    <row r="13" spans="1:7">
      <c r="A13" s="26">
        <v>192014001</v>
      </c>
      <c r="B13" s="27" t="s">
        <v>18</v>
      </c>
      <c r="C13" s="43">
        <f>VLOOKUP(A13,[1]Sheet1!B$2:C$48,2,FALSE)</f>
        <v>8.5</v>
      </c>
      <c r="D13" s="43">
        <f>VLOOKUP(A13,[1]Sheet1!D$2:E$48,2,FALSE)</f>
        <v>8</v>
      </c>
      <c r="E13" s="43">
        <f t="shared" si="0"/>
        <v>16.5</v>
      </c>
      <c r="F13" s="43">
        <f t="shared" si="2"/>
        <v>82.5</v>
      </c>
      <c r="G13" s="44" t="str">
        <f t="shared" si="1"/>
        <v>A-</v>
      </c>
    </row>
    <row r="14" spans="1:7">
      <c r="A14" s="26">
        <v>192014004</v>
      </c>
      <c r="B14" s="27" t="s">
        <v>19</v>
      </c>
      <c r="C14" s="43">
        <f>VLOOKUP(A14,[1]Sheet1!B$2:C$48,2,FALSE)</f>
        <v>7.5</v>
      </c>
      <c r="D14" s="43">
        <f>VLOOKUP(A14,[1]Sheet1!D$2:E$48,2,FALSE)</f>
        <v>8</v>
      </c>
      <c r="E14" s="43">
        <f t="shared" si="0"/>
        <v>15.5</v>
      </c>
      <c r="F14" s="43">
        <f t="shared" si="2"/>
        <v>77.5</v>
      </c>
      <c r="G14" s="44" t="str">
        <f t="shared" si="1"/>
        <v>B+</v>
      </c>
    </row>
    <row r="15" spans="1:7">
      <c r="A15" s="26">
        <v>192014005</v>
      </c>
      <c r="B15" s="27" t="s">
        <v>20</v>
      </c>
      <c r="C15" s="43">
        <f>VLOOKUP(A15,[1]Sheet1!B$2:C$48,2,FALSE)</f>
        <v>8</v>
      </c>
      <c r="D15" s="43">
        <f>VLOOKUP(A15,[1]Sheet1!D$2:E$48,2,FALSE)</f>
        <v>8</v>
      </c>
      <c r="E15" s="43">
        <f t="shared" si="0"/>
        <v>16</v>
      </c>
      <c r="F15" s="43">
        <f t="shared" si="2"/>
        <v>80</v>
      </c>
      <c r="G15" s="44" t="str">
        <f t="shared" si="1"/>
        <v>A-</v>
      </c>
    </row>
    <row r="16" spans="1:7">
      <c r="A16" s="26">
        <v>192014006</v>
      </c>
      <c r="B16" s="27" t="s">
        <v>21</v>
      </c>
      <c r="C16" s="43">
        <f>VLOOKUP(A16,[1]Sheet1!B$2:C$48,2,FALSE)</f>
        <v>7.5</v>
      </c>
      <c r="D16" s="43">
        <f>VLOOKUP(A16,[1]Sheet1!D$2:E$48,2,FALSE)</f>
        <v>8</v>
      </c>
      <c r="E16" s="43">
        <f t="shared" si="0"/>
        <v>15.5</v>
      </c>
      <c r="F16" s="43">
        <f t="shared" si="2"/>
        <v>77.5</v>
      </c>
      <c r="G16" s="44" t="str">
        <f t="shared" si="1"/>
        <v>B+</v>
      </c>
    </row>
    <row r="17" spans="1:7">
      <c r="A17" s="26">
        <v>192014007</v>
      </c>
      <c r="B17" s="27" t="s">
        <v>22</v>
      </c>
      <c r="C17" s="43">
        <f>VLOOKUP(A17,[1]Sheet1!B$2:C$48,2,FALSE)</f>
        <v>8.5</v>
      </c>
      <c r="D17" s="43">
        <f>VLOOKUP(A17,[1]Sheet1!D$2:E$48,2,FALSE)</f>
        <v>8</v>
      </c>
      <c r="E17" s="43">
        <f t="shared" si="0"/>
        <v>16.5</v>
      </c>
      <c r="F17" s="43">
        <f t="shared" si="2"/>
        <v>82.5</v>
      </c>
      <c r="G17" s="44" t="str">
        <f t="shared" si="1"/>
        <v>A-</v>
      </c>
    </row>
    <row r="18" spans="1:7">
      <c r="A18" s="26">
        <v>192014008</v>
      </c>
      <c r="B18" s="27" t="s">
        <v>23</v>
      </c>
      <c r="C18" s="43">
        <f>VLOOKUP(A18,[1]Sheet1!B$2:C$48,2,FALSE)</f>
        <v>8</v>
      </c>
      <c r="D18" s="43">
        <f>VLOOKUP(A18,[1]Sheet1!D$2:E$48,2,FALSE)</f>
        <v>8</v>
      </c>
      <c r="E18" s="43">
        <f t="shared" si="0"/>
        <v>16</v>
      </c>
      <c r="F18" s="43">
        <f t="shared" si="2"/>
        <v>80</v>
      </c>
      <c r="G18" s="44" t="str">
        <f t="shared" si="1"/>
        <v>A-</v>
      </c>
    </row>
    <row r="19" spans="1:7">
      <c r="A19" s="26">
        <v>192014009</v>
      </c>
      <c r="B19" s="27" t="s">
        <v>24</v>
      </c>
      <c r="C19" s="43">
        <f>VLOOKUP(A19,[1]Sheet1!B$2:C$48,2,FALSE)</f>
        <v>7.5</v>
      </c>
      <c r="D19" s="43">
        <f>VLOOKUP(A19,[1]Sheet1!D$2:E$48,2,FALSE)</f>
        <v>8</v>
      </c>
      <c r="E19" s="43">
        <f t="shared" si="0"/>
        <v>15.5</v>
      </c>
      <c r="F19" s="43">
        <f t="shared" si="2"/>
        <v>77.5</v>
      </c>
      <c r="G19" s="44" t="str">
        <f t="shared" si="1"/>
        <v>B+</v>
      </c>
    </row>
    <row r="20" spans="1:7">
      <c r="A20" s="26">
        <v>192014010</v>
      </c>
      <c r="B20" s="27" t="s">
        <v>25</v>
      </c>
      <c r="C20" s="43">
        <f>VLOOKUP(A20,[1]Sheet1!B$2:C$48,2,FALSE)</f>
        <v>7.5</v>
      </c>
      <c r="D20" s="43">
        <f>VLOOKUP(A20,[1]Sheet1!D$2:E$48,2,FALSE)</f>
        <v>8</v>
      </c>
      <c r="E20" s="43">
        <f t="shared" si="0"/>
        <v>15.5</v>
      </c>
      <c r="F20" s="43">
        <f t="shared" si="2"/>
        <v>77.5</v>
      </c>
      <c r="G20" s="44" t="str">
        <f t="shared" si="1"/>
        <v>B+</v>
      </c>
    </row>
    <row r="21" spans="1:7">
      <c r="A21" s="26">
        <v>192014014</v>
      </c>
      <c r="B21" s="27" t="s">
        <v>26</v>
      </c>
      <c r="C21" s="43">
        <f>VLOOKUP(A21,[1]Sheet1!B$2:C$48,2,FALSE)</f>
        <v>8</v>
      </c>
      <c r="D21" s="43">
        <f>VLOOKUP(A21,[1]Sheet1!D$2:E$48,2,FALSE)</f>
        <v>8</v>
      </c>
      <c r="E21" s="43">
        <f t="shared" si="0"/>
        <v>16</v>
      </c>
      <c r="F21" s="43">
        <f t="shared" si="2"/>
        <v>80</v>
      </c>
      <c r="G21" s="44" t="str">
        <f t="shared" si="1"/>
        <v>A-</v>
      </c>
    </row>
    <row r="22" spans="1:7">
      <c r="A22" s="26">
        <v>192014016</v>
      </c>
      <c r="B22" s="27" t="s">
        <v>27</v>
      </c>
      <c r="C22" s="43">
        <f>VLOOKUP(A22,[1]Sheet1!B$2:C$48,2,FALSE)</f>
        <v>7.5</v>
      </c>
      <c r="D22" s="43">
        <f>VLOOKUP(A22,[1]Sheet1!D$2:E$48,2,FALSE)</f>
        <v>7.5</v>
      </c>
      <c r="E22" s="43">
        <f t="shared" si="0"/>
        <v>15</v>
      </c>
      <c r="F22" s="43">
        <f t="shared" si="2"/>
        <v>75</v>
      </c>
      <c r="G22" s="44" t="str">
        <f t="shared" si="1"/>
        <v>B+</v>
      </c>
    </row>
    <row r="23" spans="1:7">
      <c r="A23" s="26">
        <v>192014022</v>
      </c>
      <c r="B23" s="27" t="s">
        <v>28</v>
      </c>
      <c r="C23" s="43">
        <f>VLOOKUP(A23,[1]Sheet1!B$2:C$48,2,FALSE)</f>
        <v>7.5</v>
      </c>
      <c r="D23" s="43">
        <f>VLOOKUP(A23,[1]Sheet1!D$2:E$48,2,FALSE)</f>
        <v>7.5</v>
      </c>
      <c r="E23" s="43">
        <f t="shared" si="0"/>
        <v>15</v>
      </c>
      <c r="F23" s="43">
        <f t="shared" si="2"/>
        <v>75</v>
      </c>
      <c r="G23" s="44" t="str">
        <f t="shared" si="1"/>
        <v>B+</v>
      </c>
    </row>
    <row r="24" spans="1:7">
      <c r="A24" s="26">
        <v>192014024</v>
      </c>
      <c r="B24" s="27" t="s">
        <v>29</v>
      </c>
      <c r="C24" s="43">
        <f>VLOOKUP(A24,[1]Sheet1!B$2:C$48,2,FALSE)</f>
        <v>10</v>
      </c>
      <c r="D24" s="43">
        <f>VLOOKUP(A24,[1]Sheet1!D$2:E$48,2,FALSE)</f>
        <v>9</v>
      </c>
      <c r="E24" s="43">
        <f t="shared" si="0"/>
        <v>19</v>
      </c>
      <c r="F24" s="43">
        <f t="shared" si="2"/>
        <v>95</v>
      </c>
      <c r="G24" s="44" t="str">
        <f t="shared" si="1"/>
        <v>A+</v>
      </c>
    </row>
    <row r="25" spans="1:7">
      <c r="A25" s="26">
        <v>192014025</v>
      </c>
      <c r="B25" s="27" t="s">
        <v>30</v>
      </c>
      <c r="C25" s="43">
        <f>VLOOKUP(A25,[1]Sheet1!B$2:C$48,2,FALSE)</f>
        <v>8</v>
      </c>
      <c r="D25" s="43">
        <f>VLOOKUP(A25,[1]Sheet1!D$2:E$48,2,FALSE)</f>
        <v>8</v>
      </c>
      <c r="E25" s="43">
        <f t="shared" si="0"/>
        <v>16</v>
      </c>
      <c r="F25" s="43">
        <f t="shared" si="2"/>
        <v>80</v>
      </c>
      <c r="G25" s="44" t="str">
        <f t="shared" si="1"/>
        <v>A-</v>
      </c>
    </row>
    <row r="26" spans="1:7">
      <c r="A26" s="26">
        <v>192014026</v>
      </c>
      <c r="B26" s="27" t="s">
        <v>31</v>
      </c>
      <c r="C26" s="43">
        <f>VLOOKUP(A26,[1]Sheet1!B$2:C$48,2,FALSE)</f>
        <v>10</v>
      </c>
      <c r="D26" s="43">
        <f>VLOOKUP(A26,[1]Sheet1!D$2:E$48,2,FALSE)</f>
        <v>8.5</v>
      </c>
      <c r="E26" s="43">
        <f t="shared" si="0"/>
        <v>18.5</v>
      </c>
      <c r="F26" s="43">
        <f t="shared" si="2"/>
        <v>92.5</v>
      </c>
      <c r="G26" s="44" t="str">
        <f t="shared" si="1"/>
        <v>A</v>
      </c>
    </row>
    <row r="27" spans="1:7">
      <c r="A27" s="26">
        <v>192014027</v>
      </c>
      <c r="B27" s="27" t="s">
        <v>32</v>
      </c>
      <c r="C27" s="43">
        <f>VLOOKUP(A27,[1]Sheet1!B$2:C$48,2,FALSE)</f>
        <v>9</v>
      </c>
      <c r="D27" s="43">
        <f>VLOOKUP(A27,[1]Sheet1!D$2:E$48,2,FALSE)</f>
        <v>9.5</v>
      </c>
      <c r="E27" s="43">
        <f t="shared" si="0"/>
        <v>18.5</v>
      </c>
      <c r="F27" s="43">
        <f t="shared" si="2"/>
        <v>92.5</v>
      </c>
      <c r="G27" s="44" t="str">
        <f t="shared" si="1"/>
        <v>A</v>
      </c>
    </row>
    <row r="28" spans="1:7">
      <c r="A28" s="26">
        <v>192014032</v>
      </c>
      <c r="B28" s="27" t="s">
        <v>33</v>
      </c>
      <c r="C28" s="43">
        <f>VLOOKUP(A28,[1]Sheet1!B$2:C$48,2,FALSE)</f>
        <v>9</v>
      </c>
      <c r="D28" s="43">
        <f>VLOOKUP(A28,[1]Sheet1!D$2:E$48,2,FALSE)</f>
        <v>9.5</v>
      </c>
      <c r="E28" s="43">
        <f t="shared" si="0"/>
        <v>18.5</v>
      </c>
      <c r="F28" s="43">
        <f t="shared" si="2"/>
        <v>92.5</v>
      </c>
      <c r="G28" s="44" t="str">
        <f t="shared" si="1"/>
        <v>A</v>
      </c>
    </row>
    <row r="29" spans="1:7">
      <c r="A29" s="26">
        <v>192014033</v>
      </c>
      <c r="B29" s="27" t="s">
        <v>34</v>
      </c>
      <c r="C29" s="43">
        <f>VLOOKUP(A29,[1]Sheet1!B$2:C$48,2,FALSE)</f>
        <v>10</v>
      </c>
      <c r="D29" s="43">
        <f>VLOOKUP(A29,[1]Sheet1!D$2:E$48,2,FALSE)</f>
        <v>8.5</v>
      </c>
      <c r="E29" s="43">
        <f t="shared" si="0"/>
        <v>18.5</v>
      </c>
      <c r="F29" s="43">
        <f t="shared" si="2"/>
        <v>92.5</v>
      </c>
      <c r="G29" s="44" t="str">
        <f t="shared" si="1"/>
        <v>A</v>
      </c>
    </row>
    <row r="30" spans="1:7">
      <c r="A30" s="26">
        <v>192014034</v>
      </c>
      <c r="B30" s="27" t="s">
        <v>35</v>
      </c>
      <c r="C30" s="43">
        <f>VLOOKUP(A30,[1]Sheet1!B$2:C$48,2,FALSE)</f>
        <v>10</v>
      </c>
      <c r="D30" s="43">
        <f>VLOOKUP(A30,[1]Sheet1!D$2:E$48,2,FALSE)</f>
        <v>9</v>
      </c>
      <c r="E30" s="43">
        <f t="shared" si="0"/>
        <v>19</v>
      </c>
      <c r="F30" s="43">
        <f t="shared" si="2"/>
        <v>95</v>
      </c>
      <c r="G30" s="44" t="str">
        <f t="shared" si="1"/>
        <v>A+</v>
      </c>
    </row>
    <row r="31" spans="1:7">
      <c r="A31" s="26">
        <v>192014035</v>
      </c>
      <c r="B31" s="27" t="s">
        <v>36</v>
      </c>
      <c r="C31" s="43">
        <f>VLOOKUP(A31,[1]Sheet1!B$2:C$48,2,FALSE)</f>
        <v>8</v>
      </c>
      <c r="D31" s="43">
        <f>VLOOKUP(A31,[1]Sheet1!D$2:E$48,2,FALSE)</f>
        <v>8</v>
      </c>
      <c r="E31" s="43">
        <f t="shared" si="0"/>
        <v>16</v>
      </c>
      <c r="F31" s="43">
        <f t="shared" si="2"/>
        <v>80</v>
      </c>
      <c r="G31" s="44" t="str">
        <f t="shared" si="1"/>
        <v>A-</v>
      </c>
    </row>
    <row r="32" spans="1:7">
      <c r="A32" s="26">
        <v>192014036</v>
      </c>
      <c r="B32" s="27" t="s">
        <v>37</v>
      </c>
      <c r="C32" s="43">
        <f>VLOOKUP(A32,[1]Sheet1!B$2:C$48,2,FALSE)</f>
        <v>9</v>
      </c>
      <c r="D32" s="43">
        <f>VLOOKUP(A32,[1]Sheet1!D$2:E$48,2,FALSE)</f>
        <v>9.5</v>
      </c>
      <c r="E32" s="43">
        <f t="shared" si="0"/>
        <v>18.5</v>
      </c>
      <c r="F32" s="43">
        <f t="shared" si="2"/>
        <v>92.5</v>
      </c>
      <c r="G32" s="44" t="str">
        <f t="shared" si="1"/>
        <v>A</v>
      </c>
    </row>
    <row r="33" spans="1:7">
      <c r="A33" s="26">
        <v>192014037</v>
      </c>
      <c r="B33" s="27" t="s">
        <v>38</v>
      </c>
      <c r="C33" s="43">
        <f>VLOOKUP(A33,[1]Sheet1!B$2:C$48,2,FALSE)</f>
        <v>9</v>
      </c>
      <c r="D33" s="43">
        <f>VLOOKUP(A33,[1]Sheet1!D$2:E$48,2,FALSE)</f>
        <v>9.5</v>
      </c>
      <c r="E33" s="43">
        <f t="shared" si="0"/>
        <v>18.5</v>
      </c>
      <c r="F33" s="43">
        <f t="shared" si="2"/>
        <v>92.5</v>
      </c>
      <c r="G33" s="44" t="str">
        <f t="shared" si="1"/>
        <v>A</v>
      </c>
    </row>
    <row r="34" spans="1:7">
      <c r="A34" s="26">
        <v>192014038</v>
      </c>
      <c r="B34" s="27" t="s">
        <v>39</v>
      </c>
      <c r="C34" s="43">
        <f>VLOOKUP(A34,[1]Sheet1!B$2:C$48,2,FALSE)</f>
        <v>10</v>
      </c>
      <c r="D34" s="43">
        <f>VLOOKUP(A34,[1]Sheet1!D$2:E$48,2,FALSE)</f>
        <v>9</v>
      </c>
      <c r="E34" s="43">
        <f t="shared" si="0"/>
        <v>19</v>
      </c>
      <c r="F34" s="43">
        <f t="shared" si="2"/>
        <v>95</v>
      </c>
      <c r="G34" s="44" t="str">
        <f t="shared" si="1"/>
        <v>A+</v>
      </c>
    </row>
    <row r="35" spans="1:7">
      <c r="A35" s="26">
        <v>192014040</v>
      </c>
      <c r="B35" s="27" t="s">
        <v>40</v>
      </c>
      <c r="C35" s="43">
        <f>VLOOKUP(A35,[1]Sheet1!B$2:C$48,2,FALSE)</f>
        <v>8.5</v>
      </c>
      <c r="D35" s="43">
        <f>VLOOKUP(A35,[1]Sheet1!D$2:E$48,2,FALSE)</f>
        <v>8</v>
      </c>
      <c r="E35" s="43">
        <f t="shared" si="0"/>
        <v>16.5</v>
      </c>
      <c r="F35" s="43">
        <f t="shared" si="2"/>
        <v>82.5</v>
      </c>
      <c r="G35" s="44" t="str">
        <f t="shared" si="1"/>
        <v>A-</v>
      </c>
    </row>
    <row r="36" spans="1:7">
      <c r="A36" s="26">
        <v>192014041</v>
      </c>
      <c r="B36" s="27" t="s">
        <v>41</v>
      </c>
      <c r="C36" s="43">
        <f>VLOOKUP(A36,[1]Sheet1!B$2:C$48,2,FALSE)</f>
        <v>10</v>
      </c>
      <c r="D36" s="43">
        <f>VLOOKUP(A36,[1]Sheet1!D$2:E$48,2,FALSE)</f>
        <v>9</v>
      </c>
      <c r="E36" s="43">
        <f t="shared" si="0"/>
        <v>19</v>
      </c>
      <c r="F36" s="43">
        <f t="shared" si="2"/>
        <v>95</v>
      </c>
      <c r="G36" s="44" t="str">
        <f t="shared" si="1"/>
        <v>A+</v>
      </c>
    </row>
    <row r="37" spans="1:7">
      <c r="A37" s="26">
        <v>192014044</v>
      </c>
      <c r="B37" s="27" t="s">
        <v>42</v>
      </c>
      <c r="C37" s="43">
        <f>VLOOKUP(A37,[1]Sheet1!B$2:C$48,2,FALSE)</f>
        <v>10</v>
      </c>
      <c r="D37" s="43">
        <f>VLOOKUP(A37,[1]Sheet1!D$2:E$48,2,FALSE)</f>
        <v>8.5</v>
      </c>
      <c r="E37" s="43">
        <f t="shared" si="0"/>
        <v>18.5</v>
      </c>
      <c r="F37" s="43">
        <f t="shared" si="2"/>
        <v>92.5</v>
      </c>
      <c r="G37" s="44" t="str">
        <f t="shared" si="1"/>
        <v>A</v>
      </c>
    </row>
    <row r="38" spans="1:7">
      <c r="A38" s="26">
        <v>192014045</v>
      </c>
      <c r="B38" s="27" t="s">
        <v>43</v>
      </c>
      <c r="C38" s="43">
        <f>VLOOKUP(A38,[1]Sheet1!B$2:C$48,2,FALSE)</f>
        <v>7</v>
      </c>
      <c r="D38" s="43">
        <f>VLOOKUP(A38,[1]Sheet1!D$2:E$48,2,FALSE)</f>
        <v>7.5</v>
      </c>
      <c r="E38" s="43">
        <f t="shared" si="0"/>
        <v>14.5</v>
      </c>
      <c r="F38" s="43">
        <f t="shared" si="2"/>
        <v>72.5</v>
      </c>
      <c r="G38" s="44" t="str">
        <f t="shared" si="1"/>
        <v>B</v>
      </c>
    </row>
    <row r="39" spans="1:7">
      <c r="A39" s="26">
        <v>192014047</v>
      </c>
      <c r="B39" s="27" t="s">
        <v>44</v>
      </c>
      <c r="C39" s="43">
        <f>VLOOKUP(A39,[1]Sheet1!B$2:C$48,2,FALSE)</f>
        <v>7.5</v>
      </c>
      <c r="D39" s="43">
        <f>VLOOKUP(A39,[1]Sheet1!D$2:E$48,2,FALSE)</f>
        <v>7.5</v>
      </c>
      <c r="E39" s="43">
        <f t="shared" si="0"/>
        <v>15</v>
      </c>
      <c r="F39" s="43">
        <f t="shared" si="2"/>
        <v>75</v>
      </c>
      <c r="G39" s="44" t="str">
        <f t="shared" si="1"/>
        <v>B+</v>
      </c>
    </row>
    <row r="40" spans="1:7">
      <c r="A40" s="26">
        <v>193014075</v>
      </c>
      <c r="B40" s="27" t="s">
        <v>45</v>
      </c>
      <c r="C40" s="43">
        <f>VLOOKUP(A40,[1]Sheet1!B$2:C$48,2,FALSE)</f>
        <v>7.5</v>
      </c>
      <c r="D40" s="43">
        <f>VLOOKUP(A40,[1]Sheet1!D$2:E$48,2,FALSE)</f>
        <v>8</v>
      </c>
      <c r="E40" s="43">
        <f t="shared" si="0"/>
        <v>15.5</v>
      </c>
      <c r="F40" s="43">
        <f t="shared" si="2"/>
        <v>77.5</v>
      </c>
      <c r="G40" s="44" t="str">
        <f t="shared" si="1"/>
        <v>B+</v>
      </c>
    </row>
    <row r="41" spans="1:7" ht="15.75" thickBot="1">
      <c r="A41" s="31">
        <v>181016002</v>
      </c>
      <c r="B41" s="17" t="s">
        <v>46</v>
      </c>
      <c r="C41" s="45">
        <f>VLOOKUP(A41,[1]Sheet1!B$2:C$48,2,FALSE)</f>
        <v>10</v>
      </c>
      <c r="D41" s="45">
        <f>VLOOKUP(A41,[1]Sheet1!D$2:E$48,2,FALSE)</f>
        <v>9</v>
      </c>
      <c r="E41" s="45">
        <f t="shared" si="0"/>
        <v>19</v>
      </c>
      <c r="F41" s="45">
        <f t="shared" si="2"/>
        <v>95</v>
      </c>
      <c r="G41" s="46" t="str">
        <f t="shared" si="1"/>
        <v>A+</v>
      </c>
    </row>
    <row r="42" spans="1:7">
      <c r="C42" s="38">
        <v>10</v>
      </c>
      <c r="D42" s="38">
        <v>10</v>
      </c>
      <c r="E42" s="4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quiz_final</vt:lpstr>
      <vt:lpstr>mid</vt:lpstr>
      <vt:lpstr>final</vt:lpstr>
      <vt:lpstr>project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2020-01-20T09:28:52Z</dcterms:modified>
</cp:coreProperties>
</file>