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-28920" yWindow="-120" windowWidth="21840" windowHeight="13740" activeTab="6"/>
  </bookViews>
  <sheets>
    <sheet name="attendance" sheetId="6" r:id="rId1"/>
    <sheet name="quiz1" sheetId="1" r:id="rId2"/>
    <sheet name="quiz2" sheetId="4" r:id="rId3"/>
    <sheet name="quiz_final" sheetId="5" r:id="rId4"/>
    <sheet name="mid" sheetId="2" r:id="rId5"/>
    <sheet name="final" sheetId="3" r:id="rId6"/>
    <sheet name="project" sheetId="7" r:id="rId7"/>
  </sheets>
  <externalReferences>
    <externalReference r:id="rId8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7"/>
  <c r="D36"/>
  <c r="C36"/>
  <c r="E36" s="1"/>
  <c r="F36" s="1"/>
  <c r="G36" s="1"/>
  <c r="D35"/>
  <c r="C35"/>
  <c r="E35" s="1"/>
  <c r="F35" s="1"/>
  <c r="G35" s="1"/>
  <c r="D34"/>
  <c r="C34"/>
  <c r="E34" s="1"/>
  <c r="F34" s="1"/>
  <c r="G34" s="1"/>
  <c r="D33"/>
  <c r="C33"/>
  <c r="E33" s="1"/>
  <c r="F33" s="1"/>
  <c r="G33" s="1"/>
  <c r="D32"/>
  <c r="C32"/>
  <c r="E32" s="1"/>
  <c r="F32" s="1"/>
  <c r="G32" s="1"/>
  <c r="D31"/>
  <c r="C31"/>
  <c r="E31" s="1"/>
  <c r="F31" s="1"/>
  <c r="G31" s="1"/>
  <c r="D30"/>
  <c r="C30"/>
  <c r="E30" s="1"/>
  <c r="F30" s="1"/>
  <c r="G30" s="1"/>
  <c r="D29"/>
  <c r="C29"/>
  <c r="E29" s="1"/>
  <c r="F29" s="1"/>
  <c r="G29" s="1"/>
  <c r="D28"/>
  <c r="C28"/>
  <c r="E28" s="1"/>
  <c r="F28" s="1"/>
  <c r="G28" s="1"/>
  <c r="D27"/>
  <c r="C27"/>
  <c r="E27" s="1"/>
  <c r="F27" s="1"/>
  <c r="G27" s="1"/>
  <c r="D26"/>
  <c r="C26"/>
  <c r="E26" s="1"/>
  <c r="F26" s="1"/>
  <c r="G26" s="1"/>
  <c r="D25"/>
  <c r="C25"/>
  <c r="E25" s="1"/>
  <c r="F25" s="1"/>
  <c r="G25" s="1"/>
  <c r="D24"/>
  <c r="C24"/>
  <c r="E24" s="1"/>
  <c r="F24" s="1"/>
  <c r="G24" s="1"/>
  <c r="D23"/>
  <c r="C23"/>
  <c r="E23" s="1"/>
  <c r="F23" s="1"/>
  <c r="G23" s="1"/>
  <c r="D22"/>
  <c r="C22"/>
  <c r="E22" s="1"/>
  <c r="F22" s="1"/>
  <c r="G22" s="1"/>
  <c r="D21"/>
  <c r="C21"/>
  <c r="E21" s="1"/>
  <c r="F21" s="1"/>
  <c r="G21" s="1"/>
  <c r="D20"/>
  <c r="C20"/>
  <c r="E20" s="1"/>
  <c r="F20" s="1"/>
  <c r="G20" s="1"/>
  <c r="D19"/>
  <c r="C19"/>
  <c r="E19" s="1"/>
  <c r="F19" s="1"/>
  <c r="G19" s="1"/>
  <c r="D18"/>
  <c r="C18"/>
  <c r="E18" s="1"/>
  <c r="F18" s="1"/>
  <c r="G18" s="1"/>
  <c r="D17"/>
  <c r="C17"/>
  <c r="E17" s="1"/>
  <c r="F17" s="1"/>
  <c r="G17" s="1"/>
  <c r="D16"/>
  <c r="C16"/>
  <c r="E16" s="1"/>
  <c r="F16" s="1"/>
  <c r="G16" s="1"/>
  <c r="D15"/>
  <c r="C15"/>
  <c r="E15" s="1"/>
  <c r="F15" s="1"/>
  <c r="G15" s="1"/>
  <c r="D14"/>
  <c r="C14"/>
  <c r="E14" s="1"/>
  <c r="F14" s="1"/>
  <c r="G14" s="1"/>
  <c r="D13"/>
  <c r="C13"/>
  <c r="E13" s="1"/>
  <c r="F13" s="1"/>
  <c r="G13" s="1"/>
  <c r="D12"/>
  <c r="C12"/>
  <c r="E12" s="1"/>
  <c r="F12" s="1"/>
  <c r="G12" s="1"/>
  <c r="D11"/>
  <c r="C11"/>
  <c r="E11" s="1"/>
  <c r="F11" s="1"/>
  <c r="G11" s="1"/>
  <c r="D10"/>
  <c r="C10"/>
  <c r="E10" s="1"/>
  <c r="F10" s="1"/>
  <c r="G10" s="1"/>
  <c r="D9"/>
  <c r="C9"/>
  <c r="E9" s="1"/>
  <c r="F9" s="1"/>
  <c r="G9" s="1"/>
  <c r="D8"/>
  <c r="C8"/>
  <c r="E8" s="1"/>
  <c r="F8" s="1"/>
  <c r="G8" s="1"/>
  <c r="D7"/>
  <c r="C7"/>
  <c r="E7" s="1"/>
  <c r="F7" s="1"/>
  <c r="G7" s="1"/>
  <c r="D6"/>
  <c r="C6"/>
  <c r="E6" s="1"/>
  <c r="F6" s="1"/>
  <c r="G6" s="1"/>
  <c r="D5"/>
  <c r="C5"/>
  <c r="E5" s="1"/>
  <c r="F5" s="1"/>
  <c r="G5" s="1"/>
  <c r="D4"/>
  <c r="C4"/>
  <c r="E4" s="1"/>
  <c r="F4" s="1"/>
  <c r="G4" s="1"/>
  <c r="D3"/>
  <c r="C3"/>
  <c r="E3" s="1"/>
  <c r="F3" s="1"/>
  <c r="G3" s="1"/>
  <c r="D2"/>
  <c r="C2"/>
  <c r="E2" s="1"/>
  <c r="F2" s="1"/>
  <c r="G2" s="1"/>
  <c r="E3" i="6"/>
  <c r="F3" s="1"/>
  <c r="G3" s="1"/>
  <c r="H3" s="1"/>
  <c r="E4"/>
  <c r="F4" s="1"/>
  <c r="G4" s="1"/>
  <c r="H4" s="1"/>
  <c r="E5"/>
  <c r="F5" s="1"/>
  <c r="G5" s="1"/>
  <c r="H5" s="1"/>
  <c r="E6"/>
  <c r="F6" s="1"/>
  <c r="G6" s="1"/>
  <c r="H6" s="1"/>
  <c r="E7"/>
  <c r="F7" s="1"/>
  <c r="G7" s="1"/>
  <c r="H7" s="1"/>
  <c r="E8"/>
  <c r="F8" s="1"/>
  <c r="G8" s="1"/>
  <c r="H8" s="1"/>
  <c r="E9"/>
  <c r="F9" s="1"/>
  <c r="G9" s="1"/>
  <c r="H9" s="1"/>
  <c r="E10"/>
  <c r="F10" s="1"/>
  <c r="G10" s="1"/>
  <c r="H10" s="1"/>
  <c r="E11"/>
  <c r="F11" s="1"/>
  <c r="G11" s="1"/>
  <c r="H11" s="1"/>
  <c r="E12"/>
  <c r="F12" s="1"/>
  <c r="G12" s="1"/>
  <c r="H12" s="1"/>
  <c r="E13"/>
  <c r="F13" s="1"/>
  <c r="G13" s="1"/>
  <c r="H13" s="1"/>
  <c r="E14"/>
  <c r="F14" s="1"/>
  <c r="G14" s="1"/>
  <c r="H14" s="1"/>
  <c r="E15"/>
  <c r="F15" s="1"/>
  <c r="G15" s="1"/>
  <c r="H15" s="1"/>
  <c r="E16"/>
  <c r="F16" s="1"/>
  <c r="G16" s="1"/>
  <c r="H16" s="1"/>
  <c r="E17"/>
  <c r="F17" s="1"/>
  <c r="G17" s="1"/>
  <c r="H17" s="1"/>
  <c r="E18"/>
  <c r="F18" s="1"/>
  <c r="G18" s="1"/>
  <c r="H18" s="1"/>
  <c r="E19"/>
  <c r="F19" s="1"/>
  <c r="G19" s="1"/>
  <c r="H19" s="1"/>
  <c r="E20"/>
  <c r="F20" s="1"/>
  <c r="G20" s="1"/>
  <c r="H20" s="1"/>
  <c r="E21"/>
  <c r="F21" s="1"/>
  <c r="G21" s="1"/>
  <c r="H21" s="1"/>
  <c r="E22"/>
  <c r="F22" s="1"/>
  <c r="G22" s="1"/>
  <c r="H22" s="1"/>
  <c r="E23"/>
  <c r="F23" s="1"/>
  <c r="G23" s="1"/>
  <c r="H23" s="1"/>
  <c r="E24"/>
  <c r="F24" s="1"/>
  <c r="G24" s="1"/>
  <c r="H24" s="1"/>
  <c r="E25"/>
  <c r="F25" s="1"/>
  <c r="G25" s="1"/>
  <c r="H25" s="1"/>
  <c r="E26"/>
  <c r="F26" s="1"/>
  <c r="G26" s="1"/>
  <c r="H26" s="1"/>
  <c r="E27"/>
  <c r="F27" s="1"/>
  <c r="G27" s="1"/>
  <c r="H27" s="1"/>
  <c r="E28"/>
  <c r="F28" s="1"/>
  <c r="G28" s="1"/>
  <c r="H28" s="1"/>
  <c r="E29"/>
  <c r="F29" s="1"/>
  <c r="G29" s="1"/>
  <c r="H29" s="1"/>
  <c r="E30"/>
  <c r="F30" s="1"/>
  <c r="G30" s="1"/>
  <c r="H30" s="1"/>
  <c r="E31"/>
  <c r="F31" s="1"/>
  <c r="G31" s="1"/>
  <c r="H31" s="1"/>
  <c r="E32"/>
  <c r="F32" s="1"/>
  <c r="G32" s="1"/>
  <c r="H32" s="1"/>
  <c r="E33"/>
  <c r="F33" s="1"/>
  <c r="G33" s="1"/>
  <c r="H33" s="1"/>
  <c r="E34"/>
  <c r="F34" s="1"/>
  <c r="G34" s="1"/>
  <c r="H34" s="1"/>
  <c r="E35"/>
  <c r="F35" s="1"/>
  <c r="G35" s="1"/>
  <c r="H35" s="1"/>
  <c r="E36"/>
  <c r="F36" s="1"/>
  <c r="G36" s="1"/>
  <c r="H36" s="1"/>
  <c r="E2"/>
  <c r="F2" s="1"/>
  <c r="G2" s="1"/>
  <c r="H2" l="1"/>
  <c r="L36" i="3" l="1"/>
  <c r="K36"/>
  <c r="L35"/>
  <c r="K35"/>
  <c r="L34"/>
  <c r="K34"/>
  <c r="L33"/>
  <c r="K33"/>
  <c r="M33" s="1"/>
  <c r="N33" s="1"/>
  <c r="L32"/>
  <c r="K32"/>
  <c r="L31"/>
  <c r="K31"/>
  <c r="L30"/>
  <c r="K30"/>
  <c r="L29"/>
  <c r="K29"/>
  <c r="M29" s="1"/>
  <c r="N29" s="1"/>
  <c r="L28"/>
  <c r="K28"/>
  <c r="L27"/>
  <c r="K27"/>
  <c r="L26"/>
  <c r="K26"/>
  <c r="L25"/>
  <c r="K25"/>
  <c r="M25" s="1"/>
  <c r="N25" s="1"/>
  <c r="L24"/>
  <c r="K24"/>
  <c r="L23"/>
  <c r="K23"/>
  <c r="L22"/>
  <c r="K22"/>
  <c r="L21"/>
  <c r="K21"/>
  <c r="M21" s="1"/>
  <c r="N21" s="1"/>
  <c r="L20"/>
  <c r="K20"/>
  <c r="L19"/>
  <c r="K19"/>
  <c r="M19" s="1"/>
  <c r="N19" s="1"/>
  <c r="L18"/>
  <c r="K18"/>
  <c r="L17"/>
  <c r="K17"/>
  <c r="M17" s="1"/>
  <c r="N17" s="1"/>
  <c r="L16"/>
  <c r="K16"/>
  <c r="L15"/>
  <c r="K15"/>
  <c r="M15" s="1"/>
  <c r="N15" s="1"/>
  <c r="L14"/>
  <c r="K14"/>
  <c r="L13"/>
  <c r="K13"/>
  <c r="M13" s="1"/>
  <c r="N13" s="1"/>
  <c r="L12"/>
  <c r="K12"/>
  <c r="L11"/>
  <c r="K11"/>
  <c r="M11" s="1"/>
  <c r="N11" s="1"/>
  <c r="L10"/>
  <c r="K10"/>
  <c r="L9"/>
  <c r="K9"/>
  <c r="M9" s="1"/>
  <c r="N9" s="1"/>
  <c r="L8"/>
  <c r="K8"/>
  <c r="L7"/>
  <c r="K7"/>
  <c r="M7" s="1"/>
  <c r="N7" s="1"/>
  <c r="L6"/>
  <c r="K6"/>
  <c r="L5"/>
  <c r="K5"/>
  <c r="M5" s="1"/>
  <c r="N5" s="1"/>
  <c r="L4"/>
  <c r="K4"/>
  <c r="L3"/>
  <c r="K3"/>
  <c r="M3" s="1"/>
  <c r="N3" s="1"/>
  <c r="L2"/>
  <c r="K2"/>
  <c r="N36" i="2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H2" i="5"/>
  <c r="G2"/>
  <c r="H36"/>
  <c r="G36"/>
  <c r="H35"/>
  <c r="G35"/>
  <c r="H34"/>
  <c r="G34"/>
  <c r="I34" s="1"/>
  <c r="K34" s="1"/>
  <c r="L34" s="1"/>
  <c r="H33"/>
  <c r="G33"/>
  <c r="H32"/>
  <c r="G32"/>
  <c r="I32" s="1"/>
  <c r="K32" s="1"/>
  <c r="L32" s="1"/>
  <c r="H31"/>
  <c r="G31"/>
  <c r="I31" s="1"/>
  <c r="K31" s="1"/>
  <c r="L31" s="1"/>
  <c r="H30"/>
  <c r="G30"/>
  <c r="H29"/>
  <c r="G29"/>
  <c r="H28"/>
  <c r="G28"/>
  <c r="I28" s="1"/>
  <c r="K28" s="1"/>
  <c r="L28" s="1"/>
  <c r="H27"/>
  <c r="G27"/>
  <c r="H26"/>
  <c r="G26"/>
  <c r="H25"/>
  <c r="G25"/>
  <c r="I25" s="1"/>
  <c r="K25" s="1"/>
  <c r="L25" s="1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I14" s="1"/>
  <c r="K14" s="1"/>
  <c r="L14" s="1"/>
  <c r="H13"/>
  <c r="G13"/>
  <c r="H12"/>
  <c r="G12"/>
  <c r="H11"/>
  <c r="G11"/>
  <c r="H10"/>
  <c r="G10"/>
  <c r="I10" s="1"/>
  <c r="K10" s="1"/>
  <c r="L10" s="1"/>
  <c r="H9"/>
  <c r="G9"/>
  <c r="H8"/>
  <c r="G8"/>
  <c r="H7"/>
  <c r="G7"/>
  <c r="I7" s="1"/>
  <c r="K7" s="1"/>
  <c r="L7" s="1"/>
  <c r="H6"/>
  <c r="G6"/>
  <c r="H5"/>
  <c r="G5"/>
  <c r="H4"/>
  <c r="G4"/>
  <c r="H3"/>
  <c r="G3"/>
  <c r="I2"/>
  <c r="K2" s="1"/>
  <c r="L2" s="1"/>
  <c r="M23" i="3" l="1"/>
  <c r="N23" s="1"/>
  <c r="M27"/>
  <c r="N27" s="1"/>
  <c r="M31"/>
  <c r="N31" s="1"/>
  <c r="M4"/>
  <c r="N4" s="1"/>
  <c r="M8"/>
  <c r="N8" s="1"/>
  <c r="M12"/>
  <c r="N12" s="1"/>
  <c r="M16"/>
  <c r="N16" s="1"/>
  <c r="M20"/>
  <c r="N20" s="1"/>
  <c r="M24"/>
  <c r="N24" s="1"/>
  <c r="M28"/>
  <c r="N28" s="1"/>
  <c r="M36"/>
  <c r="N36" s="1"/>
  <c r="M6"/>
  <c r="N6" s="1"/>
  <c r="M10"/>
  <c r="N10" s="1"/>
  <c r="M14"/>
  <c r="N14" s="1"/>
  <c r="M18"/>
  <c r="N18" s="1"/>
  <c r="M22"/>
  <c r="N22" s="1"/>
  <c r="M26"/>
  <c r="N26" s="1"/>
  <c r="M30"/>
  <c r="N30" s="1"/>
  <c r="M34"/>
  <c r="N34" s="1"/>
  <c r="M35"/>
  <c r="N35" s="1"/>
  <c r="M32"/>
  <c r="N32" s="1"/>
  <c r="M2"/>
  <c r="N2" s="1"/>
  <c r="I4" i="5"/>
  <c r="K4" s="1"/>
  <c r="L4" s="1"/>
  <c r="I3"/>
  <c r="K3" s="1"/>
  <c r="L3" s="1"/>
  <c r="I11"/>
  <c r="K11" s="1"/>
  <c r="L11" s="1"/>
  <c r="I19"/>
  <c r="K19" s="1"/>
  <c r="L19" s="1"/>
  <c r="I27"/>
  <c r="K27" s="1"/>
  <c r="L27" s="1"/>
  <c r="I35"/>
  <c r="K35" s="1"/>
  <c r="L35" s="1"/>
  <c r="I8"/>
  <c r="K8" s="1"/>
  <c r="L8" s="1"/>
  <c r="I16"/>
  <c r="K16" s="1"/>
  <c r="L16" s="1"/>
  <c r="I24"/>
  <c r="K24" s="1"/>
  <c r="L24" s="1"/>
  <c r="I36"/>
  <c r="K36" s="1"/>
  <c r="L36" s="1"/>
  <c r="I29"/>
  <c r="K29" s="1"/>
  <c r="L29" s="1"/>
  <c r="I5"/>
  <c r="K5" s="1"/>
  <c r="L5" s="1"/>
  <c r="I13"/>
  <c r="K13" s="1"/>
  <c r="L13" s="1"/>
  <c r="I21"/>
  <c r="K21" s="1"/>
  <c r="L21" s="1"/>
  <c r="I23"/>
  <c r="K23" s="1"/>
  <c r="L23" s="1"/>
  <c r="I12"/>
  <c r="K12" s="1"/>
  <c r="L12" s="1"/>
  <c r="I9"/>
  <c r="K9" s="1"/>
  <c r="L9" s="1"/>
  <c r="I18"/>
  <c r="K18" s="1"/>
  <c r="L18" s="1"/>
  <c r="I22"/>
  <c r="K22" s="1"/>
  <c r="L22" s="1"/>
  <c r="I20"/>
  <c r="K20" s="1"/>
  <c r="L20" s="1"/>
  <c r="I6"/>
  <c r="K6" s="1"/>
  <c r="L6" s="1"/>
  <c r="I17"/>
  <c r="K17" s="1"/>
  <c r="L17" s="1"/>
  <c r="I33"/>
  <c r="K33" s="1"/>
  <c r="L33" s="1"/>
  <c r="I15"/>
  <c r="K15" s="1"/>
  <c r="L15" s="1"/>
  <c r="I26"/>
  <c r="K26" s="1"/>
  <c r="L26" s="1"/>
  <c r="I30"/>
  <c r="K30" s="1"/>
  <c r="L30" s="1"/>
  <c r="J27" i="4" l="1"/>
  <c r="J16"/>
  <c r="J12"/>
  <c r="J7"/>
  <c r="J4"/>
  <c r="J3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G3"/>
  <c r="G4"/>
  <c r="G5"/>
  <c r="I5" s="1"/>
  <c r="J5" s="1"/>
  <c r="G6"/>
  <c r="G7"/>
  <c r="G8"/>
  <c r="G9"/>
  <c r="G10"/>
  <c r="G11"/>
  <c r="I11" s="1"/>
  <c r="J11" s="1"/>
  <c r="G12"/>
  <c r="G13"/>
  <c r="I13" s="1"/>
  <c r="J13" s="1"/>
  <c r="G14"/>
  <c r="G15"/>
  <c r="I15" s="1"/>
  <c r="J15" s="1"/>
  <c r="G16"/>
  <c r="G17"/>
  <c r="G18"/>
  <c r="G19"/>
  <c r="I19" s="1"/>
  <c r="J19" s="1"/>
  <c r="G20"/>
  <c r="G21"/>
  <c r="I21" s="1"/>
  <c r="J21" s="1"/>
  <c r="G22"/>
  <c r="G23"/>
  <c r="I23" s="1"/>
  <c r="J23" s="1"/>
  <c r="G24"/>
  <c r="G25"/>
  <c r="G26"/>
  <c r="G27"/>
  <c r="G28"/>
  <c r="G29"/>
  <c r="I29" s="1"/>
  <c r="J29" s="1"/>
  <c r="G30"/>
  <c r="G31"/>
  <c r="I31" s="1"/>
  <c r="J31" s="1"/>
  <c r="G32"/>
  <c r="G33"/>
  <c r="G34"/>
  <c r="G35"/>
  <c r="G36"/>
  <c r="H2"/>
  <c r="G2"/>
  <c r="I27"/>
  <c r="I7"/>
  <c r="I3"/>
  <c r="I33" l="1"/>
  <c r="J33" s="1"/>
  <c r="I25"/>
  <c r="J25" s="1"/>
  <c r="I17"/>
  <c r="J17" s="1"/>
  <c r="I9"/>
  <c r="J9" s="1"/>
  <c r="I35"/>
  <c r="J35" s="1"/>
  <c r="I4"/>
  <c r="I8"/>
  <c r="J8" s="1"/>
  <c r="I12"/>
  <c r="I16"/>
  <c r="I20"/>
  <c r="J20" s="1"/>
  <c r="I24"/>
  <c r="J24" s="1"/>
  <c r="I28"/>
  <c r="J28" s="1"/>
  <c r="I32"/>
  <c r="J32" s="1"/>
  <c r="I36"/>
  <c r="J36" s="1"/>
  <c r="I2"/>
  <c r="J2" s="1"/>
  <c r="I6"/>
  <c r="J6" s="1"/>
  <c r="I10"/>
  <c r="J10" s="1"/>
  <c r="I14"/>
  <c r="J14" s="1"/>
  <c r="I18"/>
  <c r="J18" s="1"/>
  <c r="I22"/>
  <c r="J22" s="1"/>
  <c r="I26"/>
  <c r="J26" s="1"/>
  <c r="I30"/>
  <c r="J30" s="1"/>
  <c r="I34"/>
  <c r="J34" s="1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2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2"/>
  <c r="K3" l="1"/>
  <c r="M3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2"/>
  <c r="M2" s="1"/>
  <c r="I3" i="1" l="1"/>
  <c r="K3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2"/>
  <c r="K2" s="1"/>
  <c r="L2" s="1"/>
</calcChain>
</file>

<file path=xl/sharedStrings.xml><?xml version="1.0" encoding="utf-8"?>
<sst xmlns="http://schemas.openxmlformats.org/spreadsheetml/2006/main" count="322" uniqueCount="62">
  <si>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</si>
  <si>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</si>
  <si>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</si>
  <si>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</si>
  <si>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</si>
  <si>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</si>
  <si>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</si>
  <si>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</si>
  <si>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</si>
  <si>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</si>
  <si>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</si>
  <si>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</si>
  <si>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</si>
  <si>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</si>
  <si>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</si>
  <si>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</si>
  <si>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</si>
  <si>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</si>
  <si>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</si>
  <si>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</si>
  <si>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</si>
  <si>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</si>
  <si>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</si>
  <si>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</si>
  <si>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</si>
  <si>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</si>
  <si>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</si>
  <si>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</si>
  <si>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</si>
  <si>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</si>
  <si>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</si>
  <si>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</si>
  <si>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</si>
  <si>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</si>
  <si>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</si>
  <si>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</si>
  <si>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</si>
  <si>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</si>
  <si>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</si>
  <si>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</si>
  <si>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</si>
  <si>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</si>
  <si>
    <t>Percentage</t>
  </si>
  <si>
    <t>Grade</t>
  </si>
  <si>
    <t>Marks 1</t>
  </si>
  <si>
    <t>Marks 2</t>
  </si>
  <si>
    <t>Marks 3</t>
  </si>
  <si>
    <t>Marks 4</t>
  </si>
  <si>
    <t>Obtained</t>
  </si>
  <si>
    <t>Student Name</t>
  </si>
  <si>
    <t>Quiz 1</t>
  </si>
  <si>
    <t>Total 1</t>
  </si>
  <si>
    <t>Quiz 2</t>
  </si>
  <si>
    <t>Total 2</t>
  </si>
  <si>
    <t>Quiz</t>
  </si>
  <si>
    <t>Quiz_Converted</t>
  </si>
  <si>
    <t>Converted_Total</t>
  </si>
  <si>
    <t>Absent</t>
  </si>
  <si>
    <t>Present</t>
  </si>
  <si>
    <t>Presentation</t>
  </si>
  <si>
    <t>Code</t>
  </si>
  <si>
    <t>Afroza Begum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</si>
</sst>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6" fillId="0" borderId="0" xfId="0" applyFont="1"/>
    <xf numFmtId="2" fontId="6" fillId="0" borderId="0" xfId="0" applyNumberFormat="1" applyFont="1"/>
    <xf numFmtId="0" fontId="6" fillId="0" borderId="7" xfId="0" applyFont="1" applyBorder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5" xfId="0" applyBorder="1" applyAlignment="1">
      <alignment horizontal="center"/>
    </xf>
    <xf numFmtId="2" fontId="6" fillId="0" borderId="0" xfId="0" applyNumberFormat="1" applyFont="1" applyBorder="1"/>
    <xf numFmtId="0" fontId="0" fillId="0" borderId="8" xfId="0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0" xfId="1" applyFont="1"/>
    <xf numFmtId="0" fontId="0" fillId="0" borderId="0" xfId="0" applyFill="1" applyBorder="1"/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4" fillId="0" borderId="0" xfId="2" applyFont="1" applyBorder="1"/>
    <xf numFmtId="0" fontId="2" fillId="0" borderId="5" xfId="2" applyFont="1" applyBorder="1" applyAlignment="1">
      <alignment horizontal="center"/>
    </xf>
    <xf numFmtId="0" fontId="4" fillId="0" borderId="7" xfId="2" applyFont="1" applyBorder="1"/>
    <xf numFmtId="0" fontId="2" fillId="0" borderId="8" xfId="2" applyFont="1" applyBorder="1" applyAlignment="1">
      <alignment horizontal="center"/>
    </xf>
  </cellXfs>
  <cellStyles count="3">
    <cellStyle name="60% - Accent1" xfId="1" builtinId="32"/>
    <cellStyle name="Normal" xfId="0" builtinId="0"/>
    <cellStyle name="Normal 2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208_sec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183014056</v>
          </cell>
          <cell r="C2">
            <v>8</v>
          </cell>
          <cell r="D2">
            <v>183014056</v>
          </cell>
          <cell r="E2">
            <v>9</v>
          </cell>
        </row>
        <row r="3">
          <cell r="B3">
            <v>183014063</v>
          </cell>
          <cell r="C3">
            <v>8</v>
          </cell>
          <cell r="D3">
            <v>183014063</v>
          </cell>
          <cell r="E3">
            <v>9</v>
          </cell>
        </row>
        <row r="4">
          <cell r="B4">
            <v>181014002</v>
          </cell>
          <cell r="C4">
            <v>8</v>
          </cell>
          <cell r="D4">
            <v>181014002</v>
          </cell>
          <cell r="E4">
            <v>9</v>
          </cell>
        </row>
        <row r="6">
          <cell r="B6">
            <v>182014030</v>
          </cell>
          <cell r="C6">
            <v>7</v>
          </cell>
          <cell r="D6">
            <v>182014030</v>
          </cell>
          <cell r="E6">
            <v>5</v>
          </cell>
        </row>
        <row r="7">
          <cell r="B7">
            <v>181014060</v>
          </cell>
          <cell r="C7">
            <v>7</v>
          </cell>
          <cell r="D7">
            <v>181014060</v>
          </cell>
          <cell r="E7">
            <v>5</v>
          </cell>
        </row>
        <row r="8">
          <cell r="B8">
            <v>181014025</v>
          </cell>
          <cell r="C8">
            <v>7</v>
          </cell>
          <cell r="D8">
            <v>181014025</v>
          </cell>
          <cell r="E8">
            <v>5</v>
          </cell>
        </row>
        <row r="10">
          <cell r="B10">
            <v>183014017</v>
          </cell>
          <cell r="C10">
            <v>9.5</v>
          </cell>
          <cell r="D10">
            <v>183014017</v>
          </cell>
          <cell r="E10">
            <v>8</v>
          </cell>
        </row>
        <row r="11">
          <cell r="B11">
            <v>183014057</v>
          </cell>
          <cell r="C11">
            <v>9.5</v>
          </cell>
          <cell r="D11">
            <v>183014057</v>
          </cell>
          <cell r="E11">
            <v>8</v>
          </cell>
        </row>
        <row r="12">
          <cell r="B12">
            <v>181014032</v>
          </cell>
          <cell r="C12">
            <v>9.5</v>
          </cell>
          <cell r="D12">
            <v>181014032</v>
          </cell>
          <cell r="E12">
            <v>8</v>
          </cell>
        </row>
        <row r="14">
          <cell r="B14">
            <v>182014055</v>
          </cell>
          <cell r="C14">
            <v>8</v>
          </cell>
          <cell r="D14">
            <v>182014055</v>
          </cell>
          <cell r="E14">
            <v>9</v>
          </cell>
        </row>
        <row r="15">
          <cell r="B15">
            <v>183014014</v>
          </cell>
          <cell r="C15">
            <v>8</v>
          </cell>
          <cell r="D15">
            <v>183014014</v>
          </cell>
          <cell r="E15">
            <v>9</v>
          </cell>
        </row>
        <row r="16">
          <cell r="B16">
            <v>183014052</v>
          </cell>
          <cell r="C16">
            <v>8</v>
          </cell>
          <cell r="D16">
            <v>183014052</v>
          </cell>
          <cell r="E16">
            <v>9</v>
          </cell>
        </row>
        <row r="18">
          <cell r="B18">
            <v>183014035</v>
          </cell>
          <cell r="C18">
            <v>9</v>
          </cell>
          <cell r="D18">
            <v>183014035</v>
          </cell>
          <cell r="E18">
            <v>8.5</v>
          </cell>
        </row>
        <row r="19">
          <cell r="B19">
            <v>183014073</v>
          </cell>
          <cell r="C19">
            <v>9</v>
          </cell>
          <cell r="D19">
            <v>183014073</v>
          </cell>
          <cell r="E19">
            <v>8.5</v>
          </cell>
        </row>
        <row r="20">
          <cell r="B20">
            <v>182014069</v>
          </cell>
          <cell r="C20">
            <v>9</v>
          </cell>
          <cell r="D20">
            <v>182014069</v>
          </cell>
          <cell r="E20">
            <v>8.5</v>
          </cell>
        </row>
        <row r="22">
          <cell r="B22">
            <v>182014071</v>
          </cell>
          <cell r="C22">
            <v>6</v>
          </cell>
          <cell r="D22">
            <v>182014071</v>
          </cell>
          <cell r="E22">
            <v>6</v>
          </cell>
        </row>
        <row r="23">
          <cell r="B23">
            <v>171014081</v>
          </cell>
          <cell r="C23">
            <v>6</v>
          </cell>
          <cell r="D23">
            <v>171014081</v>
          </cell>
          <cell r="E23">
            <v>6</v>
          </cell>
        </row>
        <row r="24">
          <cell r="B24">
            <v>181014057</v>
          </cell>
          <cell r="C24">
            <v>6</v>
          </cell>
          <cell r="D24">
            <v>181014057</v>
          </cell>
          <cell r="E24">
            <v>6</v>
          </cell>
        </row>
        <row r="25">
          <cell r="B25">
            <v>153014012</v>
          </cell>
          <cell r="C25">
            <v>6</v>
          </cell>
          <cell r="D25">
            <v>153014012</v>
          </cell>
          <cell r="E25">
            <v>6</v>
          </cell>
        </row>
        <row r="27">
          <cell r="B27">
            <v>183014002</v>
          </cell>
          <cell r="C27">
            <v>9.5</v>
          </cell>
          <cell r="D27">
            <v>183014002</v>
          </cell>
          <cell r="E27">
            <v>9.5</v>
          </cell>
        </row>
        <row r="28">
          <cell r="B28">
            <v>183014004</v>
          </cell>
          <cell r="C28">
            <v>9.5</v>
          </cell>
          <cell r="D28">
            <v>183014004</v>
          </cell>
          <cell r="E28">
            <v>9.5</v>
          </cell>
        </row>
        <row r="29">
          <cell r="B29">
            <v>183014029</v>
          </cell>
          <cell r="C29">
            <v>9.5</v>
          </cell>
          <cell r="D29">
            <v>183014029</v>
          </cell>
          <cell r="E29">
            <v>9.5</v>
          </cell>
        </row>
        <row r="30">
          <cell r="B30">
            <v>183014050</v>
          </cell>
          <cell r="C30">
            <v>9.5</v>
          </cell>
          <cell r="D30">
            <v>183014050</v>
          </cell>
          <cell r="E30">
            <v>9.5</v>
          </cell>
        </row>
        <row r="32">
          <cell r="B32">
            <v>183014007</v>
          </cell>
          <cell r="C32">
            <v>9.5</v>
          </cell>
          <cell r="D32">
            <v>183014007</v>
          </cell>
          <cell r="E32">
            <v>9.5</v>
          </cell>
        </row>
        <row r="33">
          <cell r="B33">
            <v>183014012</v>
          </cell>
          <cell r="C33">
            <v>9.5</v>
          </cell>
          <cell r="D33">
            <v>183014012</v>
          </cell>
          <cell r="E33">
            <v>9.5</v>
          </cell>
        </row>
        <row r="34">
          <cell r="B34">
            <v>173014009</v>
          </cell>
          <cell r="C34">
            <v>9.5</v>
          </cell>
          <cell r="D34">
            <v>173014009</v>
          </cell>
          <cell r="E34">
            <v>9.5</v>
          </cell>
        </row>
        <row r="36">
          <cell r="B36">
            <v>183014009</v>
          </cell>
          <cell r="C36">
            <v>9.5</v>
          </cell>
          <cell r="D36">
            <v>183014009</v>
          </cell>
          <cell r="E36">
            <v>9</v>
          </cell>
        </row>
        <row r="37">
          <cell r="B37">
            <v>183014046</v>
          </cell>
          <cell r="C37">
            <v>9.5</v>
          </cell>
          <cell r="D37">
            <v>183014046</v>
          </cell>
          <cell r="E37">
            <v>9</v>
          </cell>
        </row>
        <row r="38">
          <cell r="B38">
            <v>181014131</v>
          </cell>
          <cell r="C38">
            <v>9.5</v>
          </cell>
          <cell r="D38">
            <v>181014131</v>
          </cell>
          <cell r="E38">
            <v>9</v>
          </cell>
        </row>
        <row r="40">
          <cell r="B40">
            <v>183014024</v>
          </cell>
          <cell r="C40">
            <v>7.5</v>
          </cell>
          <cell r="D40">
            <v>183014024</v>
          </cell>
          <cell r="E40">
            <v>6.5</v>
          </cell>
        </row>
        <row r="41">
          <cell r="B41">
            <v>173014029</v>
          </cell>
          <cell r="C41">
            <v>7.5</v>
          </cell>
          <cell r="D41">
            <v>173014029</v>
          </cell>
          <cell r="E41">
            <v>6.5</v>
          </cell>
        </row>
        <row r="42">
          <cell r="B42">
            <v>181014008</v>
          </cell>
          <cell r="C42">
            <v>7.5</v>
          </cell>
          <cell r="D42">
            <v>181014008</v>
          </cell>
          <cell r="E42">
            <v>6.5</v>
          </cell>
        </row>
        <row r="44">
          <cell r="B44">
            <v>183014031</v>
          </cell>
          <cell r="C44">
            <v>9.5</v>
          </cell>
          <cell r="D44">
            <v>183014031</v>
          </cell>
          <cell r="E44">
            <v>8.5</v>
          </cell>
        </row>
        <row r="45">
          <cell r="B45">
            <v>182014052</v>
          </cell>
          <cell r="C45">
            <v>9.5</v>
          </cell>
          <cell r="D45">
            <v>182014052</v>
          </cell>
          <cell r="E45">
            <v>8.5</v>
          </cell>
        </row>
        <row r="46">
          <cell r="B46">
            <v>182014061</v>
          </cell>
          <cell r="C46">
            <v>9.5</v>
          </cell>
          <cell r="D46">
            <v>182014061</v>
          </cell>
          <cell r="E46">
            <v>8.5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opLeftCell="A10" workbookViewId="0">
      <selection activeCell="K18" sqref="K18"/>
    </sheetView>
  </sheetViews>
  <sheetFormatPr defaultRowHeight="15"/>
  <cols>
    <col min="1" max="1" width="14.7109375" style="16" customWidth="1"/>
    <col min="2" max="2" width="30.7109375" style="16" customWidth="1"/>
    <col min="3" max="8" width="14.7109375" style="16" customWidth="1"/>
    <col min="9" max="16384" width="9.140625" style="16"/>
  </cols>
  <sheetData>
    <row r="1" spans="1:8">
      <c r="A1" s="3" t="s">
        <v>0</v>
      </c>
      <c r="B1" s="4" t="s">
        <v>5</v>
      </c>
      <c r="C1" s="4" t="s">
        <v>4</v>
      </c>
      <c r="D1" s="4" t="s">
        <v>57</v>
      </c>
      <c r="E1" s="4" t="s">
        <v>58</v>
      </c>
      <c r="F1" s="4" t="s">
        <v>48</v>
      </c>
      <c r="G1" s="4" t="s">
        <v>42</v>
      </c>
      <c r="H1" s="5" t="s">
        <v>43</v>
      </c>
    </row>
    <row r="2" spans="1:8">
      <c r="A2" s="6">
        <v>153014012</v>
      </c>
      <c r="B2" s="7" t="s">
        <v>6</v>
      </c>
      <c r="C2" s="9">
        <v>22</v>
      </c>
      <c r="D2" s="9">
        <v>10</v>
      </c>
      <c r="E2" s="9">
        <f>C2-D2</f>
        <v>12</v>
      </c>
      <c r="F2" s="9">
        <f>ROUNDUP((E2/C2)*F$37,0)</f>
        <v>6</v>
      </c>
      <c r="G2" s="22">
        <f>(F2/F$37)*100</f>
        <v>60</v>
      </c>
      <c r="H2" s="23" t="str">
        <f>IF(G2&gt;94,"A+",IF(G2&gt;84,"A",IF(G2&gt;79,"A-",IF(G2&gt;74,"B+",IF(G2&gt;69,"B",IF(G2&gt;64,"B-",IF(G2&gt;59,"C+",IF(G2&gt;54,"C",IF(G2&gt;49,"D","F")))))))))</f>
        <v>C+</v>
      </c>
    </row>
    <row r="3" spans="1:8">
      <c r="A3" s="6">
        <v>171014081</v>
      </c>
      <c r="B3" s="7" t="s">
        <v>7</v>
      </c>
      <c r="C3" s="9">
        <v>22</v>
      </c>
      <c r="D3" s="16">
        <v>21</v>
      </c>
      <c r="E3" s="9">
        <f t="shared" ref="E3:E36" si="0">C3-D3</f>
        <v>1</v>
      </c>
      <c r="F3" s="9">
        <f t="shared" ref="F3:F36" si="1">ROUNDUP((E3/C3)*F$37,0)</f>
        <v>1</v>
      </c>
      <c r="G3" s="22">
        <f t="shared" ref="G3:G36" si="2">(F3/F$37)*100</f>
        <v>10</v>
      </c>
      <c r="H3" s="23" t="str">
        <f t="shared" ref="H3:H36" si="3">IF(G3&gt;94,"A+",IF(G3&gt;84,"A",IF(G3&gt;79,"A-",IF(G3&gt;74,"B+",IF(G3&gt;69,"B",IF(G3&gt;64,"B-",IF(G3&gt;59,"C+",IF(G3&gt;54,"C",IF(G3&gt;49,"D","F")))))))))</f>
        <v>F</v>
      </c>
    </row>
    <row r="4" spans="1:8">
      <c r="A4" s="6">
        <v>173014009</v>
      </c>
      <c r="B4" s="7" t="s">
        <v>8</v>
      </c>
      <c r="C4" s="9">
        <v>22</v>
      </c>
      <c r="D4" s="16">
        <v>15</v>
      </c>
      <c r="E4" s="9">
        <f t="shared" si="0"/>
        <v>7</v>
      </c>
      <c r="F4" s="9">
        <f t="shared" si="1"/>
        <v>4</v>
      </c>
      <c r="G4" s="22">
        <f t="shared" si="2"/>
        <v>40</v>
      </c>
      <c r="H4" s="23" t="str">
        <f t="shared" si="3"/>
        <v>F</v>
      </c>
    </row>
    <row r="5" spans="1:8">
      <c r="A5" s="6">
        <v>173014029</v>
      </c>
      <c r="B5" s="7" t="s">
        <v>9</v>
      </c>
      <c r="C5" s="9">
        <v>22</v>
      </c>
      <c r="D5" s="16">
        <v>6</v>
      </c>
      <c r="E5" s="9">
        <f t="shared" si="0"/>
        <v>16</v>
      </c>
      <c r="F5" s="9">
        <f t="shared" si="1"/>
        <v>8</v>
      </c>
      <c r="G5" s="22">
        <f t="shared" si="2"/>
        <v>80</v>
      </c>
      <c r="H5" s="23" t="str">
        <f t="shared" si="3"/>
        <v>A-</v>
      </c>
    </row>
    <row r="6" spans="1:8">
      <c r="A6" s="6">
        <v>181014002</v>
      </c>
      <c r="B6" s="7" t="s">
        <v>10</v>
      </c>
      <c r="C6" s="9">
        <v>22</v>
      </c>
      <c r="D6" s="30">
        <v>6</v>
      </c>
      <c r="E6" s="9">
        <f t="shared" si="0"/>
        <v>16</v>
      </c>
      <c r="F6" s="9">
        <f t="shared" si="1"/>
        <v>8</v>
      </c>
      <c r="G6" s="22">
        <f t="shared" si="2"/>
        <v>80</v>
      </c>
      <c r="H6" s="23" t="str">
        <f t="shared" si="3"/>
        <v>A-</v>
      </c>
    </row>
    <row r="7" spans="1:8">
      <c r="A7" s="6">
        <v>181014008</v>
      </c>
      <c r="B7" s="7" t="s">
        <v>11</v>
      </c>
      <c r="C7" s="9">
        <v>22</v>
      </c>
      <c r="D7" s="30">
        <v>19</v>
      </c>
      <c r="E7" s="9">
        <f t="shared" si="0"/>
        <v>3</v>
      </c>
      <c r="F7" s="9">
        <f t="shared" si="1"/>
        <v>2</v>
      </c>
      <c r="G7" s="22">
        <f t="shared" si="2"/>
        <v>20</v>
      </c>
      <c r="H7" s="23" t="str">
        <f t="shared" si="3"/>
        <v>F</v>
      </c>
    </row>
    <row r="8" spans="1:8">
      <c r="A8" s="6">
        <v>181014025</v>
      </c>
      <c r="B8" s="7" t="s">
        <v>12</v>
      </c>
      <c r="C8" s="9">
        <v>22</v>
      </c>
      <c r="D8" s="30">
        <v>4</v>
      </c>
      <c r="E8" s="9">
        <f t="shared" si="0"/>
        <v>18</v>
      </c>
      <c r="F8" s="9">
        <f t="shared" si="1"/>
        <v>9</v>
      </c>
      <c r="G8" s="22">
        <f t="shared" si="2"/>
        <v>90</v>
      </c>
      <c r="H8" s="23" t="str">
        <f t="shared" si="3"/>
        <v>A</v>
      </c>
    </row>
    <row r="9" spans="1:8">
      <c r="A9" s="6">
        <v>181014032</v>
      </c>
      <c r="B9" s="7" t="s">
        <v>13</v>
      </c>
      <c r="C9" s="9">
        <v>22</v>
      </c>
      <c r="D9" s="30">
        <v>9</v>
      </c>
      <c r="E9" s="9">
        <f t="shared" si="0"/>
        <v>13</v>
      </c>
      <c r="F9" s="9">
        <f t="shared" si="1"/>
        <v>6</v>
      </c>
      <c r="G9" s="22">
        <f t="shared" si="2"/>
        <v>60</v>
      </c>
      <c r="H9" s="23" t="str">
        <f t="shared" si="3"/>
        <v>C+</v>
      </c>
    </row>
    <row r="10" spans="1:8">
      <c r="A10" s="6">
        <v>181014057</v>
      </c>
      <c r="B10" s="7" t="s">
        <v>14</v>
      </c>
      <c r="C10" s="9">
        <v>22</v>
      </c>
      <c r="D10" s="30">
        <v>7</v>
      </c>
      <c r="E10" s="9">
        <f t="shared" si="0"/>
        <v>15</v>
      </c>
      <c r="F10" s="9">
        <f t="shared" si="1"/>
        <v>7</v>
      </c>
      <c r="G10" s="22">
        <f t="shared" si="2"/>
        <v>70</v>
      </c>
      <c r="H10" s="23" t="str">
        <f t="shared" si="3"/>
        <v>B</v>
      </c>
    </row>
    <row r="11" spans="1:8">
      <c r="A11" s="6">
        <v>181014060</v>
      </c>
      <c r="B11" s="7" t="s">
        <v>15</v>
      </c>
      <c r="C11" s="9">
        <v>22</v>
      </c>
      <c r="D11" s="30">
        <v>6</v>
      </c>
      <c r="E11" s="9">
        <f t="shared" si="0"/>
        <v>16</v>
      </c>
      <c r="F11" s="9">
        <f t="shared" si="1"/>
        <v>8</v>
      </c>
      <c r="G11" s="22">
        <f t="shared" si="2"/>
        <v>80</v>
      </c>
      <c r="H11" s="23" t="str">
        <f t="shared" si="3"/>
        <v>A-</v>
      </c>
    </row>
    <row r="12" spans="1:8">
      <c r="A12" s="6">
        <v>181014131</v>
      </c>
      <c r="B12" s="7" t="s">
        <v>16</v>
      </c>
      <c r="C12" s="9">
        <v>22</v>
      </c>
      <c r="D12" s="30">
        <v>15</v>
      </c>
      <c r="E12" s="9">
        <f t="shared" si="0"/>
        <v>7</v>
      </c>
      <c r="F12" s="9">
        <f t="shared" si="1"/>
        <v>4</v>
      </c>
      <c r="G12" s="22">
        <f t="shared" si="2"/>
        <v>40</v>
      </c>
      <c r="H12" s="23" t="str">
        <f t="shared" si="3"/>
        <v>F</v>
      </c>
    </row>
    <row r="13" spans="1:8">
      <c r="A13" s="6">
        <v>182014030</v>
      </c>
      <c r="B13" s="7" t="s">
        <v>17</v>
      </c>
      <c r="C13" s="9">
        <v>22</v>
      </c>
      <c r="D13" s="30">
        <v>1</v>
      </c>
      <c r="E13" s="9">
        <f t="shared" si="0"/>
        <v>21</v>
      </c>
      <c r="F13" s="9">
        <f t="shared" si="1"/>
        <v>10</v>
      </c>
      <c r="G13" s="22">
        <f t="shared" si="2"/>
        <v>100</v>
      </c>
      <c r="H13" s="23" t="str">
        <f t="shared" si="3"/>
        <v>A+</v>
      </c>
    </row>
    <row r="14" spans="1:8">
      <c r="A14" s="6">
        <v>182014052</v>
      </c>
      <c r="B14" s="7" t="s">
        <v>18</v>
      </c>
      <c r="C14" s="9">
        <v>22</v>
      </c>
      <c r="D14" s="30">
        <v>4</v>
      </c>
      <c r="E14" s="9">
        <f t="shared" si="0"/>
        <v>18</v>
      </c>
      <c r="F14" s="9">
        <f t="shared" si="1"/>
        <v>9</v>
      </c>
      <c r="G14" s="22">
        <f t="shared" si="2"/>
        <v>90</v>
      </c>
      <c r="H14" s="23" t="str">
        <f t="shared" si="3"/>
        <v>A</v>
      </c>
    </row>
    <row r="15" spans="1:8">
      <c r="A15" s="6">
        <v>182014055</v>
      </c>
      <c r="B15" s="7" t="s">
        <v>19</v>
      </c>
      <c r="C15" s="9">
        <v>22</v>
      </c>
      <c r="D15" s="30">
        <v>4</v>
      </c>
      <c r="E15" s="9">
        <f t="shared" si="0"/>
        <v>18</v>
      </c>
      <c r="F15" s="9">
        <f t="shared" si="1"/>
        <v>9</v>
      </c>
      <c r="G15" s="22">
        <f t="shared" si="2"/>
        <v>90</v>
      </c>
      <c r="H15" s="23" t="str">
        <f t="shared" si="3"/>
        <v>A</v>
      </c>
    </row>
    <row r="16" spans="1:8">
      <c r="A16" s="6">
        <v>182014061</v>
      </c>
      <c r="B16" s="7" t="s">
        <v>20</v>
      </c>
      <c r="C16" s="9">
        <v>22</v>
      </c>
      <c r="D16" s="30">
        <v>16</v>
      </c>
      <c r="E16" s="9">
        <f t="shared" si="0"/>
        <v>6</v>
      </c>
      <c r="F16" s="9">
        <f t="shared" si="1"/>
        <v>3</v>
      </c>
      <c r="G16" s="22">
        <f t="shared" si="2"/>
        <v>30</v>
      </c>
      <c r="H16" s="23" t="str">
        <f t="shared" si="3"/>
        <v>F</v>
      </c>
    </row>
    <row r="17" spans="1:8">
      <c r="A17" s="6">
        <v>182014069</v>
      </c>
      <c r="B17" s="7" t="s">
        <v>21</v>
      </c>
      <c r="C17" s="9">
        <v>22</v>
      </c>
      <c r="D17" s="30">
        <v>5</v>
      </c>
      <c r="E17" s="9">
        <f t="shared" si="0"/>
        <v>17</v>
      </c>
      <c r="F17" s="9">
        <f t="shared" si="1"/>
        <v>8</v>
      </c>
      <c r="G17" s="22">
        <f t="shared" si="2"/>
        <v>80</v>
      </c>
      <c r="H17" s="23" t="str">
        <f t="shared" si="3"/>
        <v>A-</v>
      </c>
    </row>
    <row r="18" spans="1:8">
      <c r="A18" s="6">
        <v>182014071</v>
      </c>
      <c r="B18" s="7" t="s">
        <v>22</v>
      </c>
      <c r="C18" s="9">
        <v>22</v>
      </c>
      <c r="D18" s="30">
        <v>4</v>
      </c>
      <c r="E18" s="9">
        <f t="shared" si="0"/>
        <v>18</v>
      </c>
      <c r="F18" s="9">
        <f t="shared" si="1"/>
        <v>9</v>
      </c>
      <c r="G18" s="22">
        <f t="shared" si="2"/>
        <v>90</v>
      </c>
      <c r="H18" s="23" t="str">
        <f t="shared" si="3"/>
        <v>A</v>
      </c>
    </row>
    <row r="19" spans="1:8">
      <c r="A19" s="6">
        <v>183014002</v>
      </c>
      <c r="B19" s="7" t="s">
        <v>23</v>
      </c>
      <c r="C19" s="9">
        <v>22</v>
      </c>
      <c r="D19" s="30">
        <v>1</v>
      </c>
      <c r="E19" s="9">
        <f t="shared" si="0"/>
        <v>21</v>
      </c>
      <c r="F19" s="9">
        <f t="shared" si="1"/>
        <v>10</v>
      </c>
      <c r="G19" s="22">
        <f t="shared" si="2"/>
        <v>100</v>
      </c>
      <c r="H19" s="23" t="str">
        <f t="shared" si="3"/>
        <v>A+</v>
      </c>
    </row>
    <row r="20" spans="1:8">
      <c r="A20" s="6">
        <v>183014004</v>
      </c>
      <c r="B20" s="7" t="s">
        <v>24</v>
      </c>
      <c r="C20" s="9">
        <v>22</v>
      </c>
      <c r="D20" s="30">
        <v>2</v>
      </c>
      <c r="E20" s="9">
        <f t="shared" si="0"/>
        <v>20</v>
      </c>
      <c r="F20" s="9">
        <f t="shared" si="1"/>
        <v>10</v>
      </c>
      <c r="G20" s="22">
        <f t="shared" si="2"/>
        <v>100</v>
      </c>
      <c r="H20" s="23" t="str">
        <f t="shared" si="3"/>
        <v>A+</v>
      </c>
    </row>
    <row r="21" spans="1:8">
      <c r="A21" s="6">
        <v>183014007</v>
      </c>
      <c r="B21" s="7" t="s">
        <v>25</v>
      </c>
      <c r="C21" s="9">
        <v>22</v>
      </c>
      <c r="D21" s="30">
        <v>0</v>
      </c>
      <c r="E21" s="9">
        <f t="shared" si="0"/>
        <v>22</v>
      </c>
      <c r="F21" s="9">
        <f t="shared" si="1"/>
        <v>10</v>
      </c>
      <c r="G21" s="22">
        <f t="shared" si="2"/>
        <v>100</v>
      </c>
      <c r="H21" s="23" t="str">
        <f t="shared" si="3"/>
        <v>A+</v>
      </c>
    </row>
    <row r="22" spans="1:8">
      <c r="A22" s="6">
        <v>183014009</v>
      </c>
      <c r="B22" s="7" t="s">
        <v>26</v>
      </c>
      <c r="C22" s="9">
        <v>22</v>
      </c>
      <c r="D22" s="30">
        <v>10</v>
      </c>
      <c r="E22" s="9">
        <f t="shared" si="0"/>
        <v>12</v>
      </c>
      <c r="F22" s="9">
        <f t="shared" si="1"/>
        <v>6</v>
      </c>
      <c r="G22" s="22">
        <f t="shared" si="2"/>
        <v>60</v>
      </c>
      <c r="H22" s="23" t="str">
        <f t="shared" si="3"/>
        <v>C+</v>
      </c>
    </row>
    <row r="23" spans="1:8">
      <c r="A23" s="6">
        <v>183014012</v>
      </c>
      <c r="B23" s="7" t="s">
        <v>27</v>
      </c>
      <c r="C23" s="9">
        <v>22</v>
      </c>
      <c r="D23" s="30">
        <v>0</v>
      </c>
      <c r="E23" s="9">
        <f t="shared" si="0"/>
        <v>22</v>
      </c>
      <c r="F23" s="9">
        <f t="shared" si="1"/>
        <v>10</v>
      </c>
      <c r="G23" s="22">
        <f t="shared" si="2"/>
        <v>100</v>
      </c>
      <c r="H23" s="23" t="str">
        <f t="shared" si="3"/>
        <v>A+</v>
      </c>
    </row>
    <row r="24" spans="1:8">
      <c r="A24" s="6">
        <v>183014014</v>
      </c>
      <c r="B24" s="7" t="s">
        <v>28</v>
      </c>
      <c r="C24" s="9">
        <v>22</v>
      </c>
      <c r="D24" s="30">
        <v>1</v>
      </c>
      <c r="E24" s="9">
        <f t="shared" si="0"/>
        <v>21</v>
      </c>
      <c r="F24" s="9">
        <f t="shared" si="1"/>
        <v>10</v>
      </c>
      <c r="G24" s="22">
        <f t="shared" si="2"/>
        <v>100</v>
      </c>
      <c r="H24" s="23" t="str">
        <f t="shared" si="3"/>
        <v>A+</v>
      </c>
    </row>
    <row r="25" spans="1:8">
      <c r="A25" s="6">
        <v>183014017</v>
      </c>
      <c r="B25" s="7" t="s">
        <v>29</v>
      </c>
      <c r="C25" s="9">
        <v>22</v>
      </c>
      <c r="D25" s="30">
        <v>0</v>
      </c>
      <c r="E25" s="9">
        <f t="shared" si="0"/>
        <v>22</v>
      </c>
      <c r="F25" s="9">
        <f t="shared" si="1"/>
        <v>10</v>
      </c>
      <c r="G25" s="22">
        <f t="shared" si="2"/>
        <v>100</v>
      </c>
      <c r="H25" s="23" t="str">
        <f t="shared" si="3"/>
        <v>A+</v>
      </c>
    </row>
    <row r="26" spans="1:8">
      <c r="A26" s="6">
        <v>183014024</v>
      </c>
      <c r="B26" s="7" t="s">
        <v>30</v>
      </c>
      <c r="C26" s="9">
        <v>22</v>
      </c>
      <c r="D26" s="30">
        <v>1</v>
      </c>
      <c r="E26" s="9">
        <f t="shared" si="0"/>
        <v>21</v>
      </c>
      <c r="F26" s="9">
        <f t="shared" si="1"/>
        <v>10</v>
      </c>
      <c r="G26" s="22">
        <f t="shared" si="2"/>
        <v>100</v>
      </c>
      <c r="H26" s="23" t="str">
        <f t="shared" si="3"/>
        <v>A+</v>
      </c>
    </row>
    <row r="27" spans="1:8">
      <c r="A27" s="6">
        <v>183014029</v>
      </c>
      <c r="B27" s="7" t="s">
        <v>31</v>
      </c>
      <c r="C27" s="9">
        <v>22</v>
      </c>
      <c r="D27" s="30">
        <v>14</v>
      </c>
      <c r="E27" s="9">
        <f t="shared" si="0"/>
        <v>8</v>
      </c>
      <c r="F27" s="9">
        <f t="shared" si="1"/>
        <v>4</v>
      </c>
      <c r="G27" s="22">
        <f t="shared" si="2"/>
        <v>40</v>
      </c>
      <c r="H27" s="23" t="str">
        <f t="shared" si="3"/>
        <v>F</v>
      </c>
    </row>
    <row r="28" spans="1:8">
      <c r="A28" s="6">
        <v>183014031</v>
      </c>
      <c r="B28" s="7" t="s">
        <v>32</v>
      </c>
      <c r="C28" s="9">
        <v>22</v>
      </c>
      <c r="D28" s="30">
        <v>0</v>
      </c>
      <c r="E28" s="9">
        <f t="shared" si="0"/>
        <v>22</v>
      </c>
      <c r="F28" s="9">
        <f t="shared" si="1"/>
        <v>10</v>
      </c>
      <c r="G28" s="22">
        <f t="shared" si="2"/>
        <v>100</v>
      </c>
      <c r="H28" s="23" t="str">
        <f t="shared" si="3"/>
        <v>A+</v>
      </c>
    </row>
    <row r="29" spans="1:8">
      <c r="A29" s="6">
        <v>183014035</v>
      </c>
      <c r="B29" s="7" t="s">
        <v>33</v>
      </c>
      <c r="C29" s="9">
        <v>22</v>
      </c>
      <c r="D29" s="30">
        <v>4</v>
      </c>
      <c r="E29" s="9">
        <f t="shared" si="0"/>
        <v>18</v>
      </c>
      <c r="F29" s="9">
        <f t="shared" si="1"/>
        <v>9</v>
      </c>
      <c r="G29" s="22">
        <f t="shared" si="2"/>
        <v>90</v>
      </c>
      <c r="H29" s="23" t="str">
        <f t="shared" si="3"/>
        <v>A</v>
      </c>
    </row>
    <row r="30" spans="1:8">
      <c r="A30" s="6">
        <v>183014046</v>
      </c>
      <c r="B30" s="7" t="s">
        <v>34</v>
      </c>
      <c r="C30" s="9">
        <v>22</v>
      </c>
      <c r="D30" s="30">
        <v>1</v>
      </c>
      <c r="E30" s="9">
        <f t="shared" si="0"/>
        <v>21</v>
      </c>
      <c r="F30" s="9">
        <f t="shared" si="1"/>
        <v>10</v>
      </c>
      <c r="G30" s="22">
        <f t="shared" si="2"/>
        <v>100</v>
      </c>
      <c r="H30" s="23" t="str">
        <f t="shared" si="3"/>
        <v>A+</v>
      </c>
    </row>
    <row r="31" spans="1:8">
      <c r="A31" s="6">
        <v>183014050</v>
      </c>
      <c r="B31" s="7" t="s">
        <v>35</v>
      </c>
      <c r="C31" s="9">
        <v>22</v>
      </c>
      <c r="D31" s="30">
        <v>0</v>
      </c>
      <c r="E31" s="9">
        <f t="shared" si="0"/>
        <v>22</v>
      </c>
      <c r="F31" s="9">
        <f t="shared" si="1"/>
        <v>10</v>
      </c>
      <c r="G31" s="22">
        <f t="shared" si="2"/>
        <v>100</v>
      </c>
      <c r="H31" s="23" t="str">
        <f t="shared" si="3"/>
        <v>A+</v>
      </c>
    </row>
    <row r="32" spans="1:8">
      <c r="A32" s="6">
        <v>183014052</v>
      </c>
      <c r="B32" s="7" t="s">
        <v>36</v>
      </c>
      <c r="C32" s="9">
        <v>22</v>
      </c>
      <c r="D32" s="30">
        <v>6</v>
      </c>
      <c r="E32" s="9">
        <f t="shared" si="0"/>
        <v>16</v>
      </c>
      <c r="F32" s="9">
        <f t="shared" si="1"/>
        <v>8</v>
      </c>
      <c r="G32" s="22">
        <f t="shared" si="2"/>
        <v>80</v>
      </c>
      <c r="H32" s="23" t="str">
        <f t="shared" si="3"/>
        <v>A-</v>
      </c>
    </row>
    <row r="33" spans="1:8">
      <c r="A33" s="6">
        <v>183014056</v>
      </c>
      <c r="B33" s="7" t="s">
        <v>37</v>
      </c>
      <c r="C33" s="9">
        <v>22</v>
      </c>
      <c r="D33" s="30">
        <v>0</v>
      </c>
      <c r="E33" s="9">
        <f t="shared" si="0"/>
        <v>22</v>
      </c>
      <c r="F33" s="9">
        <f t="shared" si="1"/>
        <v>10</v>
      </c>
      <c r="G33" s="22">
        <f t="shared" si="2"/>
        <v>100</v>
      </c>
      <c r="H33" s="23" t="str">
        <f t="shared" si="3"/>
        <v>A+</v>
      </c>
    </row>
    <row r="34" spans="1:8">
      <c r="A34" s="6">
        <v>183014057</v>
      </c>
      <c r="B34" s="7" t="s">
        <v>38</v>
      </c>
      <c r="C34" s="9">
        <v>22</v>
      </c>
      <c r="D34" s="30">
        <v>4</v>
      </c>
      <c r="E34" s="9">
        <f t="shared" si="0"/>
        <v>18</v>
      </c>
      <c r="F34" s="9">
        <f t="shared" si="1"/>
        <v>9</v>
      </c>
      <c r="G34" s="22">
        <f t="shared" si="2"/>
        <v>90</v>
      </c>
      <c r="H34" s="23" t="str">
        <f t="shared" si="3"/>
        <v>A</v>
      </c>
    </row>
    <row r="35" spans="1:8">
      <c r="A35" s="6">
        <v>183014063</v>
      </c>
      <c r="B35" s="7" t="s">
        <v>39</v>
      </c>
      <c r="C35" s="9">
        <v>22</v>
      </c>
      <c r="D35" s="30">
        <v>0</v>
      </c>
      <c r="E35" s="9">
        <f t="shared" si="0"/>
        <v>22</v>
      </c>
      <c r="F35" s="9">
        <f t="shared" si="1"/>
        <v>10</v>
      </c>
      <c r="G35" s="22">
        <f t="shared" si="2"/>
        <v>100</v>
      </c>
      <c r="H35" s="23" t="str">
        <f t="shared" si="3"/>
        <v>A+</v>
      </c>
    </row>
    <row r="36" spans="1:8" ht="15.75" thickBot="1">
      <c r="A36" s="11">
        <v>183014073</v>
      </c>
      <c r="B36" s="12" t="s">
        <v>40</v>
      </c>
      <c r="C36" s="14">
        <v>22</v>
      </c>
      <c r="D36" s="17">
        <v>4</v>
      </c>
      <c r="E36" s="14">
        <f t="shared" si="0"/>
        <v>18</v>
      </c>
      <c r="F36" s="14">
        <f t="shared" si="1"/>
        <v>9</v>
      </c>
      <c r="G36" s="20">
        <f t="shared" si="2"/>
        <v>90</v>
      </c>
      <c r="H36" s="25" t="str">
        <f t="shared" si="3"/>
        <v>A</v>
      </c>
    </row>
    <row r="37" spans="1:8">
      <c r="F37" s="16">
        <v>10</v>
      </c>
    </row>
  </sheetData>
  <conditionalFormatting sqref="C2:E2 E3:E36 C3:C36">
    <cfRule type="cellIs" dxfId="19" priority="2" operator="greaterThan">
      <formula>#REF!</formula>
    </cfRule>
  </conditionalFormatting>
  <conditionalFormatting sqref="H2:H36">
    <cfRule type="cellIs" dxfId="18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topLeftCell="A16" workbookViewId="0">
      <selection activeCell="A2" sqref="A2:B36"/>
    </sheetView>
  </sheetViews>
  <sheetFormatPr defaultColWidth="9.140625" defaultRowHeight="15"/>
  <cols>
    <col min="1" max="1" width="14.7109375" style="1" customWidth="1"/>
    <col min="2" max="2" width="30.7109375" style="1" customWidth="1"/>
    <col min="3" max="12" width="14.7109375" style="1" customWidth="1"/>
    <col min="13" max="16384" width="9.140625" style="1"/>
  </cols>
  <sheetData>
    <row r="1" spans="1:12" ht="15.95" customHeight="1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48</v>
      </c>
      <c r="J1" s="4" t="s">
        <v>4</v>
      </c>
      <c r="K1" s="4" t="s">
        <v>42</v>
      </c>
      <c r="L1" s="5" t="s">
        <v>43</v>
      </c>
    </row>
    <row r="2" spans="1:12" ht="15" customHeight="1">
      <c r="A2" s="6">
        <v>153014012</v>
      </c>
      <c r="B2" s="7" t="s">
        <v>6</v>
      </c>
      <c r="C2" s="8">
        <v>4</v>
      </c>
      <c r="D2" s="8">
        <v>5</v>
      </c>
      <c r="E2" s="8">
        <v>6</v>
      </c>
      <c r="F2" s="8">
        <v>10</v>
      </c>
      <c r="G2" s="8">
        <v>0</v>
      </c>
      <c r="H2" s="8">
        <v>5</v>
      </c>
      <c r="I2" s="8">
        <f t="shared" ref="I2:I36" si="0">C2+E2+G2</f>
        <v>10</v>
      </c>
      <c r="J2" s="8">
        <f t="shared" ref="J2:J36" si="1">D2+F2+H2</f>
        <v>20</v>
      </c>
      <c r="K2" s="9">
        <f>(I2/J2)*100</f>
        <v>50</v>
      </c>
      <c r="L2" s="10" t="str">
        <f>IF(K2&gt;94,"A+",IF(K2&gt;84,"A",IF(K2&gt;79,"A-",IF(K2&gt;74,"B+",IF(K2&gt;69,"B",IF(K2&gt;64,"B-",IF(K2&gt;59,"C+",IF(K2&gt;54,"C",IF(K2&gt;49,"D","F")))))))))</f>
        <v>D</v>
      </c>
    </row>
    <row r="3" spans="1:12" ht="15" customHeight="1">
      <c r="A3" s="6">
        <v>171014081</v>
      </c>
      <c r="B3" s="7" t="s">
        <v>7</v>
      </c>
      <c r="C3" s="8"/>
      <c r="D3" s="8">
        <v>5</v>
      </c>
      <c r="E3" s="8"/>
      <c r="F3" s="8">
        <v>10</v>
      </c>
      <c r="G3" s="8"/>
      <c r="H3" s="8">
        <v>5</v>
      </c>
      <c r="I3" s="8">
        <f t="shared" si="0"/>
        <v>0</v>
      </c>
      <c r="J3" s="8">
        <f t="shared" si="1"/>
        <v>20</v>
      </c>
      <c r="K3" s="9">
        <f t="shared" ref="K3:K36" si="2">(I3/J3)*100</f>
        <v>0</v>
      </c>
      <c r="L3" s="10" t="str">
        <f t="shared" ref="L3:L36" si="3">IF(K3&gt;94,"A+",IF(K3&gt;84,"A",IF(K3&gt;79,"A-",IF(K3&gt;74,"B+",IF(K3&gt;69,"B",IF(K3&gt;64,"B-",IF(K3&gt;59,"C+",IF(K3&gt;54,"C",IF(K3&gt;49,"D","F")))))))))</f>
        <v>F</v>
      </c>
    </row>
    <row r="4" spans="1:12" ht="15" customHeight="1">
      <c r="A4" s="6">
        <v>173014009</v>
      </c>
      <c r="B4" s="7" t="s">
        <v>8</v>
      </c>
      <c r="C4" s="8">
        <v>3.5</v>
      </c>
      <c r="D4" s="8">
        <v>5</v>
      </c>
      <c r="E4" s="8">
        <v>1</v>
      </c>
      <c r="F4" s="8">
        <v>10</v>
      </c>
      <c r="G4" s="8">
        <v>5</v>
      </c>
      <c r="H4" s="8">
        <v>5</v>
      </c>
      <c r="I4" s="8">
        <f t="shared" si="0"/>
        <v>9.5</v>
      </c>
      <c r="J4" s="8">
        <f t="shared" si="1"/>
        <v>20</v>
      </c>
      <c r="K4" s="9">
        <f t="shared" si="2"/>
        <v>47.5</v>
      </c>
      <c r="L4" s="10" t="str">
        <f t="shared" si="3"/>
        <v>F</v>
      </c>
    </row>
    <row r="5" spans="1:12" ht="15" customHeight="1">
      <c r="A5" s="6">
        <v>173014029</v>
      </c>
      <c r="B5" s="7" t="s">
        <v>9</v>
      </c>
      <c r="C5" s="8">
        <v>5</v>
      </c>
      <c r="D5" s="8">
        <v>5</v>
      </c>
      <c r="E5" s="8">
        <v>7</v>
      </c>
      <c r="F5" s="8">
        <v>10</v>
      </c>
      <c r="G5" s="8">
        <v>5</v>
      </c>
      <c r="H5" s="8">
        <v>5</v>
      </c>
      <c r="I5" s="8">
        <f t="shared" si="0"/>
        <v>17</v>
      </c>
      <c r="J5" s="8">
        <f t="shared" si="1"/>
        <v>20</v>
      </c>
      <c r="K5" s="9">
        <f t="shared" si="2"/>
        <v>85</v>
      </c>
      <c r="L5" s="10" t="str">
        <f t="shared" si="3"/>
        <v>A</v>
      </c>
    </row>
    <row r="6" spans="1:12" ht="15" customHeight="1">
      <c r="A6" s="6">
        <v>181014002</v>
      </c>
      <c r="B6" s="7" t="s">
        <v>10</v>
      </c>
      <c r="C6" s="8">
        <v>3</v>
      </c>
      <c r="D6" s="8">
        <v>5</v>
      </c>
      <c r="E6" s="8">
        <v>10</v>
      </c>
      <c r="F6" s="8">
        <v>10</v>
      </c>
      <c r="G6" s="8">
        <v>4</v>
      </c>
      <c r="H6" s="8">
        <v>5</v>
      </c>
      <c r="I6" s="8">
        <f t="shared" si="0"/>
        <v>17</v>
      </c>
      <c r="J6" s="8">
        <f t="shared" si="1"/>
        <v>20</v>
      </c>
      <c r="K6" s="9">
        <f t="shared" si="2"/>
        <v>85</v>
      </c>
      <c r="L6" s="10" t="str">
        <f t="shared" si="3"/>
        <v>A</v>
      </c>
    </row>
    <row r="7" spans="1:12" ht="15" customHeight="1">
      <c r="A7" s="6">
        <v>181014008</v>
      </c>
      <c r="B7" s="7" t="s">
        <v>11</v>
      </c>
      <c r="C7" s="8"/>
      <c r="D7" s="8">
        <v>5</v>
      </c>
      <c r="E7" s="8"/>
      <c r="F7" s="8">
        <v>10</v>
      </c>
      <c r="G7" s="8"/>
      <c r="H7" s="8">
        <v>5</v>
      </c>
      <c r="I7" s="8">
        <f t="shared" si="0"/>
        <v>0</v>
      </c>
      <c r="J7" s="8">
        <f t="shared" si="1"/>
        <v>20</v>
      </c>
      <c r="K7" s="9">
        <f t="shared" si="2"/>
        <v>0</v>
      </c>
      <c r="L7" s="10" t="str">
        <f t="shared" si="3"/>
        <v>F</v>
      </c>
    </row>
    <row r="8" spans="1:12" ht="15" customHeight="1">
      <c r="A8" s="6">
        <v>181014025</v>
      </c>
      <c r="B8" s="7" t="s">
        <v>12</v>
      </c>
      <c r="C8" s="8"/>
      <c r="D8" s="8">
        <v>5</v>
      </c>
      <c r="E8" s="8"/>
      <c r="F8" s="8">
        <v>10</v>
      </c>
      <c r="G8" s="8"/>
      <c r="H8" s="8">
        <v>5</v>
      </c>
      <c r="I8" s="8">
        <f t="shared" si="0"/>
        <v>0</v>
      </c>
      <c r="J8" s="8">
        <f t="shared" si="1"/>
        <v>20</v>
      </c>
      <c r="K8" s="9">
        <f t="shared" si="2"/>
        <v>0</v>
      </c>
      <c r="L8" s="10" t="str">
        <f t="shared" si="3"/>
        <v>F</v>
      </c>
    </row>
    <row r="9" spans="1:12" ht="15" customHeight="1">
      <c r="A9" s="6">
        <v>181014032</v>
      </c>
      <c r="B9" s="7" t="s">
        <v>13</v>
      </c>
      <c r="C9" s="8"/>
      <c r="D9" s="8">
        <v>5</v>
      </c>
      <c r="E9" s="8"/>
      <c r="F9" s="8">
        <v>10</v>
      </c>
      <c r="G9" s="8"/>
      <c r="H9" s="8">
        <v>5</v>
      </c>
      <c r="I9" s="8">
        <f t="shared" si="0"/>
        <v>0</v>
      </c>
      <c r="J9" s="8">
        <f t="shared" si="1"/>
        <v>20</v>
      </c>
      <c r="K9" s="9">
        <f t="shared" si="2"/>
        <v>0</v>
      </c>
      <c r="L9" s="10" t="str">
        <f t="shared" si="3"/>
        <v>F</v>
      </c>
    </row>
    <row r="10" spans="1:12" ht="15" customHeight="1">
      <c r="A10" s="6">
        <v>181014057</v>
      </c>
      <c r="B10" s="7" t="s">
        <v>14</v>
      </c>
      <c r="C10" s="8"/>
      <c r="D10" s="8">
        <v>5</v>
      </c>
      <c r="E10" s="8"/>
      <c r="F10" s="8">
        <v>10</v>
      </c>
      <c r="G10" s="8"/>
      <c r="H10" s="8">
        <v>5</v>
      </c>
      <c r="I10" s="8">
        <f t="shared" si="0"/>
        <v>0</v>
      </c>
      <c r="J10" s="8">
        <f t="shared" si="1"/>
        <v>20</v>
      </c>
      <c r="K10" s="9">
        <f t="shared" si="2"/>
        <v>0</v>
      </c>
      <c r="L10" s="10" t="str">
        <f t="shared" si="3"/>
        <v>F</v>
      </c>
    </row>
    <row r="11" spans="1:12" ht="15" customHeight="1">
      <c r="A11" s="6">
        <v>181014060</v>
      </c>
      <c r="B11" s="7" t="s">
        <v>15</v>
      </c>
      <c r="C11" s="8">
        <v>5</v>
      </c>
      <c r="D11" s="8">
        <v>5</v>
      </c>
      <c r="E11" s="8">
        <v>0</v>
      </c>
      <c r="F11" s="8">
        <v>10</v>
      </c>
      <c r="G11" s="8">
        <v>5</v>
      </c>
      <c r="H11" s="8">
        <v>5</v>
      </c>
      <c r="I11" s="8">
        <f t="shared" si="0"/>
        <v>10</v>
      </c>
      <c r="J11" s="8">
        <f t="shared" si="1"/>
        <v>20</v>
      </c>
      <c r="K11" s="9">
        <f t="shared" si="2"/>
        <v>50</v>
      </c>
      <c r="L11" s="10" t="str">
        <f t="shared" si="3"/>
        <v>D</v>
      </c>
    </row>
    <row r="12" spans="1:12" ht="15" customHeight="1">
      <c r="A12" s="6">
        <v>181014131</v>
      </c>
      <c r="B12" s="7" t="s">
        <v>16</v>
      </c>
      <c r="C12" s="8"/>
      <c r="D12" s="8">
        <v>5</v>
      </c>
      <c r="E12" s="8"/>
      <c r="F12" s="8">
        <v>10</v>
      </c>
      <c r="G12" s="8"/>
      <c r="H12" s="8">
        <v>5</v>
      </c>
      <c r="I12" s="8">
        <f t="shared" si="0"/>
        <v>0</v>
      </c>
      <c r="J12" s="8">
        <f t="shared" si="1"/>
        <v>20</v>
      </c>
      <c r="K12" s="9">
        <f t="shared" si="2"/>
        <v>0</v>
      </c>
      <c r="L12" s="10" t="str">
        <f t="shared" si="3"/>
        <v>F</v>
      </c>
    </row>
    <row r="13" spans="1:12" ht="15" customHeight="1">
      <c r="A13" s="6">
        <v>182014030</v>
      </c>
      <c r="B13" s="7" t="s">
        <v>17</v>
      </c>
      <c r="C13" s="8"/>
      <c r="D13" s="8">
        <v>5</v>
      </c>
      <c r="E13" s="8"/>
      <c r="F13" s="8">
        <v>10</v>
      </c>
      <c r="G13" s="8"/>
      <c r="H13" s="8">
        <v>5</v>
      </c>
      <c r="I13" s="8">
        <f t="shared" si="0"/>
        <v>0</v>
      </c>
      <c r="J13" s="8">
        <f t="shared" si="1"/>
        <v>20</v>
      </c>
      <c r="K13" s="9">
        <f t="shared" si="2"/>
        <v>0</v>
      </c>
      <c r="L13" s="10" t="str">
        <f t="shared" si="3"/>
        <v>F</v>
      </c>
    </row>
    <row r="14" spans="1:12" ht="15" customHeight="1">
      <c r="A14" s="6">
        <v>182014052</v>
      </c>
      <c r="B14" s="7" t="s">
        <v>18</v>
      </c>
      <c r="C14" s="8">
        <v>5</v>
      </c>
      <c r="D14" s="8">
        <v>5</v>
      </c>
      <c r="E14" s="8">
        <v>3</v>
      </c>
      <c r="F14" s="8">
        <v>10</v>
      </c>
      <c r="G14" s="8">
        <v>2</v>
      </c>
      <c r="H14" s="8">
        <v>5</v>
      </c>
      <c r="I14" s="8">
        <f t="shared" si="0"/>
        <v>10</v>
      </c>
      <c r="J14" s="8">
        <f t="shared" si="1"/>
        <v>20</v>
      </c>
      <c r="K14" s="9">
        <f t="shared" si="2"/>
        <v>50</v>
      </c>
      <c r="L14" s="10" t="str">
        <f t="shared" si="3"/>
        <v>D</v>
      </c>
    </row>
    <row r="15" spans="1:12" ht="15" customHeight="1">
      <c r="A15" s="6">
        <v>182014055</v>
      </c>
      <c r="B15" s="7" t="s">
        <v>19</v>
      </c>
      <c r="C15" s="8">
        <v>3.5</v>
      </c>
      <c r="D15" s="8">
        <v>5</v>
      </c>
      <c r="E15" s="8">
        <v>0</v>
      </c>
      <c r="F15" s="8">
        <v>10</v>
      </c>
      <c r="G15" s="8">
        <v>5</v>
      </c>
      <c r="H15" s="8">
        <v>5</v>
      </c>
      <c r="I15" s="8">
        <f t="shared" si="0"/>
        <v>8.5</v>
      </c>
      <c r="J15" s="8">
        <f t="shared" si="1"/>
        <v>20</v>
      </c>
      <c r="K15" s="9">
        <f t="shared" si="2"/>
        <v>42.5</v>
      </c>
      <c r="L15" s="10" t="str">
        <f t="shared" si="3"/>
        <v>F</v>
      </c>
    </row>
    <row r="16" spans="1:12" ht="15" customHeight="1">
      <c r="A16" s="6">
        <v>182014061</v>
      </c>
      <c r="B16" s="7" t="s">
        <v>20</v>
      </c>
      <c r="C16" s="8"/>
      <c r="D16" s="8">
        <v>5</v>
      </c>
      <c r="E16" s="8"/>
      <c r="F16" s="8">
        <v>10</v>
      </c>
      <c r="G16" s="8"/>
      <c r="H16" s="8">
        <v>5</v>
      </c>
      <c r="I16" s="8">
        <f t="shared" si="0"/>
        <v>0</v>
      </c>
      <c r="J16" s="8">
        <f t="shared" si="1"/>
        <v>20</v>
      </c>
      <c r="K16" s="9">
        <f t="shared" si="2"/>
        <v>0</v>
      </c>
      <c r="L16" s="10" t="str">
        <f t="shared" si="3"/>
        <v>F</v>
      </c>
    </row>
    <row r="17" spans="1:12" ht="15" customHeight="1">
      <c r="A17" s="6">
        <v>182014069</v>
      </c>
      <c r="B17" s="7" t="s">
        <v>21</v>
      </c>
      <c r="C17" s="8">
        <v>5</v>
      </c>
      <c r="D17" s="8">
        <v>5</v>
      </c>
      <c r="E17" s="8">
        <v>6</v>
      </c>
      <c r="F17" s="8">
        <v>10</v>
      </c>
      <c r="G17" s="8">
        <v>5</v>
      </c>
      <c r="H17" s="8">
        <v>5</v>
      </c>
      <c r="I17" s="8">
        <f t="shared" si="0"/>
        <v>16</v>
      </c>
      <c r="J17" s="8">
        <f t="shared" si="1"/>
        <v>20</v>
      </c>
      <c r="K17" s="9">
        <f t="shared" si="2"/>
        <v>80</v>
      </c>
      <c r="L17" s="10" t="str">
        <f t="shared" si="3"/>
        <v>A-</v>
      </c>
    </row>
    <row r="18" spans="1:12" ht="15" customHeight="1">
      <c r="A18" s="6">
        <v>182014071</v>
      </c>
      <c r="B18" s="7" t="s">
        <v>22</v>
      </c>
      <c r="C18" s="8">
        <v>4.5</v>
      </c>
      <c r="D18" s="8">
        <v>5</v>
      </c>
      <c r="E18" s="8">
        <v>6</v>
      </c>
      <c r="F18" s="8">
        <v>10</v>
      </c>
      <c r="G18" s="8">
        <v>2.5</v>
      </c>
      <c r="H18" s="8">
        <v>5</v>
      </c>
      <c r="I18" s="8">
        <f t="shared" si="0"/>
        <v>13</v>
      </c>
      <c r="J18" s="8">
        <f t="shared" si="1"/>
        <v>20</v>
      </c>
      <c r="K18" s="9">
        <f t="shared" si="2"/>
        <v>65</v>
      </c>
      <c r="L18" s="10" t="str">
        <f t="shared" si="3"/>
        <v>B-</v>
      </c>
    </row>
    <row r="19" spans="1:12" ht="15" customHeight="1">
      <c r="A19" s="6">
        <v>183014002</v>
      </c>
      <c r="B19" s="7" t="s">
        <v>23</v>
      </c>
      <c r="C19" s="8">
        <v>5</v>
      </c>
      <c r="D19" s="8">
        <v>5</v>
      </c>
      <c r="E19" s="8">
        <v>9.5</v>
      </c>
      <c r="F19" s="8">
        <v>10</v>
      </c>
      <c r="G19" s="8">
        <v>5</v>
      </c>
      <c r="H19" s="8">
        <v>5</v>
      </c>
      <c r="I19" s="8">
        <f t="shared" si="0"/>
        <v>19.5</v>
      </c>
      <c r="J19" s="8">
        <f t="shared" si="1"/>
        <v>20</v>
      </c>
      <c r="K19" s="9">
        <f t="shared" si="2"/>
        <v>97.5</v>
      </c>
      <c r="L19" s="10" t="str">
        <f t="shared" si="3"/>
        <v>A+</v>
      </c>
    </row>
    <row r="20" spans="1:12" ht="15" customHeight="1">
      <c r="A20" s="6">
        <v>183014004</v>
      </c>
      <c r="B20" s="7" t="s">
        <v>24</v>
      </c>
      <c r="C20" s="8">
        <v>5</v>
      </c>
      <c r="D20" s="8">
        <v>5</v>
      </c>
      <c r="E20" s="8">
        <v>7</v>
      </c>
      <c r="F20" s="8">
        <v>10</v>
      </c>
      <c r="G20" s="8">
        <v>5</v>
      </c>
      <c r="H20" s="8">
        <v>5</v>
      </c>
      <c r="I20" s="8">
        <f t="shared" si="0"/>
        <v>17</v>
      </c>
      <c r="J20" s="8">
        <f t="shared" si="1"/>
        <v>20</v>
      </c>
      <c r="K20" s="9">
        <f t="shared" si="2"/>
        <v>85</v>
      </c>
      <c r="L20" s="10" t="str">
        <f t="shared" si="3"/>
        <v>A</v>
      </c>
    </row>
    <row r="21" spans="1:12" ht="15" customHeight="1">
      <c r="A21" s="6">
        <v>183014007</v>
      </c>
      <c r="B21" s="7" t="s">
        <v>25</v>
      </c>
      <c r="C21" s="8">
        <v>5</v>
      </c>
      <c r="D21" s="8">
        <v>5</v>
      </c>
      <c r="E21" s="8">
        <v>10</v>
      </c>
      <c r="F21" s="8">
        <v>10</v>
      </c>
      <c r="G21" s="8">
        <v>5</v>
      </c>
      <c r="H21" s="8">
        <v>5</v>
      </c>
      <c r="I21" s="8">
        <f t="shared" si="0"/>
        <v>20</v>
      </c>
      <c r="J21" s="8">
        <f t="shared" si="1"/>
        <v>20</v>
      </c>
      <c r="K21" s="9">
        <f t="shared" si="2"/>
        <v>100</v>
      </c>
      <c r="L21" s="10" t="str">
        <f t="shared" si="3"/>
        <v>A+</v>
      </c>
    </row>
    <row r="22" spans="1:12" ht="15" customHeight="1">
      <c r="A22" s="6">
        <v>183014009</v>
      </c>
      <c r="B22" s="7" t="s">
        <v>26</v>
      </c>
      <c r="C22" s="8"/>
      <c r="D22" s="8">
        <v>5</v>
      </c>
      <c r="E22" s="8"/>
      <c r="F22" s="8">
        <v>10</v>
      </c>
      <c r="G22" s="8"/>
      <c r="H22" s="8">
        <v>5</v>
      </c>
      <c r="I22" s="8">
        <f t="shared" si="0"/>
        <v>0</v>
      </c>
      <c r="J22" s="8">
        <f t="shared" si="1"/>
        <v>20</v>
      </c>
      <c r="K22" s="9">
        <f t="shared" si="2"/>
        <v>0</v>
      </c>
      <c r="L22" s="10" t="str">
        <f t="shared" si="3"/>
        <v>F</v>
      </c>
    </row>
    <row r="23" spans="1:12" ht="15" customHeight="1">
      <c r="A23" s="6">
        <v>183014012</v>
      </c>
      <c r="B23" s="7" t="s">
        <v>27</v>
      </c>
      <c r="C23" s="8">
        <v>5</v>
      </c>
      <c r="D23" s="8">
        <v>5</v>
      </c>
      <c r="E23" s="8">
        <v>6</v>
      </c>
      <c r="F23" s="8">
        <v>10</v>
      </c>
      <c r="G23" s="8">
        <v>5</v>
      </c>
      <c r="H23" s="8">
        <v>5</v>
      </c>
      <c r="I23" s="8">
        <f t="shared" si="0"/>
        <v>16</v>
      </c>
      <c r="J23" s="8">
        <f t="shared" si="1"/>
        <v>20</v>
      </c>
      <c r="K23" s="9">
        <f t="shared" si="2"/>
        <v>80</v>
      </c>
      <c r="L23" s="10" t="str">
        <f t="shared" si="3"/>
        <v>A-</v>
      </c>
    </row>
    <row r="24" spans="1:12" ht="15" customHeight="1">
      <c r="A24" s="6">
        <v>183014014</v>
      </c>
      <c r="B24" s="7" t="s">
        <v>28</v>
      </c>
      <c r="C24" s="8">
        <v>5</v>
      </c>
      <c r="D24" s="8">
        <v>5</v>
      </c>
      <c r="E24" s="8">
        <v>10</v>
      </c>
      <c r="F24" s="8">
        <v>10</v>
      </c>
      <c r="G24" s="8">
        <v>2.5</v>
      </c>
      <c r="H24" s="8">
        <v>5</v>
      </c>
      <c r="I24" s="8">
        <f t="shared" si="0"/>
        <v>17.5</v>
      </c>
      <c r="J24" s="8">
        <f t="shared" si="1"/>
        <v>20</v>
      </c>
      <c r="K24" s="9">
        <f t="shared" si="2"/>
        <v>87.5</v>
      </c>
      <c r="L24" s="10" t="str">
        <f t="shared" si="3"/>
        <v>A</v>
      </c>
    </row>
    <row r="25" spans="1:12" ht="15" customHeight="1">
      <c r="A25" s="6">
        <v>183014017</v>
      </c>
      <c r="B25" s="7" t="s">
        <v>29</v>
      </c>
      <c r="C25" s="8">
        <v>5</v>
      </c>
      <c r="D25" s="8">
        <v>5</v>
      </c>
      <c r="E25" s="8">
        <v>10</v>
      </c>
      <c r="F25" s="8">
        <v>10</v>
      </c>
      <c r="G25" s="8">
        <v>2.5</v>
      </c>
      <c r="H25" s="8">
        <v>5</v>
      </c>
      <c r="I25" s="8">
        <f t="shared" si="0"/>
        <v>17.5</v>
      </c>
      <c r="J25" s="8">
        <f t="shared" si="1"/>
        <v>20</v>
      </c>
      <c r="K25" s="9">
        <f t="shared" si="2"/>
        <v>87.5</v>
      </c>
      <c r="L25" s="10" t="str">
        <f t="shared" si="3"/>
        <v>A</v>
      </c>
    </row>
    <row r="26" spans="1:12" ht="15" customHeight="1">
      <c r="A26" s="6">
        <v>183014024</v>
      </c>
      <c r="B26" s="7" t="s">
        <v>30</v>
      </c>
      <c r="C26" s="8">
        <v>5</v>
      </c>
      <c r="D26" s="8">
        <v>5</v>
      </c>
      <c r="E26" s="8">
        <v>0</v>
      </c>
      <c r="F26" s="8">
        <v>10</v>
      </c>
      <c r="G26" s="8">
        <v>3.5</v>
      </c>
      <c r="H26" s="8">
        <v>5</v>
      </c>
      <c r="I26" s="8">
        <f t="shared" si="0"/>
        <v>8.5</v>
      </c>
      <c r="J26" s="8">
        <f t="shared" si="1"/>
        <v>20</v>
      </c>
      <c r="K26" s="9">
        <f t="shared" si="2"/>
        <v>42.5</v>
      </c>
      <c r="L26" s="10" t="str">
        <f t="shared" si="3"/>
        <v>F</v>
      </c>
    </row>
    <row r="27" spans="1:12" ht="15" customHeight="1">
      <c r="A27" s="6">
        <v>183014029</v>
      </c>
      <c r="B27" s="7" t="s">
        <v>31</v>
      </c>
      <c r="C27" s="8"/>
      <c r="D27" s="8">
        <v>5</v>
      </c>
      <c r="E27" s="8"/>
      <c r="F27" s="8">
        <v>10</v>
      </c>
      <c r="G27" s="8"/>
      <c r="H27" s="8">
        <v>5</v>
      </c>
      <c r="I27" s="8">
        <f t="shared" si="0"/>
        <v>0</v>
      </c>
      <c r="J27" s="8">
        <f t="shared" si="1"/>
        <v>20</v>
      </c>
      <c r="K27" s="9">
        <f t="shared" si="2"/>
        <v>0</v>
      </c>
      <c r="L27" s="10" t="str">
        <f t="shared" si="3"/>
        <v>F</v>
      </c>
    </row>
    <row r="28" spans="1:12" ht="15" customHeight="1">
      <c r="A28" s="6">
        <v>183014031</v>
      </c>
      <c r="B28" s="7" t="s">
        <v>32</v>
      </c>
      <c r="C28" s="8">
        <v>5</v>
      </c>
      <c r="D28" s="8">
        <v>5</v>
      </c>
      <c r="E28" s="8">
        <v>10</v>
      </c>
      <c r="F28" s="8">
        <v>10</v>
      </c>
      <c r="G28" s="8">
        <v>5</v>
      </c>
      <c r="H28" s="8">
        <v>5</v>
      </c>
      <c r="I28" s="8">
        <f t="shared" si="0"/>
        <v>20</v>
      </c>
      <c r="J28" s="8">
        <f t="shared" si="1"/>
        <v>20</v>
      </c>
      <c r="K28" s="9">
        <f t="shared" si="2"/>
        <v>100</v>
      </c>
      <c r="L28" s="10" t="str">
        <f t="shared" si="3"/>
        <v>A+</v>
      </c>
    </row>
    <row r="29" spans="1:12" ht="15" customHeight="1">
      <c r="A29" s="6">
        <v>183014035</v>
      </c>
      <c r="B29" s="7" t="s">
        <v>33</v>
      </c>
      <c r="C29" s="8">
        <v>5</v>
      </c>
      <c r="D29" s="8">
        <v>5</v>
      </c>
      <c r="E29" s="8">
        <v>1</v>
      </c>
      <c r="F29" s="8">
        <v>10</v>
      </c>
      <c r="G29" s="8">
        <v>5</v>
      </c>
      <c r="H29" s="8">
        <v>5</v>
      </c>
      <c r="I29" s="8">
        <f t="shared" si="0"/>
        <v>11</v>
      </c>
      <c r="J29" s="8">
        <f t="shared" si="1"/>
        <v>20</v>
      </c>
      <c r="K29" s="9">
        <f t="shared" si="2"/>
        <v>55.000000000000007</v>
      </c>
      <c r="L29" s="10" t="str">
        <f t="shared" si="3"/>
        <v>C</v>
      </c>
    </row>
    <row r="30" spans="1:12" ht="15" customHeight="1">
      <c r="A30" s="6">
        <v>183014046</v>
      </c>
      <c r="B30" s="7" t="s">
        <v>34</v>
      </c>
      <c r="C30" s="8">
        <v>5</v>
      </c>
      <c r="D30" s="8">
        <v>5</v>
      </c>
      <c r="E30" s="8">
        <v>3</v>
      </c>
      <c r="F30" s="8">
        <v>10</v>
      </c>
      <c r="G30" s="8">
        <v>5</v>
      </c>
      <c r="H30" s="8">
        <v>5</v>
      </c>
      <c r="I30" s="8">
        <f t="shared" si="0"/>
        <v>13</v>
      </c>
      <c r="J30" s="8">
        <f t="shared" si="1"/>
        <v>20</v>
      </c>
      <c r="K30" s="9">
        <f t="shared" si="2"/>
        <v>65</v>
      </c>
      <c r="L30" s="10" t="str">
        <f t="shared" si="3"/>
        <v>B-</v>
      </c>
    </row>
    <row r="31" spans="1:12" ht="15" customHeight="1">
      <c r="A31" s="6">
        <v>183014050</v>
      </c>
      <c r="B31" s="7" t="s">
        <v>35</v>
      </c>
      <c r="C31" s="8">
        <v>5</v>
      </c>
      <c r="D31" s="8">
        <v>5</v>
      </c>
      <c r="E31" s="8">
        <v>10</v>
      </c>
      <c r="F31" s="8">
        <v>10</v>
      </c>
      <c r="G31" s="8">
        <v>5</v>
      </c>
      <c r="H31" s="8">
        <v>5</v>
      </c>
      <c r="I31" s="8">
        <f t="shared" si="0"/>
        <v>20</v>
      </c>
      <c r="J31" s="8">
        <f t="shared" si="1"/>
        <v>20</v>
      </c>
      <c r="K31" s="9">
        <f t="shared" si="2"/>
        <v>100</v>
      </c>
      <c r="L31" s="10" t="str">
        <f t="shared" si="3"/>
        <v>A+</v>
      </c>
    </row>
    <row r="32" spans="1:12" ht="15" customHeight="1">
      <c r="A32" s="6">
        <v>183014052</v>
      </c>
      <c r="B32" s="7" t="s">
        <v>36</v>
      </c>
      <c r="C32" s="8"/>
      <c r="D32" s="8">
        <v>5</v>
      </c>
      <c r="E32" s="8"/>
      <c r="F32" s="8">
        <v>10</v>
      </c>
      <c r="G32" s="8"/>
      <c r="H32" s="8">
        <v>5</v>
      </c>
      <c r="I32" s="8">
        <f t="shared" si="0"/>
        <v>0</v>
      </c>
      <c r="J32" s="8">
        <f t="shared" si="1"/>
        <v>20</v>
      </c>
      <c r="K32" s="9">
        <f t="shared" si="2"/>
        <v>0</v>
      </c>
      <c r="L32" s="10" t="str">
        <f t="shared" si="3"/>
        <v>F</v>
      </c>
    </row>
    <row r="33" spans="1:12" ht="15" customHeight="1">
      <c r="A33" s="6">
        <v>183014056</v>
      </c>
      <c r="B33" s="7" t="s">
        <v>37</v>
      </c>
      <c r="C33" s="8">
        <v>5</v>
      </c>
      <c r="D33" s="8">
        <v>5</v>
      </c>
      <c r="E33" s="8">
        <v>10</v>
      </c>
      <c r="F33" s="8">
        <v>10</v>
      </c>
      <c r="G33" s="8">
        <v>5</v>
      </c>
      <c r="H33" s="8">
        <v>5</v>
      </c>
      <c r="I33" s="8">
        <f t="shared" si="0"/>
        <v>20</v>
      </c>
      <c r="J33" s="8">
        <f t="shared" si="1"/>
        <v>20</v>
      </c>
      <c r="K33" s="9">
        <f t="shared" si="2"/>
        <v>100</v>
      </c>
      <c r="L33" s="10" t="str">
        <f t="shared" si="3"/>
        <v>A+</v>
      </c>
    </row>
    <row r="34" spans="1:12" ht="15" customHeight="1">
      <c r="A34" s="6">
        <v>183014057</v>
      </c>
      <c r="B34" s="7" t="s">
        <v>38</v>
      </c>
      <c r="C34" s="8">
        <v>5</v>
      </c>
      <c r="D34" s="8">
        <v>5</v>
      </c>
      <c r="E34" s="8">
        <v>0</v>
      </c>
      <c r="F34" s="8">
        <v>10</v>
      </c>
      <c r="G34" s="8">
        <v>2.5</v>
      </c>
      <c r="H34" s="8">
        <v>5</v>
      </c>
      <c r="I34" s="8">
        <f t="shared" si="0"/>
        <v>7.5</v>
      </c>
      <c r="J34" s="8">
        <f t="shared" si="1"/>
        <v>20</v>
      </c>
      <c r="K34" s="9">
        <f t="shared" si="2"/>
        <v>37.5</v>
      </c>
      <c r="L34" s="10" t="str">
        <f t="shared" si="3"/>
        <v>F</v>
      </c>
    </row>
    <row r="35" spans="1:12" ht="15" customHeight="1">
      <c r="A35" s="6">
        <v>183014063</v>
      </c>
      <c r="B35" s="7" t="s">
        <v>39</v>
      </c>
      <c r="C35" s="8">
        <v>5</v>
      </c>
      <c r="D35" s="8">
        <v>5</v>
      </c>
      <c r="E35" s="8">
        <v>10</v>
      </c>
      <c r="F35" s="8">
        <v>10</v>
      </c>
      <c r="G35" s="8">
        <v>5</v>
      </c>
      <c r="H35" s="8">
        <v>5</v>
      </c>
      <c r="I35" s="8">
        <f t="shared" si="0"/>
        <v>20</v>
      </c>
      <c r="J35" s="8">
        <f t="shared" si="1"/>
        <v>20</v>
      </c>
      <c r="K35" s="9">
        <f t="shared" si="2"/>
        <v>100</v>
      </c>
      <c r="L35" s="10" t="str">
        <f t="shared" si="3"/>
        <v>A+</v>
      </c>
    </row>
    <row r="36" spans="1:12" ht="15" customHeight="1" thickBot="1">
      <c r="A36" s="11">
        <v>183014073</v>
      </c>
      <c r="B36" s="12" t="s">
        <v>40</v>
      </c>
      <c r="C36" s="13">
        <v>4</v>
      </c>
      <c r="D36" s="13">
        <v>5</v>
      </c>
      <c r="E36" s="13">
        <v>0</v>
      </c>
      <c r="F36" s="13">
        <v>10</v>
      </c>
      <c r="G36" s="13">
        <v>3</v>
      </c>
      <c r="H36" s="13">
        <v>5</v>
      </c>
      <c r="I36" s="13">
        <f t="shared" si="0"/>
        <v>7</v>
      </c>
      <c r="J36" s="13">
        <f t="shared" si="1"/>
        <v>20</v>
      </c>
      <c r="K36" s="14">
        <f t="shared" si="2"/>
        <v>35</v>
      </c>
      <c r="L36" s="15" t="str">
        <f t="shared" si="3"/>
        <v>F</v>
      </c>
    </row>
  </sheetData>
  <conditionalFormatting sqref="C2:C36">
    <cfRule type="cellIs" dxfId="17" priority="4" operator="greaterThan">
      <formula>$D$2</formula>
    </cfRule>
  </conditionalFormatting>
  <conditionalFormatting sqref="E2:E36">
    <cfRule type="cellIs" dxfId="16" priority="3" operator="greaterThan">
      <formula>$F$2</formula>
    </cfRule>
  </conditionalFormatting>
  <conditionalFormatting sqref="G2:G36">
    <cfRule type="cellIs" dxfId="15" priority="2" operator="greaterThan">
      <formula>$H$2</formula>
    </cfRule>
  </conditionalFormatting>
  <conditionalFormatting sqref="L2:L36">
    <cfRule type="cellIs" dxfId="1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G2" sqref="G2:G36"/>
    </sheetView>
  </sheetViews>
  <sheetFormatPr defaultRowHeight="15"/>
  <cols>
    <col min="1" max="1" width="14.7109375" customWidth="1"/>
    <col min="2" max="2" width="30.7109375" customWidth="1"/>
    <col min="3" max="10" width="14.7109375" customWidth="1"/>
  </cols>
  <sheetData>
    <row r="1" spans="1:10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48</v>
      </c>
      <c r="H1" s="4" t="s">
        <v>4</v>
      </c>
      <c r="I1" s="4" t="s">
        <v>42</v>
      </c>
      <c r="J1" s="5" t="s">
        <v>43</v>
      </c>
    </row>
    <row r="2" spans="1:10">
      <c r="A2" s="6">
        <v>153014012</v>
      </c>
      <c r="B2" s="7" t="s">
        <v>6</v>
      </c>
      <c r="C2" s="8">
        <v>5</v>
      </c>
      <c r="D2" s="8">
        <v>10</v>
      </c>
      <c r="E2" s="8"/>
      <c r="F2" s="8">
        <v>10</v>
      </c>
      <c r="G2" s="8">
        <f>C2+E2</f>
        <v>5</v>
      </c>
      <c r="H2" s="8">
        <f>D2+F2</f>
        <v>20</v>
      </c>
      <c r="I2" s="9">
        <f>(G2/H2)*100</f>
        <v>25</v>
      </c>
      <c r="J2" s="10" t="str">
        <f>IF(I2&gt;94,"A+",IF(I2&gt;84,"A",IF(I2&gt;79,"A-",IF(I2&gt;74,"B+",IF(I2&gt;69,"B",IF(I2&gt;64,"B-",IF(I2&gt;59,"C+",IF(I2&gt;54,"C",IF(I2&gt;49,"D","F")))))))))</f>
        <v>F</v>
      </c>
    </row>
    <row r="3" spans="1:10">
      <c r="A3" s="6">
        <v>171014081</v>
      </c>
      <c r="B3" s="7" t="s">
        <v>7</v>
      </c>
      <c r="C3" s="8"/>
      <c r="D3" s="8">
        <v>10</v>
      </c>
      <c r="E3" s="8"/>
      <c r="F3" s="8">
        <v>10</v>
      </c>
      <c r="G3" s="8">
        <f t="shared" ref="G3:G36" si="0">C3+E3</f>
        <v>0</v>
      </c>
      <c r="H3" s="8">
        <f t="shared" ref="H3:H36" si="1">D3+F3</f>
        <v>20</v>
      </c>
      <c r="I3" s="9">
        <f t="shared" ref="I3:I36" si="2">(G3/H3)*100</f>
        <v>0</v>
      </c>
      <c r="J3" s="10" t="str">
        <f t="shared" ref="J3:J36" si="3">IF(I3&gt;94,"A+",IF(I3&gt;84,"A",IF(I3&gt;79,"A-",IF(I3&gt;74,"B+",IF(I3&gt;69,"B",IF(I3&gt;64,"B-",IF(I3&gt;59,"C+",IF(I3&gt;54,"C",IF(I3&gt;49,"D","F")))))))))</f>
        <v>F</v>
      </c>
    </row>
    <row r="4" spans="1:10">
      <c r="A4" s="6">
        <v>173014009</v>
      </c>
      <c r="B4" s="7" t="s">
        <v>8</v>
      </c>
      <c r="C4" s="8"/>
      <c r="D4" s="8">
        <v>10</v>
      </c>
      <c r="E4" s="8"/>
      <c r="F4" s="8">
        <v>10</v>
      </c>
      <c r="G4" s="8">
        <f t="shared" si="0"/>
        <v>0</v>
      </c>
      <c r="H4" s="8">
        <f t="shared" si="1"/>
        <v>20</v>
      </c>
      <c r="I4" s="9">
        <f t="shared" si="2"/>
        <v>0</v>
      </c>
      <c r="J4" s="10" t="str">
        <f t="shared" si="3"/>
        <v>F</v>
      </c>
    </row>
    <row r="5" spans="1:10">
      <c r="A5" s="6">
        <v>173014029</v>
      </c>
      <c r="B5" s="7" t="s">
        <v>9</v>
      </c>
      <c r="C5" s="8">
        <v>5</v>
      </c>
      <c r="D5" s="8">
        <v>10</v>
      </c>
      <c r="E5" s="8">
        <v>5</v>
      </c>
      <c r="F5" s="8">
        <v>10</v>
      </c>
      <c r="G5" s="8">
        <f t="shared" si="0"/>
        <v>10</v>
      </c>
      <c r="H5" s="8">
        <f t="shared" si="1"/>
        <v>20</v>
      </c>
      <c r="I5" s="9">
        <f t="shared" si="2"/>
        <v>50</v>
      </c>
      <c r="J5" s="10" t="str">
        <f t="shared" si="3"/>
        <v>D</v>
      </c>
    </row>
    <row r="6" spans="1:10">
      <c r="A6" s="6">
        <v>181014002</v>
      </c>
      <c r="B6" s="7" t="s">
        <v>10</v>
      </c>
      <c r="C6" s="8">
        <v>5</v>
      </c>
      <c r="D6" s="8">
        <v>10</v>
      </c>
      <c r="E6" s="8">
        <v>5</v>
      </c>
      <c r="F6" s="8">
        <v>10</v>
      </c>
      <c r="G6" s="8">
        <f t="shared" si="0"/>
        <v>10</v>
      </c>
      <c r="H6" s="8">
        <f t="shared" si="1"/>
        <v>20</v>
      </c>
      <c r="I6" s="9">
        <f t="shared" si="2"/>
        <v>50</v>
      </c>
      <c r="J6" s="10" t="str">
        <f t="shared" si="3"/>
        <v>D</v>
      </c>
    </row>
    <row r="7" spans="1:10">
      <c r="A7" s="6">
        <v>181014008</v>
      </c>
      <c r="B7" s="7" t="s">
        <v>11</v>
      </c>
      <c r="C7" s="8"/>
      <c r="D7" s="8">
        <v>10</v>
      </c>
      <c r="E7" s="8"/>
      <c r="F7" s="8">
        <v>10</v>
      </c>
      <c r="G7" s="8">
        <f t="shared" si="0"/>
        <v>0</v>
      </c>
      <c r="H7" s="8">
        <f t="shared" si="1"/>
        <v>20</v>
      </c>
      <c r="I7" s="9">
        <f t="shared" si="2"/>
        <v>0</v>
      </c>
      <c r="J7" s="10" t="str">
        <f t="shared" si="3"/>
        <v>F</v>
      </c>
    </row>
    <row r="8" spans="1:10">
      <c r="A8" s="6">
        <v>181014025</v>
      </c>
      <c r="B8" s="7" t="s">
        <v>12</v>
      </c>
      <c r="C8" s="8">
        <v>2</v>
      </c>
      <c r="D8" s="8">
        <v>10</v>
      </c>
      <c r="E8" s="8">
        <v>1</v>
      </c>
      <c r="F8" s="8">
        <v>10</v>
      </c>
      <c r="G8" s="8">
        <f t="shared" si="0"/>
        <v>3</v>
      </c>
      <c r="H8" s="8">
        <f t="shared" si="1"/>
        <v>20</v>
      </c>
      <c r="I8" s="9">
        <f t="shared" si="2"/>
        <v>15</v>
      </c>
      <c r="J8" s="10" t="str">
        <f t="shared" si="3"/>
        <v>F</v>
      </c>
    </row>
    <row r="9" spans="1:10">
      <c r="A9" s="6">
        <v>181014032</v>
      </c>
      <c r="B9" s="7" t="s">
        <v>13</v>
      </c>
      <c r="C9" s="8">
        <v>2</v>
      </c>
      <c r="D9" s="8">
        <v>10</v>
      </c>
      <c r="E9" s="8"/>
      <c r="F9" s="8">
        <v>10</v>
      </c>
      <c r="G9" s="8">
        <f t="shared" si="0"/>
        <v>2</v>
      </c>
      <c r="H9" s="8">
        <f t="shared" si="1"/>
        <v>20</v>
      </c>
      <c r="I9" s="9">
        <f t="shared" si="2"/>
        <v>10</v>
      </c>
      <c r="J9" s="10" t="str">
        <f t="shared" si="3"/>
        <v>F</v>
      </c>
    </row>
    <row r="10" spans="1:10">
      <c r="A10" s="6">
        <v>181014057</v>
      </c>
      <c r="B10" s="7" t="s">
        <v>14</v>
      </c>
      <c r="C10" s="8">
        <v>2</v>
      </c>
      <c r="D10" s="8">
        <v>10</v>
      </c>
      <c r="E10" s="8">
        <v>1</v>
      </c>
      <c r="F10" s="8">
        <v>10</v>
      </c>
      <c r="G10" s="8">
        <f t="shared" si="0"/>
        <v>3</v>
      </c>
      <c r="H10" s="8">
        <f t="shared" si="1"/>
        <v>20</v>
      </c>
      <c r="I10" s="9">
        <f t="shared" si="2"/>
        <v>15</v>
      </c>
      <c r="J10" s="10" t="str">
        <f t="shared" si="3"/>
        <v>F</v>
      </c>
    </row>
    <row r="11" spans="1:10">
      <c r="A11" s="6">
        <v>181014060</v>
      </c>
      <c r="B11" s="7" t="s">
        <v>15</v>
      </c>
      <c r="C11" s="8">
        <v>4</v>
      </c>
      <c r="D11" s="8">
        <v>10</v>
      </c>
      <c r="E11" s="8">
        <v>5</v>
      </c>
      <c r="F11" s="8">
        <v>10</v>
      </c>
      <c r="G11" s="8">
        <f t="shared" si="0"/>
        <v>9</v>
      </c>
      <c r="H11" s="8">
        <f t="shared" si="1"/>
        <v>20</v>
      </c>
      <c r="I11" s="9">
        <f t="shared" si="2"/>
        <v>45</v>
      </c>
      <c r="J11" s="10" t="str">
        <f t="shared" si="3"/>
        <v>F</v>
      </c>
    </row>
    <row r="12" spans="1:10">
      <c r="A12" s="6">
        <v>181014131</v>
      </c>
      <c r="B12" s="7" t="s">
        <v>16</v>
      </c>
      <c r="C12" s="8"/>
      <c r="D12" s="8">
        <v>10</v>
      </c>
      <c r="E12" s="8"/>
      <c r="F12" s="8">
        <v>10</v>
      </c>
      <c r="G12" s="8">
        <f t="shared" si="0"/>
        <v>0</v>
      </c>
      <c r="H12" s="8">
        <f t="shared" si="1"/>
        <v>20</v>
      </c>
      <c r="I12" s="9">
        <f t="shared" si="2"/>
        <v>0</v>
      </c>
      <c r="J12" s="10" t="str">
        <f t="shared" si="3"/>
        <v>F</v>
      </c>
    </row>
    <row r="13" spans="1:10">
      <c r="A13" s="6">
        <v>182014030</v>
      </c>
      <c r="B13" s="7" t="s">
        <v>17</v>
      </c>
      <c r="C13" s="8">
        <v>5</v>
      </c>
      <c r="D13" s="8">
        <v>10</v>
      </c>
      <c r="E13" s="8">
        <v>5</v>
      </c>
      <c r="F13" s="8">
        <v>10</v>
      </c>
      <c r="G13" s="8">
        <f t="shared" si="0"/>
        <v>10</v>
      </c>
      <c r="H13" s="8">
        <f t="shared" si="1"/>
        <v>20</v>
      </c>
      <c r="I13" s="9">
        <f t="shared" si="2"/>
        <v>50</v>
      </c>
      <c r="J13" s="10" t="str">
        <f t="shared" si="3"/>
        <v>D</v>
      </c>
    </row>
    <row r="14" spans="1:10">
      <c r="A14" s="6">
        <v>182014052</v>
      </c>
      <c r="B14" s="7" t="s">
        <v>18</v>
      </c>
      <c r="C14" s="8">
        <v>5</v>
      </c>
      <c r="D14" s="8">
        <v>10</v>
      </c>
      <c r="E14" s="8">
        <v>7</v>
      </c>
      <c r="F14" s="8">
        <v>10</v>
      </c>
      <c r="G14" s="8">
        <f t="shared" si="0"/>
        <v>12</v>
      </c>
      <c r="H14" s="8">
        <f t="shared" si="1"/>
        <v>20</v>
      </c>
      <c r="I14" s="9">
        <f t="shared" si="2"/>
        <v>60</v>
      </c>
      <c r="J14" s="10" t="str">
        <f t="shared" si="3"/>
        <v>C+</v>
      </c>
    </row>
    <row r="15" spans="1:10">
      <c r="A15" s="6">
        <v>182014055</v>
      </c>
      <c r="B15" s="7" t="s">
        <v>19</v>
      </c>
      <c r="C15" s="8">
        <v>2</v>
      </c>
      <c r="D15" s="8">
        <v>10</v>
      </c>
      <c r="E15" s="8">
        <v>2</v>
      </c>
      <c r="F15" s="8">
        <v>10</v>
      </c>
      <c r="G15" s="8">
        <f t="shared" si="0"/>
        <v>4</v>
      </c>
      <c r="H15" s="8">
        <f t="shared" si="1"/>
        <v>20</v>
      </c>
      <c r="I15" s="9">
        <f t="shared" si="2"/>
        <v>20</v>
      </c>
      <c r="J15" s="10" t="str">
        <f t="shared" si="3"/>
        <v>F</v>
      </c>
    </row>
    <row r="16" spans="1:10">
      <c r="A16" s="6">
        <v>182014061</v>
      </c>
      <c r="B16" s="7" t="s">
        <v>20</v>
      </c>
      <c r="C16" s="8"/>
      <c r="D16" s="8">
        <v>10</v>
      </c>
      <c r="E16" s="8"/>
      <c r="F16" s="8">
        <v>10</v>
      </c>
      <c r="G16" s="8">
        <f t="shared" si="0"/>
        <v>0</v>
      </c>
      <c r="H16" s="8">
        <f t="shared" si="1"/>
        <v>20</v>
      </c>
      <c r="I16" s="9">
        <f t="shared" si="2"/>
        <v>0</v>
      </c>
      <c r="J16" s="10" t="str">
        <f t="shared" si="3"/>
        <v>F</v>
      </c>
    </row>
    <row r="17" spans="1:10">
      <c r="A17" s="6">
        <v>182014069</v>
      </c>
      <c r="B17" s="7" t="s">
        <v>21</v>
      </c>
      <c r="C17" s="8">
        <v>1</v>
      </c>
      <c r="D17" s="8">
        <v>10</v>
      </c>
      <c r="E17" s="8">
        <v>2</v>
      </c>
      <c r="F17" s="8">
        <v>10</v>
      </c>
      <c r="G17" s="8">
        <f t="shared" si="0"/>
        <v>3</v>
      </c>
      <c r="H17" s="8">
        <f t="shared" si="1"/>
        <v>20</v>
      </c>
      <c r="I17" s="9">
        <f t="shared" si="2"/>
        <v>15</v>
      </c>
      <c r="J17" s="10" t="str">
        <f t="shared" si="3"/>
        <v>F</v>
      </c>
    </row>
    <row r="18" spans="1:10">
      <c r="A18" s="6">
        <v>182014071</v>
      </c>
      <c r="B18" s="7" t="s">
        <v>22</v>
      </c>
      <c r="C18" s="8">
        <v>2</v>
      </c>
      <c r="D18" s="8">
        <v>10</v>
      </c>
      <c r="E18" s="8">
        <v>3</v>
      </c>
      <c r="F18" s="8">
        <v>10</v>
      </c>
      <c r="G18" s="8">
        <f t="shared" si="0"/>
        <v>5</v>
      </c>
      <c r="H18" s="8">
        <f t="shared" si="1"/>
        <v>20</v>
      </c>
      <c r="I18" s="9">
        <f t="shared" si="2"/>
        <v>25</v>
      </c>
      <c r="J18" s="10" t="str">
        <f t="shared" si="3"/>
        <v>F</v>
      </c>
    </row>
    <row r="19" spans="1:10">
      <c r="A19" s="6">
        <v>183014002</v>
      </c>
      <c r="B19" s="7" t="s">
        <v>23</v>
      </c>
      <c r="C19" s="8">
        <v>5</v>
      </c>
      <c r="D19" s="8">
        <v>10</v>
      </c>
      <c r="E19" s="8">
        <v>7</v>
      </c>
      <c r="F19" s="8">
        <v>10</v>
      </c>
      <c r="G19" s="8">
        <f t="shared" si="0"/>
        <v>12</v>
      </c>
      <c r="H19" s="8">
        <f t="shared" si="1"/>
        <v>20</v>
      </c>
      <c r="I19" s="9">
        <f t="shared" si="2"/>
        <v>60</v>
      </c>
      <c r="J19" s="10" t="str">
        <f t="shared" si="3"/>
        <v>C+</v>
      </c>
    </row>
    <row r="20" spans="1:10">
      <c r="A20" s="6">
        <v>183014004</v>
      </c>
      <c r="B20" s="7" t="s">
        <v>24</v>
      </c>
      <c r="C20" s="8">
        <v>5</v>
      </c>
      <c r="D20" s="8">
        <v>10</v>
      </c>
      <c r="E20" s="8">
        <v>7</v>
      </c>
      <c r="F20" s="8">
        <v>10</v>
      </c>
      <c r="G20" s="8">
        <f t="shared" si="0"/>
        <v>12</v>
      </c>
      <c r="H20" s="8">
        <f t="shared" si="1"/>
        <v>20</v>
      </c>
      <c r="I20" s="9">
        <f t="shared" si="2"/>
        <v>60</v>
      </c>
      <c r="J20" s="10" t="str">
        <f t="shared" si="3"/>
        <v>C+</v>
      </c>
    </row>
    <row r="21" spans="1:10">
      <c r="A21" s="6">
        <v>183014007</v>
      </c>
      <c r="B21" s="7" t="s">
        <v>25</v>
      </c>
      <c r="C21" s="8">
        <v>8</v>
      </c>
      <c r="D21" s="8">
        <v>10</v>
      </c>
      <c r="E21" s="8">
        <v>8</v>
      </c>
      <c r="F21" s="8">
        <v>10</v>
      </c>
      <c r="G21" s="8">
        <f t="shared" si="0"/>
        <v>16</v>
      </c>
      <c r="H21" s="8">
        <f t="shared" si="1"/>
        <v>20</v>
      </c>
      <c r="I21" s="9">
        <f t="shared" si="2"/>
        <v>80</v>
      </c>
      <c r="J21" s="10" t="str">
        <f t="shared" si="3"/>
        <v>A-</v>
      </c>
    </row>
    <row r="22" spans="1:10">
      <c r="A22" s="6">
        <v>183014009</v>
      </c>
      <c r="B22" s="7" t="s">
        <v>26</v>
      </c>
      <c r="C22" s="8">
        <v>6</v>
      </c>
      <c r="D22" s="8">
        <v>10</v>
      </c>
      <c r="E22" s="8">
        <v>8</v>
      </c>
      <c r="F22" s="8">
        <v>10</v>
      </c>
      <c r="G22" s="8">
        <f t="shared" si="0"/>
        <v>14</v>
      </c>
      <c r="H22" s="8">
        <f t="shared" si="1"/>
        <v>20</v>
      </c>
      <c r="I22" s="9">
        <f t="shared" si="2"/>
        <v>70</v>
      </c>
      <c r="J22" s="10" t="str">
        <f t="shared" si="3"/>
        <v>B</v>
      </c>
    </row>
    <row r="23" spans="1:10">
      <c r="A23" s="6">
        <v>183014012</v>
      </c>
      <c r="B23" s="7" t="s">
        <v>27</v>
      </c>
      <c r="C23" s="8">
        <v>7</v>
      </c>
      <c r="D23" s="8">
        <v>10</v>
      </c>
      <c r="E23" s="8">
        <v>8</v>
      </c>
      <c r="F23" s="8">
        <v>10</v>
      </c>
      <c r="G23" s="8">
        <f t="shared" si="0"/>
        <v>15</v>
      </c>
      <c r="H23" s="8">
        <f t="shared" si="1"/>
        <v>20</v>
      </c>
      <c r="I23" s="9">
        <f t="shared" si="2"/>
        <v>75</v>
      </c>
      <c r="J23" s="10" t="str">
        <f t="shared" si="3"/>
        <v>B+</v>
      </c>
    </row>
    <row r="24" spans="1:10">
      <c r="A24" s="6">
        <v>183014014</v>
      </c>
      <c r="B24" s="7" t="s">
        <v>28</v>
      </c>
      <c r="C24" s="8">
        <v>2</v>
      </c>
      <c r="D24" s="8">
        <v>10</v>
      </c>
      <c r="E24" s="8">
        <v>3</v>
      </c>
      <c r="F24" s="8">
        <v>10</v>
      </c>
      <c r="G24" s="8">
        <f t="shared" si="0"/>
        <v>5</v>
      </c>
      <c r="H24" s="8">
        <f t="shared" si="1"/>
        <v>20</v>
      </c>
      <c r="I24" s="9">
        <f t="shared" si="2"/>
        <v>25</v>
      </c>
      <c r="J24" s="10" t="str">
        <f t="shared" si="3"/>
        <v>F</v>
      </c>
    </row>
    <row r="25" spans="1:10">
      <c r="A25" s="6">
        <v>183014017</v>
      </c>
      <c r="B25" s="7" t="s">
        <v>29</v>
      </c>
      <c r="C25" s="8">
        <v>10</v>
      </c>
      <c r="D25" s="8">
        <v>10</v>
      </c>
      <c r="E25" s="8">
        <v>10</v>
      </c>
      <c r="F25" s="8">
        <v>10</v>
      </c>
      <c r="G25" s="8">
        <f t="shared" si="0"/>
        <v>20</v>
      </c>
      <c r="H25" s="8">
        <f t="shared" si="1"/>
        <v>20</v>
      </c>
      <c r="I25" s="9">
        <f t="shared" si="2"/>
        <v>100</v>
      </c>
      <c r="J25" s="10" t="str">
        <f t="shared" si="3"/>
        <v>A+</v>
      </c>
    </row>
    <row r="26" spans="1:10">
      <c r="A26" s="6">
        <v>183014024</v>
      </c>
      <c r="B26" s="7" t="s">
        <v>30</v>
      </c>
      <c r="C26" s="8">
        <v>5</v>
      </c>
      <c r="D26" s="8">
        <v>10</v>
      </c>
      <c r="E26" s="8">
        <v>5</v>
      </c>
      <c r="F26" s="8">
        <v>10</v>
      </c>
      <c r="G26" s="8">
        <f t="shared" si="0"/>
        <v>10</v>
      </c>
      <c r="H26" s="8">
        <f t="shared" si="1"/>
        <v>20</v>
      </c>
      <c r="I26" s="9">
        <f t="shared" si="2"/>
        <v>50</v>
      </c>
      <c r="J26" s="10" t="str">
        <f t="shared" si="3"/>
        <v>D</v>
      </c>
    </row>
    <row r="27" spans="1:10">
      <c r="A27" s="6">
        <v>183014029</v>
      </c>
      <c r="B27" s="7" t="s">
        <v>31</v>
      </c>
      <c r="C27" s="8"/>
      <c r="D27" s="8">
        <v>10</v>
      </c>
      <c r="E27" s="8"/>
      <c r="F27" s="8">
        <v>10</v>
      </c>
      <c r="G27" s="8">
        <f t="shared" si="0"/>
        <v>0</v>
      </c>
      <c r="H27" s="8">
        <f t="shared" si="1"/>
        <v>20</v>
      </c>
      <c r="I27" s="9">
        <f t="shared" si="2"/>
        <v>0</v>
      </c>
      <c r="J27" s="10" t="str">
        <f t="shared" si="3"/>
        <v>F</v>
      </c>
    </row>
    <row r="28" spans="1:10">
      <c r="A28" s="6">
        <v>183014031</v>
      </c>
      <c r="B28" s="7" t="s">
        <v>32</v>
      </c>
      <c r="C28" s="8">
        <v>9</v>
      </c>
      <c r="D28" s="8">
        <v>10</v>
      </c>
      <c r="E28" s="8">
        <v>9</v>
      </c>
      <c r="F28" s="8">
        <v>10</v>
      </c>
      <c r="G28" s="8">
        <f t="shared" si="0"/>
        <v>18</v>
      </c>
      <c r="H28" s="8">
        <f t="shared" si="1"/>
        <v>20</v>
      </c>
      <c r="I28" s="9">
        <f t="shared" si="2"/>
        <v>90</v>
      </c>
      <c r="J28" s="10" t="str">
        <f t="shared" si="3"/>
        <v>A</v>
      </c>
    </row>
    <row r="29" spans="1:10">
      <c r="A29" s="6">
        <v>183014035</v>
      </c>
      <c r="B29" s="7" t="s">
        <v>33</v>
      </c>
      <c r="C29" s="8">
        <v>6</v>
      </c>
      <c r="D29" s="8">
        <v>10</v>
      </c>
      <c r="E29" s="8">
        <v>7</v>
      </c>
      <c r="F29" s="8">
        <v>10</v>
      </c>
      <c r="G29" s="8">
        <f t="shared" si="0"/>
        <v>13</v>
      </c>
      <c r="H29" s="8">
        <f t="shared" si="1"/>
        <v>20</v>
      </c>
      <c r="I29" s="9">
        <f t="shared" si="2"/>
        <v>65</v>
      </c>
      <c r="J29" s="10" t="str">
        <f t="shared" si="3"/>
        <v>B-</v>
      </c>
    </row>
    <row r="30" spans="1:10">
      <c r="A30" s="6">
        <v>183014046</v>
      </c>
      <c r="B30" s="7" t="s">
        <v>34</v>
      </c>
      <c r="C30" s="8">
        <v>6</v>
      </c>
      <c r="D30" s="8">
        <v>10</v>
      </c>
      <c r="E30" s="8">
        <v>6</v>
      </c>
      <c r="F30" s="8">
        <v>10</v>
      </c>
      <c r="G30" s="8">
        <f t="shared" si="0"/>
        <v>12</v>
      </c>
      <c r="H30" s="8">
        <f t="shared" si="1"/>
        <v>20</v>
      </c>
      <c r="I30" s="9">
        <f t="shared" si="2"/>
        <v>60</v>
      </c>
      <c r="J30" s="10" t="str">
        <f t="shared" si="3"/>
        <v>C+</v>
      </c>
    </row>
    <row r="31" spans="1:10">
      <c r="A31" s="6">
        <v>183014050</v>
      </c>
      <c r="B31" s="7" t="s">
        <v>35</v>
      </c>
      <c r="C31" s="8">
        <v>6</v>
      </c>
      <c r="D31" s="8">
        <v>10</v>
      </c>
      <c r="E31" s="8">
        <v>7.5</v>
      </c>
      <c r="F31" s="8">
        <v>10</v>
      </c>
      <c r="G31" s="8">
        <f t="shared" si="0"/>
        <v>13.5</v>
      </c>
      <c r="H31" s="8">
        <f t="shared" si="1"/>
        <v>20</v>
      </c>
      <c r="I31" s="9">
        <f t="shared" si="2"/>
        <v>67.5</v>
      </c>
      <c r="J31" s="10" t="str">
        <f t="shared" si="3"/>
        <v>B-</v>
      </c>
    </row>
    <row r="32" spans="1:10">
      <c r="A32" s="6">
        <v>183014052</v>
      </c>
      <c r="B32" s="7" t="s">
        <v>36</v>
      </c>
      <c r="C32" s="8">
        <v>1</v>
      </c>
      <c r="D32" s="8">
        <v>10</v>
      </c>
      <c r="E32" s="8">
        <v>4</v>
      </c>
      <c r="F32" s="8">
        <v>10</v>
      </c>
      <c r="G32" s="8">
        <f t="shared" si="0"/>
        <v>5</v>
      </c>
      <c r="H32" s="8">
        <f t="shared" si="1"/>
        <v>20</v>
      </c>
      <c r="I32" s="9">
        <f t="shared" si="2"/>
        <v>25</v>
      </c>
      <c r="J32" s="10" t="str">
        <f t="shared" si="3"/>
        <v>F</v>
      </c>
    </row>
    <row r="33" spans="1:10">
      <c r="A33" s="6">
        <v>183014056</v>
      </c>
      <c r="B33" s="7" t="s">
        <v>37</v>
      </c>
      <c r="C33" s="8">
        <v>4</v>
      </c>
      <c r="D33" s="8">
        <v>10</v>
      </c>
      <c r="E33" s="8">
        <v>8</v>
      </c>
      <c r="F33" s="8">
        <v>10</v>
      </c>
      <c r="G33" s="8">
        <f t="shared" si="0"/>
        <v>12</v>
      </c>
      <c r="H33" s="8">
        <f t="shared" si="1"/>
        <v>20</v>
      </c>
      <c r="I33" s="9">
        <f t="shared" si="2"/>
        <v>60</v>
      </c>
      <c r="J33" s="10" t="str">
        <f t="shared" si="3"/>
        <v>C+</v>
      </c>
    </row>
    <row r="34" spans="1:10">
      <c r="A34" s="6">
        <v>183014057</v>
      </c>
      <c r="B34" s="7" t="s">
        <v>38</v>
      </c>
      <c r="C34" s="8">
        <v>6</v>
      </c>
      <c r="D34" s="8">
        <v>10</v>
      </c>
      <c r="E34" s="8">
        <v>7</v>
      </c>
      <c r="F34" s="8">
        <v>10</v>
      </c>
      <c r="G34" s="8">
        <f t="shared" si="0"/>
        <v>13</v>
      </c>
      <c r="H34" s="8">
        <f t="shared" si="1"/>
        <v>20</v>
      </c>
      <c r="I34" s="9">
        <f t="shared" si="2"/>
        <v>65</v>
      </c>
      <c r="J34" s="10" t="str">
        <f t="shared" si="3"/>
        <v>B-</v>
      </c>
    </row>
    <row r="35" spans="1:10">
      <c r="A35" s="6">
        <v>183014063</v>
      </c>
      <c r="B35" s="7" t="s">
        <v>39</v>
      </c>
      <c r="C35" s="8">
        <v>6</v>
      </c>
      <c r="D35" s="8">
        <v>10</v>
      </c>
      <c r="E35" s="8">
        <v>8</v>
      </c>
      <c r="F35" s="8">
        <v>10</v>
      </c>
      <c r="G35" s="8">
        <f t="shared" si="0"/>
        <v>14</v>
      </c>
      <c r="H35" s="8">
        <f t="shared" si="1"/>
        <v>20</v>
      </c>
      <c r="I35" s="9">
        <f t="shared" si="2"/>
        <v>70</v>
      </c>
      <c r="J35" s="10" t="str">
        <f t="shared" si="3"/>
        <v>B</v>
      </c>
    </row>
    <row r="36" spans="1:10" ht="15.75" thickBot="1">
      <c r="A36" s="11">
        <v>183014073</v>
      </c>
      <c r="B36" s="12" t="s">
        <v>40</v>
      </c>
      <c r="C36" s="13">
        <v>4</v>
      </c>
      <c r="D36" s="13">
        <v>10</v>
      </c>
      <c r="E36" s="13">
        <v>3</v>
      </c>
      <c r="F36" s="13">
        <v>10</v>
      </c>
      <c r="G36" s="13">
        <f t="shared" si="0"/>
        <v>7</v>
      </c>
      <c r="H36" s="13">
        <f t="shared" si="1"/>
        <v>20</v>
      </c>
      <c r="I36" s="14">
        <f t="shared" si="2"/>
        <v>35</v>
      </c>
      <c r="J36" s="15" t="str">
        <f t="shared" si="3"/>
        <v>F</v>
      </c>
    </row>
  </sheetData>
  <conditionalFormatting sqref="C2:C36">
    <cfRule type="cellIs" dxfId="13" priority="4" operator="greaterThan">
      <formula>$D$2</formula>
    </cfRule>
  </conditionalFormatting>
  <conditionalFormatting sqref="E2:E36">
    <cfRule type="cellIs" dxfId="12" priority="3" operator="greaterThan">
      <formula>$F$2</formula>
    </cfRule>
  </conditionalFormatting>
  <conditionalFormatting sqref="J2:J36">
    <cfRule type="cellIs" dxfId="11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sqref="A1:XFD1"/>
    </sheetView>
  </sheetViews>
  <sheetFormatPr defaultRowHeight="15"/>
  <cols>
    <col min="1" max="1" width="14.7109375" customWidth="1"/>
    <col min="2" max="2" width="30.7109375" customWidth="1"/>
    <col min="3" max="12" width="14.7109375" customWidth="1"/>
  </cols>
  <sheetData>
    <row r="1" spans="1:12" s="29" customFormat="1">
      <c r="A1" s="26" t="s">
        <v>0</v>
      </c>
      <c r="B1" s="27" t="s">
        <v>49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4</v>
      </c>
      <c r="I1" s="27" t="s">
        <v>55</v>
      </c>
      <c r="J1" s="27" t="s">
        <v>56</v>
      </c>
      <c r="K1" s="27" t="s">
        <v>42</v>
      </c>
      <c r="L1" s="28" t="s">
        <v>43</v>
      </c>
    </row>
    <row r="2" spans="1:12">
      <c r="A2" s="6">
        <v>153014012</v>
      </c>
      <c r="B2" s="7" t="s">
        <v>6</v>
      </c>
      <c r="C2" s="16">
        <v>10</v>
      </c>
      <c r="D2" s="16">
        <v>20</v>
      </c>
      <c r="E2" s="16">
        <v>5</v>
      </c>
      <c r="F2" s="16">
        <v>20</v>
      </c>
      <c r="G2" s="16">
        <f>C2+E2</f>
        <v>15</v>
      </c>
      <c r="H2" s="16">
        <f>D2+F2</f>
        <v>40</v>
      </c>
      <c r="I2" s="16">
        <f>(G2/H2)*J2</f>
        <v>7.5</v>
      </c>
      <c r="J2" s="16">
        <v>20</v>
      </c>
      <c r="K2" s="22">
        <f>(I2/J2)*100</f>
        <v>37.5</v>
      </c>
      <c r="L2" s="23" t="str">
        <f>IF(K2&gt;94,"A+",IF(K2&gt;84,"A",IF(K2&gt;79,"A-",IF(K2&gt;74,"B+",IF(K2&gt;69,"B",IF(K2&gt;64,"B-",IF(K2&gt;59,"C+",IF(K2&gt;54,"C",IF(K2&gt;49,"D","F")))))))))</f>
        <v>F</v>
      </c>
    </row>
    <row r="3" spans="1:12">
      <c r="A3" s="6">
        <v>171014081</v>
      </c>
      <c r="B3" s="7" t="s">
        <v>7</v>
      </c>
      <c r="C3" s="16">
        <v>0</v>
      </c>
      <c r="D3" s="16">
        <v>20</v>
      </c>
      <c r="E3" s="16">
        <v>0</v>
      </c>
      <c r="F3" s="16">
        <v>20</v>
      </c>
      <c r="G3" s="16">
        <f t="shared" ref="G3:H36" si="0">C3+E3</f>
        <v>0</v>
      </c>
      <c r="H3" s="16">
        <f t="shared" si="0"/>
        <v>40</v>
      </c>
      <c r="I3" s="16">
        <f t="shared" ref="I3:I36" si="1">(G3/H3)*J3</f>
        <v>0</v>
      </c>
      <c r="J3" s="16">
        <v>20</v>
      </c>
      <c r="K3" s="22">
        <f t="shared" ref="K3:K36" si="2">(I3/J3)*100</f>
        <v>0</v>
      </c>
      <c r="L3" s="23" t="str">
        <f t="shared" ref="L3:L36" si="3">IF(K3&gt;94,"A+",IF(K3&gt;84,"A",IF(K3&gt;79,"A-",IF(K3&gt;74,"B+",IF(K3&gt;69,"B",IF(K3&gt;64,"B-",IF(K3&gt;59,"C+",IF(K3&gt;54,"C",IF(K3&gt;49,"D","F")))))))))</f>
        <v>F</v>
      </c>
    </row>
    <row r="4" spans="1:12">
      <c r="A4" s="6">
        <v>173014009</v>
      </c>
      <c r="B4" s="7" t="s">
        <v>8</v>
      </c>
      <c r="C4" s="16">
        <v>9.5</v>
      </c>
      <c r="D4" s="16">
        <v>20</v>
      </c>
      <c r="E4" s="16">
        <v>0</v>
      </c>
      <c r="F4" s="16">
        <v>20</v>
      </c>
      <c r="G4" s="16">
        <f t="shared" si="0"/>
        <v>9.5</v>
      </c>
      <c r="H4" s="16">
        <f t="shared" si="0"/>
        <v>40</v>
      </c>
      <c r="I4" s="16">
        <f t="shared" si="1"/>
        <v>4.75</v>
      </c>
      <c r="J4" s="16">
        <v>20</v>
      </c>
      <c r="K4" s="24">
        <f t="shared" si="2"/>
        <v>23.75</v>
      </c>
      <c r="L4" s="23" t="str">
        <f t="shared" si="3"/>
        <v>F</v>
      </c>
    </row>
    <row r="5" spans="1:12">
      <c r="A5" s="6">
        <v>173014029</v>
      </c>
      <c r="B5" s="7" t="s">
        <v>9</v>
      </c>
      <c r="C5" s="16">
        <v>17</v>
      </c>
      <c r="D5" s="16">
        <v>20</v>
      </c>
      <c r="E5" s="16">
        <v>10</v>
      </c>
      <c r="F5" s="16">
        <v>20</v>
      </c>
      <c r="G5" s="16">
        <f t="shared" si="0"/>
        <v>27</v>
      </c>
      <c r="H5" s="16">
        <f t="shared" si="0"/>
        <v>40</v>
      </c>
      <c r="I5" s="16">
        <f t="shared" si="1"/>
        <v>13.5</v>
      </c>
      <c r="J5" s="16">
        <v>20</v>
      </c>
      <c r="K5" s="24">
        <f t="shared" si="2"/>
        <v>67.5</v>
      </c>
      <c r="L5" s="23" t="str">
        <f t="shared" si="3"/>
        <v>B-</v>
      </c>
    </row>
    <row r="6" spans="1:12">
      <c r="A6" s="6">
        <v>181014002</v>
      </c>
      <c r="B6" s="7" t="s">
        <v>10</v>
      </c>
      <c r="C6" s="16">
        <v>17</v>
      </c>
      <c r="D6" s="16">
        <v>20</v>
      </c>
      <c r="E6" s="16">
        <v>10</v>
      </c>
      <c r="F6" s="16">
        <v>20</v>
      </c>
      <c r="G6" s="16">
        <f t="shared" si="0"/>
        <v>27</v>
      </c>
      <c r="H6" s="16">
        <f t="shared" si="0"/>
        <v>40</v>
      </c>
      <c r="I6" s="16">
        <f t="shared" si="1"/>
        <v>13.5</v>
      </c>
      <c r="J6" s="16">
        <v>20</v>
      </c>
      <c r="K6" s="22">
        <f t="shared" si="2"/>
        <v>67.5</v>
      </c>
      <c r="L6" s="23" t="str">
        <f t="shared" si="3"/>
        <v>B-</v>
      </c>
    </row>
    <row r="7" spans="1:12">
      <c r="A7" s="6">
        <v>181014008</v>
      </c>
      <c r="B7" s="7" t="s">
        <v>11</v>
      </c>
      <c r="C7" s="16">
        <v>0</v>
      </c>
      <c r="D7" s="16">
        <v>20</v>
      </c>
      <c r="E7" s="16">
        <v>0</v>
      </c>
      <c r="F7" s="16">
        <v>20</v>
      </c>
      <c r="G7" s="16">
        <f t="shared" si="0"/>
        <v>0</v>
      </c>
      <c r="H7" s="16">
        <f t="shared" si="0"/>
        <v>40</v>
      </c>
      <c r="I7" s="16">
        <f t="shared" si="1"/>
        <v>0</v>
      </c>
      <c r="J7" s="16">
        <v>20</v>
      </c>
      <c r="K7" s="24">
        <f t="shared" si="2"/>
        <v>0</v>
      </c>
      <c r="L7" s="23" t="str">
        <f t="shared" si="3"/>
        <v>F</v>
      </c>
    </row>
    <row r="8" spans="1:12">
      <c r="A8" s="6">
        <v>181014025</v>
      </c>
      <c r="B8" s="7" t="s">
        <v>12</v>
      </c>
      <c r="C8" s="16">
        <v>0</v>
      </c>
      <c r="D8" s="16">
        <v>20</v>
      </c>
      <c r="E8" s="16">
        <v>3</v>
      </c>
      <c r="F8" s="16">
        <v>20</v>
      </c>
      <c r="G8" s="16">
        <f t="shared" si="0"/>
        <v>3</v>
      </c>
      <c r="H8" s="16">
        <f t="shared" si="0"/>
        <v>40</v>
      </c>
      <c r="I8" s="16">
        <f t="shared" si="1"/>
        <v>1.5</v>
      </c>
      <c r="J8" s="16">
        <v>20</v>
      </c>
      <c r="K8" s="22">
        <f t="shared" si="2"/>
        <v>7.5</v>
      </c>
      <c r="L8" s="23" t="str">
        <f t="shared" si="3"/>
        <v>F</v>
      </c>
    </row>
    <row r="9" spans="1:12">
      <c r="A9" s="6">
        <v>181014032</v>
      </c>
      <c r="B9" s="7" t="s">
        <v>13</v>
      </c>
      <c r="C9" s="16">
        <v>0</v>
      </c>
      <c r="D9" s="16">
        <v>20</v>
      </c>
      <c r="E9" s="16">
        <v>2</v>
      </c>
      <c r="F9" s="16">
        <v>20</v>
      </c>
      <c r="G9" s="16">
        <f t="shared" si="0"/>
        <v>2</v>
      </c>
      <c r="H9" s="16">
        <f t="shared" si="0"/>
        <v>40</v>
      </c>
      <c r="I9" s="16">
        <f t="shared" si="1"/>
        <v>1</v>
      </c>
      <c r="J9" s="16">
        <v>20</v>
      </c>
      <c r="K9" s="22">
        <f t="shared" si="2"/>
        <v>5</v>
      </c>
      <c r="L9" s="23" t="str">
        <f t="shared" si="3"/>
        <v>F</v>
      </c>
    </row>
    <row r="10" spans="1:12">
      <c r="A10" s="6">
        <v>181014057</v>
      </c>
      <c r="B10" s="7" t="s">
        <v>14</v>
      </c>
      <c r="C10" s="16">
        <v>0</v>
      </c>
      <c r="D10" s="16">
        <v>20</v>
      </c>
      <c r="E10" s="16">
        <v>3</v>
      </c>
      <c r="F10" s="16">
        <v>20</v>
      </c>
      <c r="G10" s="16">
        <f t="shared" si="0"/>
        <v>3</v>
      </c>
      <c r="H10" s="16">
        <f t="shared" si="0"/>
        <v>40</v>
      </c>
      <c r="I10" s="16">
        <f t="shared" si="1"/>
        <v>1.5</v>
      </c>
      <c r="J10" s="16">
        <v>20</v>
      </c>
      <c r="K10" s="24">
        <f t="shared" si="2"/>
        <v>7.5</v>
      </c>
      <c r="L10" s="23" t="str">
        <f t="shared" si="3"/>
        <v>F</v>
      </c>
    </row>
    <row r="11" spans="1:12">
      <c r="A11" s="6">
        <v>181014060</v>
      </c>
      <c r="B11" s="7" t="s">
        <v>15</v>
      </c>
      <c r="C11" s="16">
        <v>10</v>
      </c>
      <c r="D11" s="16">
        <v>20</v>
      </c>
      <c r="E11" s="16">
        <v>9</v>
      </c>
      <c r="F11" s="16">
        <v>20</v>
      </c>
      <c r="G11" s="16">
        <f t="shared" si="0"/>
        <v>19</v>
      </c>
      <c r="H11" s="16">
        <f t="shared" si="0"/>
        <v>40</v>
      </c>
      <c r="I11" s="16">
        <f t="shared" si="1"/>
        <v>9.5</v>
      </c>
      <c r="J11" s="16">
        <v>20</v>
      </c>
      <c r="K11" s="24">
        <f t="shared" si="2"/>
        <v>47.5</v>
      </c>
      <c r="L11" s="23" t="str">
        <f t="shared" si="3"/>
        <v>F</v>
      </c>
    </row>
    <row r="12" spans="1:12">
      <c r="A12" s="6">
        <v>181014131</v>
      </c>
      <c r="B12" s="7" t="s">
        <v>16</v>
      </c>
      <c r="C12" s="16">
        <v>0</v>
      </c>
      <c r="D12" s="16">
        <v>20</v>
      </c>
      <c r="E12" s="16">
        <v>0</v>
      </c>
      <c r="F12" s="16">
        <v>20</v>
      </c>
      <c r="G12" s="16">
        <f t="shared" si="0"/>
        <v>0</v>
      </c>
      <c r="H12" s="16">
        <f t="shared" si="0"/>
        <v>40</v>
      </c>
      <c r="I12" s="16">
        <f t="shared" si="1"/>
        <v>0</v>
      </c>
      <c r="J12" s="16">
        <v>20</v>
      </c>
      <c r="K12" s="22">
        <f t="shared" si="2"/>
        <v>0</v>
      </c>
      <c r="L12" s="23" t="str">
        <f t="shared" si="3"/>
        <v>F</v>
      </c>
    </row>
    <row r="13" spans="1:12">
      <c r="A13" s="6">
        <v>182014030</v>
      </c>
      <c r="B13" s="7" t="s">
        <v>17</v>
      </c>
      <c r="C13" s="16">
        <v>0</v>
      </c>
      <c r="D13" s="16">
        <v>20</v>
      </c>
      <c r="E13" s="16">
        <v>10</v>
      </c>
      <c r="F13" s="16">
        <v>20</v>
      </c>
      <c r="G13" s="16">
        <f t="shared" si="0"/>
        <v>10</v>
      </c>
      <c r="H13" s="16">
        <f t="shared" si="0"/>
        <v>40</v>
      </c>
      <c r="I13" s="16">
        <f t="shared" si="1"/>
        <v>5</v>
      </c>
      <c r="J13" s="16">
        <v>20</v>
      </c>
      <c r="K13" s="24">
        <f t="shared" si="2"/>
        <v>25</v>
      </c>
      <c r="L13" s="23" t="str">
        <f t="shared" si="3"/>
        <v>F</v>
      </c>
    </row>
    <row r="14" spans="1:12">
      <c r="A14" s="6">
        <v>182014052</v>
      </c>
      <c r="B14" s="7" t="s">
        <v>18</v>
      </c>
      <c r="C14" s="16">
        <v>10</v>
      </c>
      <c r="D14" s="16">
        <v>20</v>
      </c>
      <c r="E14" s="16">
        <v>12</v>
      </c>
      <c r="F14" s="16">
        <v>20</v>
      </c>
      <c r="G14" s="16">
        <f t="shared" si="0"/>
        <v>22</v>
      </c>
      <c r="H14" s="16">
        <f t="shared" si="0"/>
        <v>40</v>
      </c>
      <c r="I14" s="16">
        <f t="shared" si="1"/>
        <v>11</v>
      </c>
      <c r="J14" s="16">
        <v>20</v>
      </c>
      <c r="K14" s="22">
        <f t="shared" si="2"/>
        <v>55.000000000000007</v>
      </c>
      <c r="L14" s="23" t="str">
        <f t="shared" si="3"/>
        <v>C</v>
      </c>
    </row>
    <row r="15" spans="1:12">
      <c r="A15" s="6">
        <v>182014055</v>
      </c>
      <c r="B15" s="7" t="s">
        <v>19</v>
      </c>
      <c r="C15" s="16">
        <v>8.5</v>
      </c>
      <c r="D15" s="16">
        <v>20</v>
      </c>
      <c r="E15" s="16">
        <v>4</v>
      </c>
      <c r="F15" s="16">
        <v>20</v>
      </c>
      <c r="G15" s="16">
        <f t="shared" si="0"/>
        <v>12.5</v>
      </c>
      <c r="H15" s="16">
        <f t="shared" si="0"/>
        <v>40</v>
      </c>
      <c r="I15" s="16">
        <f t="shared" si="1"/>
        <v>6.25</v>
      </c>
      <c r="J15" s="16">
        <v>20</v>
      </c>
      <c r="K15" s="22">
        <f t="shared" si="2"/>
        <v>31.25</v>
      </c>
      <c r="L15" s="23" t="str">
        <f t="shared" si="3"/>
        <v>F</v>
      </c>
    </row>
    <row r="16" spans="1:12">
      <c r="A16" s="6">
        <v>182014061</v>
      </c>
      <c r="B16" s="7" t="s">
        <v>20</v>
      </c>
      <c r="C16" s="16">
        <v>0</v>
      </c>
      <c r="D16" s="16">
        <v>20</v>
      </c>
      <c r="E16" s="16">
        <v>0</v>
      </c>
      <c r="F16" s="16">
        <v>20</v>
      </c>
      <c r="G16" s="16">
        <f t="shared" si="0"/>
        <v>0</v>
      </c>
      <c r="H16" s="16">
        <f t="shared" si="0"/>
        <v>40</v>
      </c>
      <c r="I16" s="16">
        <f t="shared" si="1"/>
        <v>0</v>
      </c>
      <c r="J16" s="16">
        <v>20</v>
      </c>
      <c r="K16" s="22">
        <f t="shared" si="2"/>
        <v>0</v>
      </c>
      <c r="L16" s="23" t="str">
        <f t="shared" si="3"/>
        <v>F</v>
      </c>
    </row>
    <row r="17" spans="1:12">
      <c r="A17" s="6">
        <v>182014069</v>
      </c>
      <c r="B17" s="7" t="s">
        <v>21</v>
      </c>
      <c r="C17" s="16">
        <v>16</v>
      </c>
      <c r="D17" s="16">
        <v>20</v>
      </c>
      <c r="E17" s="16">
        <v>3</v>
      </c>
      <c r="F17" s="16">
        <v>20</v>
      </c>
      <c r="G17" s="16">
        <f t="shared" si="0"/>
        <v>19</v>
      </c>
      <c r="H17" s="16">
        <f t="shared" si="0"/>
        <v>40</v>
      </c>
      <c r="I17" s="16">
        <f t="shared" si="1"/>
        <v>9.5</v>
      </c>
      <c r="J17" s="16">
        <v>20</v>
      </c>
      <c r="K17" s="24">
        <f t="shared" si="2"/>
        <v>47.5</v>
      </c>
      <c r="L17" s="23" t="str">
        <f t="shared" si="3"/>
        <v>F</v>
      </c>
    </row>
    <row r="18" spans="1:12">
      <c r="A18" s="6">
        <v>182014071</v>
      </c>
      <c r="B18" s="7" t="s">
        <v>22</v>
      </c>
      <c r="C18" s="16">
        <v>13</v>
      </c>
      <c r="D18" s="16">
        <v>20</v>
      </c>
      <c r="E18" s="16">
        <v>5</v>
      </c>
      <c r="F18" s="16">
        <v>20</v>
      </c>
      <c r="G18" s="16">
        <f t="shared" si="0"/>
        <v>18</v>
      </c>
      <c r="H18" s="16">
        <f t="shared" si="0"/>
        <v>40</v>
      </c>
      <c r="I18" s="16">
        <f t="shared" si="1"/>
        <v>9</v>
      </c>
      <c r="J18" s="16">
        <v>20</v>
      </c>
      <c r="K18" s="22">
        <f t="shared" si="2"/>
        <v>45</v>
      </c>
      <c r="L18" s="23" t="str">
        <f t="shared" si="3"/>
        <v>F</v>
      </c>
    </row>
    <row r="19" spans="1:12">
      <c r="A19" s="6">
        <v>183014002</v>
      </c>
      <c r="B19" s="7" t="s">
        <v>23</v>
      </c>
      <c r="C19" s="16">
        <v>19.5</v>
      </c>
      <c r="D19" s="16">
        <v>20</v>
      </c>
      <c r="E19" s="16">
        <v>12</v>
      </c>
      <c r="F19" s="16">
        <v>20</v>
      </c>
      <c r="G19" s="16">
        <f t="shared" si="0"/>
        <v>31.5</v>
      </c>
      <c r="H19" s="16">
        <f t="shared" si="0"/>
        <v>40</v>
      </c>
      <c r="I19" s="16">
        <f t="shared" si="1"/>
        <v>15.75</v>
      </c>
      <c r="J19" s="16">
        <v>20</v>
      </c>
      <c r="K19" s="24">
        <f t="shared" si="2"/>
        <v>78.75</v>
      </c>
      <c r="L19" s="23" t="str">
        <f t="shared" si="3"/>
        <v>B+</v>
      </c>
    </row>
    <row r="20" spans="1:12">
      <c r="A20" s="6">
        <v>183014004</v>
      </c>
      <c r="B20" s="7" t="s">
        <v>24</v>
      </c>
      <c r="C20" s="16">
        <v>17</v>
      </c>
      <c r="D20" s="16">
        <v>20</v>
      </c>
      <c r="E20" s="16">
        <v>12</v>
      </c>
      <c r="F20" s="16">
        <v>20</v>
      </c>
      <c r="G20" s="16">
        <f t="shared" si="0"/>
        <v>29</v>
      </c>
      <c r="H20" s="16">
        <f t="shared" si="0"/>
        <v>40</v>
      </c>
      <c r="I20" s="16">
        <f t="shared" si="1"/>
        <v>14.5</v>
      </c>
      <c r="J20" s="16">
        <v>20</v>
      </c>
      <c r="K20" s="24">
        <f t="shared" si="2"/>
        <v>72.5</v>
      </c>
      <c r="L20" s="23" t="str">
        <f t="shared" si="3"/>
        <v>B</v>
      </c>
    </row>
    <row r="21" spans="1:12">
      <c r="A21" s="6">
        <v>183014007</v>
      </c>
      <c r="B21" s="7" t="s">
        <v>25</v>
      </c>
      <c r="C21" s="16">
        <v>20</v>
      </c>
      <c r="D21" s="16">
        <v>20</v>
      </c>
      <c r="E21" s="16">
        <v>16</v>
      </c>
      <c r="F21" s="16">
        <v>20</v>
      </c>
      <c r="G21" s="16">
        <f t="shared" si="0"/>
        <v>36</v>
      </c>
      <c r="H21" s="16">
        <f t="shared" si="0"/>
        <v>40</v>
      </c>
      <c r="I21" s="16">
        <f t="shared" si="1"/>
        <v>18</v>
      </c>
      <c r="J21" s="16">
        <v>20</v>
      </c>
      <c r="K21" s="22">
        <f t="shared" si="2"/>
        <v>90</v>
      </c>
      <c r="L21" s="23" t="str">
        <f t="shared" si="3"/>
        <v>A</v>
      </c>
    </row>
    <row r="22" spans="1:12">
      <c r="A22" s="6">
        <v>183014009</v>
      </c>
      <c r="B22" s="7" t="s">
        <v>26</v>
      </c>
      <c r="C22" s="16">
        <v>0</v>
      </c>
      <c r="D22" s="16">
        <v>20</v>
      </c>
      <c r="E22" s="16">
        <v>14</v>
      </c>
      <c r="F22" s="16">
        <v>20</v>
      </c>
      <c r="G22" s="16">
        <f t="shared" si="0"/>
        <v>14</v>
      </c>
      <c r="H22" s="16">
        <f t="shared" si="0"/>
        <v>40</v>
      </c>
      <c r="I22" s="16">
        <f t="shared" si="1"/>
        <v>7</v>
      </c>
      <c r="J22" s="16">
        <v>20</v>
      </c>
      <c r="K22" s="24">
        <f t="shared" si="2"/>
        <v>35</v>
      </c>
      <c r="L22" s="23" t="str">
        <f t="shared" si="3"/>
        <v>F</v>
      </c>
    </row>
    <row r="23" spans="1:12">
      <c r="A23" s="6">
        <v>183014012</v>
      </c>
      <c r="B23" s="7" t="s">
        <v>27</v>
      </c>
      <c r="C23" s="16">
        <v>16</v>
      </c>
      <c r="D23" s="16">
        <v>20</v>
      </c>
      <c r="E23" s="16">
        <v>15</v>
      </c>
      <c r="F23" s="16">
        <v>20</v>
      </c>
      <c r="G23" s="16">
        <f t="shared" si="0"/>
        <v>31</v>
      </c>
      <c r="H23" s="16">
        <f t="shared" si="0"/>
        <v>40</v>
      </c>
      <c r="I23" s="16">
        <f t="shared" si="1"/>
        <v>15.5</v>
      </c>
      <c r="J23" s="16">
        <v>20</v>
      </c>
      <c r="K23" s="22">
        <f t="shared" si="2"/>
        <v>77.5</v>
      </c>
      <c r="L23" s="23" t="str">
        <f t="shared" si="3"/>
        <v>B+</v>
      </c>
    </row>
    <row r="24" spans="1:12">
      <c r="A24" s="6">
        <v>183014014</v>
      </c>
      <c r="B24" s="7" t="s">
        <v>28</v>
      </c>
      <c r="C24" s="16">
        <v>17.5</v>
      </c>
      <c r="D24" s="16">
        <v>20</v>
      </c>
      <c r="E24" s="16">
        <v>5</v>
      </c>
      <c r="F24" s="16">
        <v>20</v>
      </c>
      <c r="G24" s="16">
        <f t="shared" si="0"/>
        <v>22.5</v>
      </c>
      <c r="H24" s="16">
        <f t="shared" si="0"/>
        <v>40</v>
      </c>
      <c r="I24" s="16">
        <f t="shared" si="1"/>
        <v>11.25</v>
      </c>
      <c r="J24" s="16">
        <v>20</v>
      </c>
      <c r="K24" s="24">
        <f t="shared" si="2"/>
        <v>56.25</v>
      </c>
      <c r="L24" s="23" t="str">
        <f t="shared" si="3"/>
        <v>C</v>
      </c>
    </row>
    <row r="25" spans="1:12">
      <c r="A25" s="6">
        <v>183014017</v>
      </c>
      <c r="B25" s="7" t="s">
        <v>29</v>
      </c>
      <c r="C25" s="16">
        <v>17.5</v>
      </c>
      <c r="D25" s="16">
        <v>20</v>
      </c>
      <c r="E25" s="16">
        <v>20</v>
      </c>
      <c r="F25" s="16">
        <v>20</v>
      </c>
      <c r="G25" s="16">
        <f t="shared" si="0"/>
        <v>37.5</v>
      </c>
      <c r="H25" s="16">
        <f t="shared" si="0"/>
        <v>40</v>
      </c>
      <c r="I25" s="16">
        <f t="shared" si="1"/>
        <v>18.75</v>
      </c>
      <c r="J25" s="16">
        <v>20</v>
      </c>
      <c r="K25" s="22">
        <f t="shared" si="2"/>
        <v>93.75</v>
      </c>
      <c r="L25" s="23" t="str">
        <f t="shared" si="3"/>
        <v>A</v>
      </c>
    </row>
    <row r="26" spans="1:12">
      <c r="A26" s="6">
        <v>183014024</v>
      </c>
      <c r="B26" s="7" t="s">
        <v>30</v>
      </c>
      <c r="C26" s="16">
        <v>8.5</v>
      </c>
      <c r="D26" s="16">
        <v>20</v>
      </c>
      <c r="E26" s="16">
        <v>10</v>
      </c>
      <c r="F26" s="16">
        <v>20</v>
      </c>
      <c r="G26" s="16">
        <f t="shared" si="0"/>
        <v>18.5</v>
      </c>
      <c r="H26" s="16">
        <f t="shared" si="0"/>
        <v>40</v>
      </c>
      <c r="I26" s="16">
        <f t="shared" si="1"/>
        <v>9.25</v>
      </c>
      <c r="J26" s="16">
        <v>20</v>
      </c>
      <c r="K26" s="22">
        <f t="shared" si="2"/>
        <v>46.25</v>
      </c>
      <c r="L26" s="23" t="str">
        <f t="shared" si="3"/>
        <v>F</v>
      </c>
    </row>
    <row r="27" spans="1:12">
      <c r="A27" s="6">
        <v>183014029</v>
      </c>
      <c r="B27" s="7" t="s">
        <v>31</v>
      </c>
      <c r="C27" s="16">
        <v>0</v>
      </c>
      <c r="D27" s="16">
        <v>20</v>
      </c>
      <c r="E27" s="16">
        <v>0</v>
      </c>
      <c r="F27" s="16">
        <v>20</v>
      </c>
      <c r="G27" s="16">
        <f t="shared" si="0"/>
        <v>0</v>
      </c>
      <c r="H27" s="16">
        <f t="shared" si="0"/>
        <v>40</v>
      </c>
      <c r="I27" s="16">
        <f t="shared" si="1"/>
        <v>0</v>
      </c>
      <c r="J27" s="16">
        <v>20</v>
      </c>
      <c r="K27" s="22">
        <f t="shared" si="2"/>
        <v>0</v>
      </c>
      <c r="L27" s="23" t="str">
        <f t="shared" si="3"/>
        <v>F</v>
      </c>
    </row>
    <row r="28" spans="1:12">
      <c r="A28" s="6">
        <v>183014031</v>
      </c>
      <c r="B28" s="7" t="s">
        <v>32</v>
      </c>
      <c r="C28" s="16">
        <v>20</v>
      </c>
      <c r="D28" s="16">
        <v>20</v>
      </c>
      <c r="E28" s="16">
        <v>18</v>
      </c>
      <c r="F28" s="16">
        <v>20</v>
      </c>
      <c r="G28" s="16">
        <f t="shared" si="0"/>
        <v>38</v>
      </c>
      <c r="H28" s="16">
        <f t="shared" si="0"/>
        <v>40</v>
      </c>
      <c r="I28" s="16">
        <f t="shared" si="1"/>
        <v>19</v>
      </c>
      <c r="J28" s="16">
        <v>20</v>
      </c>
      <c r="K28" s="24">
        <f t="shared" si="2"/>
        <v>95</v>
      </c>
      <c r="L28" s="23" t="str">
        <f t="shared" si="3"/>
        <v>A+</v>
      </c>
    </row>
    <row r="29" spans="1:12">
      <c r="A29" s="6">
        <v>183014035</v>
      </c>
      <c r="B29" s="7" t="s">
        <v>33</v>
      </c>
      <c r="C29" s="16">
        <v>11</v>
      </c>
      <c r="D29" s="16">
        <v>20</v>
      </c>
      <c r="E29" s="16">
        <v>13</v>
      </c>
      <c r="F29" s="16">
        <v>20</v>
      </c>
      <c r="G29" s="16">
        <f t="shared" si="0"/>
        <v>24</v>
      </c>
      <c r="H29" s="16">
        <f t="shared" si="0"/>
        <v>40</v>
      </c>
      <c r="I29" s="16">
        <f t="shared" si="1"/>
        <v>12</v>
      </c>
      <c r="J29" s="16">
        <v>20</v>
      </c>
      <c r="K29" s="24">
        <f t="shared" si="2"/>
        <v>60</v>
      </c>
      <c r="L29" s="23" t="str">
        <f t="shared" si="3"/>
        <v>C+</v>
      </c>
    </row>
    <row r="30" spans="1:12">
      <c r="A30" s="6">
        <v>183014046</v>
      </c>
      <c r="B30" s="7" t="s">
        <v>34</v>
      </c>
      <c r="C30" s="16">
        <v>13</v>
      </c>
      <c r="D30" s="16">
        <v>20</v>
      </c>
      <c r="E30" s="16">
        <v>12</v>
      </c>
      <c r="F30" s="16">
        <v>20</v>
      </c>
      <c r="G30" s="16">
        <f t="shared" si="0"/>
        <v>25</v>
      </c>
      <c r="H30" s="16">
        <f t="shared" si="0"/>
        <v>40</v>
      </c>
      <c r="I30" s="16">
        <f t="shared" si="1"/>
        <v>12.5</v>
      </c>
      <c r="J30" s="16">
        <v>20</v>
      </c>
      <c r="K30" s="22">
        <f t="shared" si="2"/>
        <v>62.5</v>
      </c>
      <c r="L30" s="23" t="str">
        <f t="shared" si="3"/>
        <v>C+</v>
      </c>
    </row>
    <row r="31" spans="1:12">
      <c r="A31" s="6">
        <v>183014050</v>
      </c>
      <c r="B31" s="7" t="s">
        <v>35</v>
      </c>
      <c r="C31" s="16">
        <v>20</v>
      </c>
      <c r="D31" s="16">
        <v>20</v>
      </c>
      <c r="E31" s="16">
        <v>13.5</v>
      </c>
      <c r="F31" s="16">
        <v>20</v>
      </c>
      <c r="G31" s="16">
        <f t="shared" si="0"/>
        <v>33.5</v>
      </c>
      <c r="H31" s="16">
        <f t="shared" si="0"/>
        <v>40</v>
      </c>
      <c r="I31" s="16">
        <f t="shared" si="1"/>
        <v>16.75</v>
      </c>
      <c r="J31" s="16">
        <v>20</v>
      </c>
      <c r="K31" s="24">
        <f t="shared" si="2"/>
        <v>83.75</v>
      </c>
      <c r="L31" s="23" t="str">
        <f t="shared" si="3"/>
        <v>A-</v>
      </c>
    </row>
    <row r="32" spans="1:12">
      <c r="A32" s="6">
        <v>183014052</v>
      </c>
      <c r="B32" s="7" t="s">
        <v>36</v>
      </c>
      <c r="C32" s="16">
        <v>0</v>
      </c>
      <c r="D32" s="16">
        <v>20</v>
      </c>
      <c r="E32" s="16">
        <v>5</v>
      </c>
      <c r="F32" s="16">
        <v>20</v>
      </c>
      <c r="G32" s="16">
        <f t="shared" si="0"/>
        <v>5</v>
      </c>
      <c r="H32" s="16">
        <f t="shared" si="0"/>
        <v>40</v>
      </c>
      <c r="I32" s="16">
        <f t="shared" si="1"/>
        <v>2.5</v>
      </c>
      <c r="J32" s="16">
        <v>20</v>
      </c>
      <c r="K32" s="24">
        <f t="shared" si="2"/>
        <v>12.5</v>
      </c>
      <c r="L32" s="23" t="str">
        <f t="shared" si="3"/>
        <v>F</v>
      </c>
    </row>
    <row r="33" spans="1:12">
      <c r="A33" s="6">
        <v>183014056</v>
      </c>
      <c r="B33" s="7" t="s">
        <v>37</v>
      </c>
      <c r="C33" s="16">
        <v>20</v>
      </c>
      <c r="D33" s="16">
        <v>20</v>
      </c>
      <c r="E33" s="16">
        <v>12</v>
      </c>
      <c r="F33" s="16">
        <v>20</v>
      </c>
      <c r="G33" s="16">
        <f t="shared" si="0"/>
        <v>32</v>
      </c>
      <c r="H33" s="16">
        <f t="shared" si="0"/>
        <v>40</v>
      </c>
      <c r="I33" s="16">
        <f t="shared" si="1"/>
        <v>16</v>
      </c>
      <c r="J33" s="16">
        <v>20</v>
      </c>
      <c r="K33" s="24">
        <f t="shared" si="2"/>
        <v>80</v>
      </c>
      <c r="L33" s="23" t="str">
        <f t="shared" si="3"/>
        <v>A-</v>
      </c>
    </row>
    <row r="34" spans="1:12">
      <c r="A34" s="6">
        <v>183014057</v>
      </c>
      <c r="B34" s="7" t="s">
        <v>38</v>
      </c>
      <c r="C34" s="16">
        <v>7.5</v>
      </c>
      <c r="D34" s="16">
        <v>20</v>
      </c>
      <c r="E34" s="16">
        <v>13</v>
      </c>
      <c r="F34" s="16">
        <v>20</v>
      </c>
      <c r="G34" s="16">
        <f t="shared" si="0"/>
        <v>20.5</v>
      </c>
      <c r="H34" s="16">
        <f t="shared" si="0"/>
        <v>40</v>
      </c>
      <c r="I34" s="16">
        <f t="shared" si="1"/>
        <v>10.25</v>
      </c>
      <c r="J34" s="16">
        <v>20</v>
      </c>
      <c r="K34" s="22">
        <f t="shared" si="2"/>
        <v>51.249999999999993</v>
      </c>
      <c r="L34" s="23" t="str">
        <f t="shared" si="3"/>
        <v>D</v>
      </c>
    </row>
    <row r="35" spans="1:12">
      <c r="A35" s="6">
        <v>183014063</v>
      </c>
      <c r="B35" s="7" t="s">
        <v>39</v>
      </c>
      <c r="C35" s="16">
        <v>20</v>
      </c>
      <c r="D35" s="16">
        <v>20</v>
      </c>
      <c r="E35" s="16">
        <v>14</v>
      </c>
      <c r="F35" s="16">
        <v>20</v>
      </c>
      <c r="G35" s="16">
        <f t="shared" si="0"/>
        <v>34</v>
      </c>
      <c r="H35" s="16">
        <f t="shared" si="0"/>
        <v>40</v>
      </c>
      <c r="I35" s="16">
        <f t="shared" si="1"/>
        <v>17</v>
      </c>
      <c r="J35" s="16">
        <v>20</v>
      </c>
      <c r="K35" s="22">
        <f t="shared" si="2"/>
        <v>85</v>
      </c>
      <c r="L35" s="23" t="str">
        <f t="shared" si="3"/>
        <v>A</v>
      </c>
    </row>
    <row r="36" spans="1:12" ht="15.75" thickBot="1">
      <c r="A36" s="11">
        <v>183014073</v>
      </c>
      <c r="B36" s="12" t="s">
        <v>40</v>
      </c>
      <c r="C36" s="17">
        <v>7</v>
      </c>
      <c r="D36" s="17">
        <v>20</v>
      </c>
      <c r="E36" s="17">
        <v>7</v>
      </c>
      <c r="F36" s="17">
        <v>20</v>
      </c>
      <c r="G36" s="17">
        <f t="shared" si="0"/>
        <v>14</v>
      </c>
      <c r="H36" s="17">
        <f t="shared" si="0"/>
        <v>40</v>
      </c>
      <c r="I36" s="17">
        <f t="shared" si="1"/>
        <v>7</v>
      </c>
      <c r="J36" s="17">
        <v>20</v>
      </c>
      <c r="K36" s="20">
        <f t="shared" si="2"/>
        <v>35</v>
      </c>
      <c r="L36" s="25" t="str">
        <f t="shared" si="3"/>
        <v>F</v>
      </c>
    </row>
    <row r="37" spans="1:12">
      <c r="K37" s="18"/>
      <c r="L37" s="21"/>
    </row>
    <row r="38" spans="1:12">
      <c r="K38" s="18"/>
      <c r="L38" s="21"/>
    </row>
    <row r="39" spans="1:12">
      <c r="K39" s="19"/>
      <c r="L39" s="21"/>
    </row>
    <row r="40" spans="1:12">
      <c r="K40" s="19"/>
      <c r="L40" s="21"/>
    </row>
    <row r="41" spans="1:12">
      <c r="G41" s="16"/>
      <c r="H41" s="16"/>
      <c r="I41" s="16"/>
      <c r="J41" s="16"/>
      <c r="K41" s="22"/>
      <c r="L41" s="21"/>
    </row>
  </sheetData>
  <conditionalFormatting sqref="L2:L41">
    <cfRule type="cellIs" dxfId="10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sqref="A1:N36"/>
    </sheetView>
  </sheetViews>
  <sheetFormatPr defaultRowHeight="15"/>
  <cols>
    <col min="1" max="1" width="14.7109375" customWidth="1"/>
    <col min="2" max="2" width="30.7109375" customWidth="1"/>
    <col min="3" max="13" width="14.7109375" customWidth="1"/>
    <col min="14" max="14" width="14.7109375" style="2" customWidth="1"/>
  </cols>
  <sheetData>
    <row r="1" spans="1:14" ht="15.95" customHeight="1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41</v>
      </c>
      <c r="J1" s="4" t="s">
        <v>47</v>
      </c>
      <c r="K1" s="4" t="s">
        <v>48</v>
      </c>
      <c r="L1" s="4" t="s">
        <v>4</v>
      </c>
      <c r="M1" s="4" t="s">
        <v>42</v>
      </c>
      <c r="N1" s="5" t="s">
        <v>43</v>
      </c>
    </row>
    <row r="2" spans="1:14" ht="15" customHeight="1">
      <c r="A2" s="6">
        <v>153014012</v>
      </c>
      <c r="B2" s="7" t="s">
        <v>6</v>
      </c>
      <c r="C2" s="8"/>
      <c r="D2" s="8">
        <v>8</v>
      </c>
      <c r="E2" s="8">
        <v>3</v>
      </c>
      <c r="F2" s="8">
        <v>4</v>
      </c>
      <c r="G2" s="8">
        <v>1</v>
      </c>
      <c r="H2" s="8">
        <v>4</v>
      </c>
      <c r="I2" s="8"/>
      <c r="J2" s="8">
        <v>4</v>
      </c>
      <c r="K2" s="8">
        <f t="shared" ref="K2:K36" si="0">C2+E2+G2+I2</f>
        <v>4</v>
      </c>
      <c r="L2" s="8">
        <f t="shared" ref="L2:L36" si="1">D2+F2+H2+J2</f>
        <v>20</v>
      </c>
      <c r="M2" s="9">
        <f>(K2/L2)*100</f>
        <v>20</v>
      </c>
      <c r="N2" s="10" t="str">
        <f>IF(M2&gt;94,"A+",IF(M2&gt;84,"A",IF(M2&gt;79,"A-",IF(M2&gt;74,"B+",IF(M2&gt;69,"B",IF(M2&gt;64,"B-",IF(M2&gt;59,"C+",IF(M2&gt;54,"C",IF(M2&gt;49,"D","F")))))))))</f>
        <v>F</v>
      </c>
    </row>
    <row r="3" spans="1:14">
      <c r="A3" s="6">
        <v>171014081</v>
      </c>
      <c r="B3" s="7" t="s">
        <v>7</v>
      </c>
      <c r="C3" s="8"/>
      <c r="D3" s="8">
        <v>8</v>
      </c>
      <c r="E3" s="8"/>
      <c r="F3" s="8">
        <v>4</v>
      </c>
      <c r="G3" s="8"/>
      <c r="H3" s="8">
        <v>4</v>
      </c>
      <c r="I3" s="8"/>
      <c r="J3" s="8">
        <v>4</v>
      </c>
      <c r="K3" s="8">
        <f t="shared" si="0"/>
        <v>0</v>
      </c>
      <c r="L3" s="8">
        <f t="shared" si="1"/>
        <v>20</v>
      </c>
      <c r="M3" s="9">
        <f t="shared" ref="M3:M36" si="2">(K3/L3)*100</f>
        <v>0</v>
      </c>
      <c r="N3" s="10" t="str">
        <f t="shared" ref="N3:N36" si="3">IF(M3&gt;94,"A+",IF(M3&gt;84,"A",IF(M3&gt;79,"A-",IF(M3&gt;74,"B+",IF(M3&gt;69,"B",IF(M3&gt;64,"B-",IF(M3&gt;59,"C+",IF(M3&gt;54,"C",IF(M3&gt;49,"D","F")))))))))</f>
        <v>F</v>
      </c>
    </row>
    <row r="4" spans="1:14">
      <c r="A4" s="6">
        <v>173014009</v>
      </c>
      <c r="B4" s="7" t="s">
        <v>8</v>
      </c>
      <c r="C4" s="8">
        <v>2</v>
      </c>
      <c r="D4" s="8">
        <v>8</v>
      </c>
      <c r="E4" s="8">
        <v>1</v>
      </c>
      <c r="F4" s="8">
        <v>4</v>
      </c>
      <c r="G4" s="8"/>
      <c r="H4" s="8">
        <v>4</v>
      </c>
      <c r="I4" s="8"/>
      <c r="J4" s="8">
        <v>4</v>
      </c>
      <c r="K4" s="8">
        <f t="shared" si="0"/>
        <v>3</v>
      </c>
      <c r="L4" s="8">
        <f t="shared" si="1"/>
        <v>20</v>
      </c>
      <c r="M4" s="9">
        <f t="shared" si="2"/>
        <v>15</v>
      </c>
      <c r="N4" s="10" t="str">
        <f t="shared" si="3"/>
        <v>F</v>
      </c>
    </row>
    <row r="5" spans="1:14">
      <c r="A5" s="6">
        <v>173014029</v>
      </c>
      <c r="B5" s="7" t="s">
        <v>9</v>
      </c>
      <c r="C5" s="8">
        <v>1</v>
      </c>
      <c r="D5" s="8">
        <v>8</v>
      </c>
      <c r="E5" s="8">
        <v>2</v>
      </c>
      <c r="F5" s="8">
        <v>4</v>
      </c>
      <c r="G5" s="8">
        <v>2</v>
      </c>
      <c r="H5" s="8">
        <v>4</v>
      </c>
      <c r="I5" s="8"/>
      <c r="J5" s="8">
        <v>4</v>
      </c>
      <c r="K5" s="8">
        <f t="shared" si="0"/>
        <v>5</v>
      </c>
      <c r="L5" s="8">
        <f t="shared" si="1"/>
        <v>20</v>
      </c>
      <c r="M5" s="9">
        <f t="shared" si="2"/>
        <v>25</v>
      </c>
      <c r="N5" s="10" t="str">
        <f t="shared" si="3"/>
        <v>F</v>
      </c>
    </row>
    <row r="6" spans="1:14">
      <c r="A6" s="6">
        <v>181014002</v>
      </c>
      <c r="B6" s="7" t="s">
        <v>10</v>
      </c>
      <c r="C6" s="8">
        <v>2</v>
      </c>
      <c r="D6" s="8">
        <v>8</v>
      </c>
      <c r="E6" s="8">
        <v>1.5</v>
      </c>
      <c r="F6" s="8">
        <v>4</v>
      </c>
      <c r="G6" s="8">
        <v>1</v>
      </c>
      <c r="H6" s="8">
        <v>4</v>
      </c>
      <c r="I6" s="8"/>
      <c r="J6" s="8">
        <v>4</v>
      </c>
      <c r="K6" s="8">
        <f t="shared" si="0"/>
        <v>4.5</v>
      </c>
      <c r="L6" s="8">
        <f t="shared" si="1"/>
        <v>20</v>
      </c>
      <c r="M6" s="9">
        <f t="shared" si="2"/>
        <v>22.5</v>
      </c>
      <c r="N6" s="10" t="str">
        <f t="shared" si="3"/>
        <v>F</v>
      </c>
    </row>
    <row r="7" spans="1:14">
      <c r="A7" s="6">
        <v>181014008</v>
      </c>
      <c r="B7" s="7" t="s">
        <v>11</v>
      </c>
      <c r="C7" s="8"/>
      <c r="D7" s="8">
        <v>8</v>
      </c>
      <c r="E7" s="8">
        <v>2</v>
      </c>
      <c r="F7" s="8">
        <v>4</v>
      </c>
      <c r="G7" s="8">
        <v>2</v>
      </c>
      <c r="H7" s="8">
        <v>4</v>
      </c>
      <c r="I7" s="8">
        <v>1</v>
      </c>
      <c r="J7" s="8">
        <v>4</v>
      </c>
      <c r="K7" s="8">
        <f t="shared" si="0"/>
        <v>5</v>
      </c>
      <c r="L7" s="8">
        <f t="shared" si="1"/>
        <v>20</v>
      </c>
      <c r="M7" s="9">
        <f t="shared" si="2"/>
        <v>25</v>
      </c>
      <c r="N7" s="10" t="str">
        <f t="shared" si="3"/>
        <v>F</v>
      </c>
    </row>
    <row r="8" spans="1:14">
      <c r="A8" s="6">
        <v>181014025</v>
      </c>
      <c r="B8" s="7" t="s">
        <v>12</v>
      </c>
      <c r="C8" s="8">
        <v>1</v>
      </c>
      <c r="D8" s="8">
        <v>8</v>
      </c>
      <c r="E8" s="8">
        <v>2</v>
      </c>
      <c r="F8" s="8">
        <v>4</v>
      </c>
      <c r="G8" s="8">
        <v>2</v>
      </c>
      <c r="H8" s="8">
        <v>4</v>
      </c>
      <c r="I8" s="8"/>
      <c r="J8" s="8">
        <v>4</v>
      </c>
      <c r="K8" s="8">
        <f t="shared" si="0"/>
        <v>5</v>
      </c>
      <c r="L8" s="8">
        <f t="shared" si="1"/>
        <v>20</v>
      </c>
      <c r="M8" s="9">
        <f t="shared" si="2"/>
        <v>25</v>
      </c>
      <c r="N8" s="10" t="str">
        <f t="shared" si="3"/>
        <v>F</v>
      </c>
    </row>
    <row r="9" spans="1:14">
      <c r="A9" s="6">
        <v>181014032</v>
      </c>
      <c r="B9" s="7" t="s">
        <v>13</v>
      </c>
      <c r="C9" s="8"/>
      <c r="D9" s="8">
        <v>8</v>
      </c>
      <c r="E9" s="8">
        <v>1.5</v>
      </c>
      <c r="F9" s="8">
        <v>4</v>
      </c>
      <c r="G9" s="8"/>
      <c r="H9" s="8">
        <v>4</v>
      </c>
      <c r="I9" s="8"/>
      <c r="J9" s="8">
        <v>4</v>
      </c>
      <c r="K9" s="8">
        <f t="shared" si="0"/>
        <v>1.5</v>
      </c>
      <c r="L9" s="8">
        <f t="shared" si="1"/>
        <v>20</v>
      </c>
      <c r="M9" s="9">
        <f t="shared" si="2"/>
        <v>7.5</v>
      </c>
      <c r="N9" s="10" t="str">
        <f t="shared" si="3"/>
        <v>F</v>
      </c>
    </row>
    <row r="10" spans="1:14">
      <c r="A10" s="6">
        <v>181014057</v>
      </c>
      <c r="B10" s="7" t="s">
        <v>14</v>
      </c>
      <c r="C10" s="8">
        <v>1</v>
      </c>
      <c r="D10" s="8">
        <v>8</v>
      </c>
      <c r="E10" s="8">
        <v>1</v>
      </c>
      <c r="F10" s="8">
        <v>4</v>
      </c>
      <c r="G10" s="8">
        <v>2</v>
      </c>
      <c r="H10" s="8">
        <v>4</v>
      </c>
      <c r="I10" s="8"/>
      <c r="J10" s="8">
        <v>4</v>
      </c>
      <c r="K10" s="8">
        <f t="shared" si="0"/>
        <v>4</v>
      </c>
      <c r="L10" s="8">
        <f t="shared" si="1"/>
        <v>20</v>
      </c>
      <c r="M10" s="9">
        <f t="shared" si="2"/>
        <v>20</v>
      </c>
      <c r="N10" s="10" t="str">
        <f t="shared" si="3"/>
        <v>F</v>
      </c>
    </row>
    <row r="11" spans="1:14">
      <c r="A11" s="6">
        <v>181014060</v>
      </c>
      <c r="B11" s="7" t="s">
        <v>15</v>
      </c>
      <c r="C11" s="8">
        <v>3</v>
      </c>
      <c r="D11" s="8">
        <v>8</v>
      </c>
      <c r="E11" s="8">
        <v>2.5</v>
      </c>
      <c r="F11" s="8">
        <v>4</v>
      </c>
      <c r="G11" s="8"/>
      <c r="H11" s="8">
        <v>4</v>
      </c>
      <c r="I11" s="8"/>
      <c r="J11" s="8">
        <v>4</v>
      </c>
      <c r="K11" s="8">
        <f t="shared" si="0"/>
        <v>5.5</v>
      </c>
      <c r="L11" s="8">
        <f t="shared" si="1"/>
        <v>20</v>
      </c>
      <c r="M11" s="9">
        <f t="shared" si="2"/>
        <v>27.500000000000004</v>
      </c>
      <c r="N11" s="10" t="str">
        <f t="shared" si="3"/>
        <v>F</v>
      </c>
    </row>
    <row r="12" spans="1:14">
      <c r="A12" s="6">
        <v>181014131</v>
      </c>
      <c r="B12" s="7" t="s">
        <v>16</v>
      </c>
      <c r="C12" s="8"/>
      <c r="D12" s="8">
        <v>8</v>
      </c>
      <c r="E12" s="8">
        <v>3</v>
      </c>
      <c r="F12" s="8">
        <v>4</v>
      </c>
      <c r="G12" s="8">
        <v>1</v>
      </c>
      <c r="H12" s="8">
        <v>4</v>
      </c>
      <c r="I12" s="8"/>
      <c r="J12" s="8">
        <v>4</v>
      </c>
      <c r="K12" s="8">
        <f t="shared" si="0"/>
        <v>4</v>
      </c>
      <c r="L12" s="8">
        <f t="shared" si="1"/>
        <v>20</v>
      </c>
      <c r="M12" s="9">
        <f t="shared" si="2"/>
        <v>20</v>
      </c>
      <c r="N12" s="10" t="str">
        <f t="shared" si="3"/>
        <v>F</v>
      </c>
    </row>
    <row r="13" spans="1:14">
      <c r="A13" s="6">
        <v>182014030</v>
      </c>
      <c r="B13" s="7" t="s">
        <v>17</v>
      </c>
      <c r="C13" s="8">
        <v>4</v>
      </c>
      <c r="D13" s="8">
        <v>8</v>
      </c>
      <c r="E13" s="8">
        <v>2</v>
      </c>
      <c r="F13" s="8">
        <v>4</v>
      </c>
      <c r="G13" s="8"/>
      <c r="H13" s="8">
        <v>4</v>
      </c>
      <c r="I13" s="8"/>
      <c r="J13" s="8">
        <v>4</v>
      </c>
      <c r="K13" s="8">
        <f t="shared" si="0"/>
        <v>6</v>
      </c>
      <c r="L13" s="8">
        <f t="shared" si="1"/>
        <v>20</v>
      </c>
      <c r="M13" s="9">
        <f t="shared" si="2"/>
        <v>30</v>
      </c>
      <c r="N13" s="10" t="str">
        <f t="shared" si="3"/>
        <v>F</v>
      </c>
    </row>
    <row r="14" spans="1:14">
      <c r="A14" s="6">
        <v>182014052</v>
      </c>
      <c r="B14" s="7" t="s">
        <v>18</v>
      </c>
      <c r="C14" s="8">
        <v>6.5</v>
      </c>
      <c r="D14" s="8">
        <v>8</v>
      </c>
      <c r="E14" s="8">
        <v>1.5</v>
      </c>
      <c r="F14" s="8">
        <v>4</v>
      </c>
      <c r="G14" s="8"/>
      <c r="H14" s="8">
        <v>4</v>
      </c>
      <c r="I14" s="8"/>
      <c r="J14" s="8">
        <v>4</v>
      </c>
      <c r="K14" s="8">
        <f t="shared" si="0"/>
        <v>8</v>
      </c>
      <c r="L14" s="8">
        <f t="shared" si="1"/>
        <v>20</v>
      </c>
      <c r="M14" s="9">
        <f t="shared" si="2"/>
        <v>40</v>
      </c>
      <c r="N14" s="10" t="str">
        <f t="shared" si="3"/>
        <v>F</v>
      </c>
    </row>
    <row r="15" spans="1:14">
      <c r="A15" s="6">
        <v>182014055</v>
      </c>
      <c r="B15" s="7" t="s">
        <v>19</v>
      </c>
      <c r="C15" s="8">
        <v>5</v>
      </c>
      <c r="D15" s="8">
        <v>8</v>
      </c>
      <c r="E15" s="8">
        <v>3</v>
      </c>
      <c r="F15" s="8">
        <v>4</v>
      </c>
      <c r="G15" s="8"/>
      <c r="H15" s="8">
        <v>4</v>
      </c>
      <c r="I15" s="8">
        <v>1</v>
      </c>
      <c r="J15" s="8">
        <v>4</v>
      </c>
      <c r="K15" s="8">
        <f t="shared" si="0"/>
        <v>9</v>
      </c>
      <c r="L15" s="8">
        <f t="shared" si="1"/>
        <v>20</v>
      </c>
      <c r="M15" s="9">
        <f t="shared" si="2"/>
        <v>45</v>
      </c>
      <c r="N15" s="10" t="str">
        <f t="shared" si="3"/>
        <v>F</v>
      </c>
    </row>
    <row r="16" spans="1:14">
      <c r="A16" s="6">
        <v>182014061</v>
      </c>
      <c r="B16" s="7" t="s">
        <v>20</v>
      </c>
      <c r="C16" s="8"/>
      <c r="D16" s="8">
        <v>8</v>
      </c>
      <c r="E16" s="8">
        <v>1.5</v>
      </c>
      <c r="F16" s="8">
        <v>4</v>
      </c>
      <c r="G16" s="8">
        <v>4</v>
      </c>
      <c r="H16" s="8">
        <v>4</v>
      </c>
      <c r="I16" s="8">
        <v>1</v>
      </c>
      <c r="J16" s="8">
        <v>4</v>
      </c>
      <c r="K16" s="8">
        <f t="shared" si="0"/>
        <v>6.5</v>
      </c>
      <c r="L16" s="8">
        <f t="shared" si="1"/>
        <v>20</v>
      </c>
      <c r="M16" s="9">
        <f t="shared" si="2"/>
        <v>32.5</v>
      </c>
      <c r="N16" s="10" t="str">
        <f t="shared" si="3"/>
        <v>F</v>
      </c>
    </row>
    <row r="17" spans="1:14">
      <c r="A17" s="6">
        <v>182014069</v>
      </c>
      <c r="B17" s="7" t="s">
        <v>21</v>
      </c>
      <c r="C17" s="8">
        <v>1</v>
      </c>
      <c r="D17" s="8">
        <v>8</v>
      </c>
      <c r="E17" s="8">
        <v>1.5</v>
      </c>
      <c r="F17" s="8">
        <v>4</v>
      </c>
      <c r="G17" s="8"/>
      <c r="H17" s="8">
        <v>4</v>
      </c>
      <c r="I17" s="8"/>
      <c r="J17" s="8">
        <v>4</v>
      </c>
      <c r="K17" s="8">
        <f t="shared" si="0"/>
        <v>2.5</v>
      </c>
      <c r="L17" s="8">
        <f t="shared" si="1"/>
        <v>20</v>
      </c>
      <c r="M17" s="9">
        <f t="shared" si="2"/>
        <v>12.5</v>
      </c>
      <c r="N17" s="10" t="str">
        <f t="shared" si="3"/>
        <v>F</v>
      </c>
    </row>
    <row r="18" spans="1:14">
      <c r="A18" s="6">
        <v>182014071</v>
      </c>
      <c r="B18" s="7" t="s">
        <v>22</v>
      </c>
      <c r="C18" s="8"/>
      <c r="D18" s="8">
        <v>8</v>
      </c>
      <c r="E18" s="8">
        <v>1</v>
      </c>
      <c r="F18" s="8">
        <v>4</v>
      </c>
      <c r="G18" s="8">
        <v>1</v>
      </c>
      <c r="H18" s="8">
        <v>4</v>
      </c>
      <c r="I18" s="8"/>
      <c r="J18" s="8">
        <v>4</v>
      </c>
      <c r="K18" s="8">
        <f t="shared" si="0"/>
        <v>2</v>
      </c>
      <c r="L18" s="8">
        <f t="shared" si="1"/>
        <v>20</v>
      </c>
      <c r="M18" s="9">
        <f t="shared" si="2"/>
        <v>10</v>
      </c>
      <c r="N18" s="10" t="str">
        <f t="shared" si="3"/>
        <v>F</v>
      </c>
    </row>
    <row r="19" spans="1:14">
      <c r="A19" s="6">
        <v>183014002</v>
      </c>
      <c r="B19" s="7" t="s">
        <v>23</v>
      </c>
      <c r="C19" s="8">
        <v>3</v>
      </c>
      <c r="D19" s="8">
        <v>8</v>
      </c>
      <c r="E19" s="8">
        <v>1.5</v>
      </c>
      <c r="F19" s="8">
        <v>4</v>
      </c>
      <c r="G19" s="8">
        <v>1.5</v>
      </c>
      <c r="H19" s="8">
        <v>4</v>
      </c>
      <c r="I19" s="8">
        <v>1.5</v>
      </c>
      <c r="J19" s="8">
        <v>4</v>
      </c>
      <c r="K19" s="8">
        <f t="shared" si="0"/>
        <v>7.5</v>
      </c>
      <c r="L19" s="8">
        <f t="shared" si="1"/>
        <v>20</v>
      </c>
      <c r="M19" s="9">
        <f t="shared" si="2"/>
        <v>37.5</v>
      </c>
      <c r="N19" s="10" t="str">
        <f t="shared" si="3"/>
        <v>F</v>
      </c>
    </row>
    <row r="20" spans="1:14">
      <c r="A20" s="6">
        <v>183014004</v>
      </c>
      <c r="B20" s="7" t="s">
        <v>24</v>
      </c>
      <c r="C20" s="8"/>
      <c r="D20" s="8">
        <v>8</v>
      </c>
      <c r="E20" s="8">
        <v>1.5</v>
      </c>
      <c r="F20" s="8">
        <v>4</v>
      </c>
      <c r="G20" s="8">
        <v>1.5</v>
      </c>
      <c r="H20" s="8">
        <v>4</v>
      </c>
      <c r="I20" s="8"/>
      <c r="J20" s="8">
        <v>4</v>
      </c>
      <c r="K20" s="8">
        <f t="shared" si="0"/>
        <v>3</v>
      </c>
      <c r="L20" s="8">
        <f t="shared" si="1"/>
        <v>20</v>
      </c>
      <c r="M20" s="9">
        <f t="shared" si="2"/>
        <v>15</v>
      </c>
      <c r="N20" s="10" t="str">
        <f t="shared" si="3"/>
        <v>F</v>
      </c>
    </row>
    <row r="21" spans="1:14">
      <c r="A21" s="6">
        <v>183014007</v>
      </c>
      <c r="B21" s="7" t="s">
        <v>25</v>
      </c>
      <c r="C21" s="8">
        <v>6.5</v>
      </c>
      <c r="D21" s="8">
        <v>8</v>
      </c>
      <c r="E21" s="8">
        <v>4</v>
      </c>
      <c r="F21" s="8">
        <v>4</v>
      </c>
      <c r="G21" s="8"/>
      <c r="H21" s="8">
        <v>4</v>
      </c>
      <c r="I21" s="8"/>
      <c r="J21" s="8">
        <v>4</v>
      </c>
      <c r="K21" s="8">
        <f t="shared" si="0"/>
        <v>10.5</v>
      </c>
      <c r="L21" s="8">
        <f t="shared" si="1"/>
        <v>20</v>
      </c>
      <c r="M21" s="9">
        <f t="shared" si="2"/>
        <v>52.5</v>
      </c>
      <c r="N21" s="10" t="str">
        <f t="shared" si="3"/>
        <v>D</v>
      </c>
    </row>
    <row r="22" spans="1:14">
      <c r="A22" s="6">
        <v>183014009</v>
      </c>
      <c r="B22" s="7" t="s">
        <v>26</v>
      </c>
      <c r="C22" s="8">
        <v>8</v>
      </c>
      <c r="D22" s="8">
        <v>8</v>
      </c>
      <c r="E22" s="8">
        <v>1.5</v>
      </c>
      <c r="F22" s="8">
        <v>4</v>
      </c>
      <c r="G22" s="8"/>
      <c r="H22" s="8">
        <v>4</v>
      </c>
      <c r="I22" s="8"/>
      <c r="J22" s="8">
        <v>4</v>
      </c>
      <c r="K22" s="8">
        <f t="shared" si="0"/>
        <v>9.5</v>
      </c>
      <c r="L22" s="8">
        <f t="shared" si="1"/>
        <v>20</v>
      </c>
      <c r="M22" s="9">
        <f t="shared" si="2"/>
        <v>47.5</v>
      </c>
      <c r="N22" s="10" t="str">
        <f t="shared" si="3"/>
        <v>F</v>
      </c>
    </row>
    <row r="23" spans="1:14">
      <c r="A23" s="6">
        <v>183014012</v>
      </c>
      <c r="B23" s="7" t="s">
        <v>27</v>
      </c>
      <c r="C23" s="8">
        <v>2</v>
      </c>
      <c r="D23" s="8">
        <v>8</v>
      </c>
      <c r="E23" s="8">
        <v>3.5</v>
      </c>
      <c r="F23" s="8">
        <v>4</v>
      </c>
      <c r="G23" s="8">
        <v>1</v>
      </c>
      <c r="H23" s="8">
        <v>4</v>
      </c>
      <c r="I23" s="8"/>
      <c r="J23" s="8">
        <v>4</v>
      </c>
      <c r="K23" s="8">
        <f t="shared" si="0"/>
        <v>6.5</v>
      </c>
      <c r="L23" s="8">
        <f t="shared" si="1"/>
        <v>20</v>
      </c>
      <c r="M23" s="9">
        <f t="shared" si="2"/>
        <v>32.5</v>
      </c>
      <c r="N23" s="10" t="str">
        <f t="shared" si="3"/>
        <v>F</v>
      </c>
    </row>
    <row r="24" spans="1:14">
      <c r="A24" s="6">
        <v>183014014</v>
      </c>
      <c r="B24" s="7" t="s">
        <v>28</v>
      </c>
      <c r="C24" s="8">
        <v>1</v>
      </c>
      <c r="D24" s="8">
        <v>8</v>
      </c>
      <c r="E24" s="8">
        <v>1.5</v>
      </c>
      <c r="F24" s="8">
        <v>4</v>
      </c>
      <c r="G24" s="8">
        <v>1.5</v>
      </c>
      <c r="H24" s="8">
        <v>4</v>
      </c>
      <c r="I24" s="8"/>
      <c r="J24" s="8">
        <v>4</v>
      </c>
      <c r="K24" s="8">
        <f t="shared" si="0"/>
        <v>4</v>
      </c>
      <c r="L24" s="8">
        <f t="shared" si="1"/>
        <v>20</v>
      </c>
      <c r="M24" s="9">
        <f t="shared" si="2"/>
        <v>20</v>
      </c>
      <c r="N24" s="10" t="str">
        <f t="shared" si="3"/>
        <v>F</v>
      </c>
    </row>
    <row r="25" spans="1:14">
      <c r="A25" s="6">
        <v>183014017</v>
      </c>
      <c r="B25" s="7" t="s">
        <v>29</v>
      </c>
      <c r="C25" s="8">
        <v>8</v>
      </c>
      <c r="D25" s="8">
        <v>8</v>
      </c>
      <c r="E25" s="8"/>
      <c r="F25" s="8">
        <v>4</v>
      </c>
      <c r="G25" s="8">
        <v>4</v>
      </c>
      <c r="H25" s="8">
        <v>4</v>
      </c>
      <c r="I25" s="8"/>
      <c r="J25" s="8">
        <v>4</v>
      </c>
      <c r="K25" s="8">
        <f t="shared" si="0"/>
        <v>12</v>
      </c>
      <c r="L25" s="8">
        <f t="shared" si="1"/>
        <v>20</v>
      </c>
      <c r="M25" s="9">
        <f t="shared" si="2"/>
        <v>60</v>
      </c>
      <c r="N25" s="10" t="str">
        <f t="shared" si="3"/>
        <v>C+</v>
      </c>
    </row>
    <row r="26" spans="1:14">
      <c r="A26" s="6">
        <v>183014024</v>
      </c>
      <c r="B26" s="7" t="s">
        <v>30</v>
      </c>
      <c r="C26" s="8">
        <v>1</v>
      </c>
      <c r="D26" s="8">
        <v>8</v>
      </c>
      <c r="E26" s="8"/>
      <c r="F26" s="8">
        <v>4</v>
      </c>
      <c r="G26" s="8">
        <v>3</v>
      </c>
      <c r="H26" s="8">
        <v>4</v>
      </c>
      <c r="I26" s="8"/>
      <c r="J26" s="8">
        <v>4</v>
      </c>
      <c r="K26" s="8">
        <f t="shared" si="0"/>
        <v>4</v>
      </c>
      <c r="L26" s="8">
        <f t="shared" si="1"/>
        <v>20</v>
      </c>
      <c r="M26" s="9">
        <f t="shared" si="2"/>
        <v>20</v>
      </c>
      <c r="N26" s="10" t="str">
        <f t="shared" si="3"/>
        <v>F</v>
      </c>
    </row>
    <row r="27" spans="1:14">
      <c r="A27" s="6">
        <v>183014029</v>
      </c>
      <c r="B27" s="7" t="s">
        <v>31</v>
      </c>
      <c r="C27" s="8">
        <v>1</v>
      </c>
      <c r="D27" s="8">
        <v>8</v>
      </c>
      <c r="E27" s="8"/>
      <c r="F27" s="8">
        <v>4</v>
      </c>
      <c r="G27" s="8">
        <v>0</v>
      </c>
      <c r="H27" s="8">
        <v>4</v>
      </c>
      <c r="I27" s="8"/>
      <c r="J27" s="8">
        <v>4</v>
      </c>
      <c r="K27" s="8">
        <f t="shared" si="0"/>
        <v>1</v>
      </c>
      <c r="L27" s="8">
        <f t="shared" si="1"/>
        <v>20</v>
      </c>
      <c r="M27" s="9">
        <f t="shared" si="2"/>
        <v>5</v>
      </c>
      <c r="N27" s="10" t="str">
        <f t="shared" si="3"/>
        <v>F</v>
      </c>
    </row>
    <row r="28" spans="1:14">
      <c r="A28" s="6">
        <v>183014031</v>
      </c>
      <c r="B28" s="7" t="s">
        <v>32</v>
      </c>
      <c r="C28" s="8">
        <v>2</v>
      </c>
      <c r="D28" s="8">
        <v>8</v>
      </c>
      <c r="E28" s="8">
        <v>3.5</v>
      </c>
      <c r="F28" s="8">
        <v>4</v>
      </c>
      <c r="G28" s="8">
        <v>2.5</v>
      </c>
      <c r="H28" s="8">
        <v>4</v>
      </c>
      <c r="I28" s="8"/>
      <c r="J28" s="8">
        <v>4</v>
      </c>
      <c r="K28" s="8">
        <f t="shared" si="0"/>
        <v>8</v>
      </c>
      <c r="L28" s="8">
        <f t="shared" si="1"/>
        <v>20</v>
      </c>
      <c r="M28" s="9">
        <f t="shared" si="2"/>
        <v>40</v>
      </c>
      <c r="N28" s="10" t="str">
        <f t="shared" si="3"/>
        <v>F</v>
      </c>
    </row>
    <row r="29" spans="1:14">
      <c r="A29" s="6">
        <v>183014035</v>
      </c>
      <c r="B29" s="7" t="s">
        <v>33</v>
      </c>
      <c r="C29" s="8">
        <v>5.5</v>
      </c>
      <c r="D29" s="8">
        <v>8</v>
      </c>
      <c r="E29" s="8">
        <v>2</v>
      </c>
      <c r="F29" s="8">
        <v>4</v>
      </c>
      <c r="G29" s="8"/>
      <c r="H29" s="8">
        <v>4</v>
      </c>
      <c r="I29" s="8">
        <v>1</v>
      </c>
      <c r="J29" s="8">
        <v>4</v>
      </c>
      <c r="K29" s="8">
        <f t="shared" si="0"/>
        <v>8.5</v>
      </c>
      <c r="L29" s="8">
        <f t="shared" si="1"/>
        <v>20</v>
      </c>
      <c r="M29" s="9">
        <f t="shared" si="2"/>
        <v>42.5</v>
      </c>
      <c r="N29" s="10" t="str">
        <f t="shared" si="3"/>
        <v>F</v>
      </c>
    </row>
    <row r="30" spans="1:14">
      <c r="A30" s="6">
        <v>183014046</v>
      </c>
      <c r="B30" s="7" t="s">
        <v>34</v>
      </c>
      <c r="C30" s="8">
        <v>3</v>
      </c>
      <c r="D30" s="8">
        <v>8</v>
      </c>
      <c r="E30" s="8">
        <v>1.5</v>
      </c>
      <c r="F30" s="8">
        <v>4</v>
      </c>
      <c r="G30" s="8">
        <v>1</v>
      </c>
      <c r="H30" s="8">
        <v>4</v>
      </c>
      <c r="I30" s="8"/>
      <c r="J30" s="8">
        <v>4</v>
      </c>
      <c r="K30" s="8">
        <f t="shared" si="0"/>
        <v>5.5</v>
      </c>
      <c r="L30" s="8">
        <f t="shared" si="1"/>
        <v>20</v>
      </c>
      <c r="M30" s="9">
        <f t="shared" si="2"/>
        <v>27.500000000000004</v>
      </c>
      <c r="N30" s="10" t="str">
        <f t="shared" si="3"/>
        <v>F</v>
      </c>
    </row>
    <row r="31" spans="1:14">
      <c r="A31" s="6">
        <v>183014050</v>
      </c>
      <c r="B31" s="7" t="s">
        <v>35</v>
      </c>
      <c r="C31" s="8">
        <v>3</v>
      </c>
      <c r="D31" s="8">
        <v>8</v>
      </c>
      <c r="E31" s="8">
        <v>1.5</v>
      </c>
      <c r="F31" s="8">
        <v>4</v>
      </c>
      <c r="G31" s="8"/>
      <c r="H31" s="8">
        <v>4</v>
      </c>
      <c r="I31" s="8"/>
      <c r="J31" s="8">
        <v>4</v>
      </c>
      <c r="K31" s="8">
        <f t="shared" si="0"/>
        <v>4.5</v>
      </c>
      <c r="L31" s="8">
        <f t="shared" si="1"/>
        <v>20</v>
      </c>
      <c r="M31" s="9">
        <f t="shared" si="2"/>
        <v>22.5</v>
      </c>
      <c r="N31" s="10" t="str">
        <f t="shared" si="3"/>
        <v>F</v>
      </c>
    </row>
    <row r="32" spans="1:14">
      <c r="A32" s="6">
        <v>183014052</v>
      </c>
      <c r="B32" s="7" t="s">
        <v>36</v>
      </c>
      <c r="C32" s="8">
        <v>3</v>
      </c>
      <c r="D32" s="8">
        <v>8</v>
      </c>
      <c r="E32" s="8">
        <v>1.5</v>
      </c>
      <c r="F32" s="8">
        <v>4</v>
      </c>
      <c r="G32" s="8">
        <v>1</v>
      </c>
      <c r="H32" s="8">
        <v>4</v>
      </c>
      <c r="I32" s="8"/>
      <c r="J32" s="8">
        <v>4</v>
      </c>
      <c r="K32" s="8">
        <f t="shared" si="0"/>
        <v>5.5</v>
      </c>
      <c r="L32" s="8">
        <f t="shared" si="1"/>
        <v>20</v>
      </c>
      <c r="M32" s="9">
        <f t="shared" si="2"/>
        <v>27.500000000000004</v>
      </c>
      <c r="N32" s="10" t="str">
        <f t="shared" si="3"/>
        <v>F</v>
      </c>
    </row>
    <row r="33" spans="1:14">
      <c r="A33" s="6">
        <v>183014056</v>
      </c>
      <c r="B33" s="7" t="s">
        <v>37</v>
      </c>
      <c r="C33" s="8">
        <v>1</v>
      </c>
      <c r="D33" s="8">
        <v>8</v>
      </c>
      <c r="E33" s="8">
        <v>1.5</v>
      </c>
      <c r="F33" s="8">
        <v>4</v>
      </c>
      <c r="G33" s="8">
        <v>1.5</v>
      </c>
      <c r="H33" s="8">
        <v>4</v>
      </c>
      <c r="I33" s="8"/>
      <c r="J33" s="8">
        <v>4</v>
      </c>
      <c r="K33" s="8">
        <f t="shared" si="0"/>
        <v>4</v>
      </c>
      <c r="L33" s="8">
        <f t="shared" si="1"/>
        <v>20</v>
      </c>
      <c r="M33" s="9">
        <f t="shared" si="2"/>
        <v>20</v>
      </c>
      <c r="N33" s="10" t="str">
        <f t="shared" si="3"/>
        <v>F</v>
      </c>
    </row>
    <row r="34" spans="1:14">
      <c r="A34" s="6">
        <v>183014057</v>
      </c>
      <c r="B34" s="7" t="s">
        <v>38</v>
      </c>
      <c r="C34" s="8">
        <v>2.5</v>
      </c>
      <c r="D34" s="8">
        <v>8</v>
      </c>
      <c r="E34" s="8"/>
      <c r="F34" s="8">
        <v>4</v>
      </c>
      <c r="G34" s="8">
        <v>3.5</v>
      </c>
      <c r="H34" s="8">
        <v>4</v>
      </c>
      <c r="I34" s="8"/>
      <c r="J34" s="8">
        <v>4</v>
      </c>
      <c r="K34" s="8">
        <f t="shared" si="0"/>
        <v>6</v>
      </c>
      <c r="L34" s="8">
        <f t="shared" si="1"/>
        <v>20</v>
      </c>
      <c r="M34" s="9">
        <f t="shared" si="2"/>
        <v>30</v>
      </c>
      <c r="N34" s="10" t="str">
        <f t="shared" si="3"/>
        <v>F</v>
      </c>
    </row>
    <row r="35" spans="1:14">
      <c r="A35" s="6">
        <v>183014063</v>
      </c>
      <c r="B35" s="7" t="s">
        <v>39</v>
      </c>
      <c r="C35" s="8">
        <v>1.5</v>
      </c>
      <c r="D35" s="8">
        <v>8</v>
      </c>
      <c r="E35" s="8">
        <v>1.5</v>
      </c>
      <c r="F35" s="8">
        <v>4</v>
      </c>
      <c r="G35" s="8">
        <v>2</v>
      </c>
      <c r="H35" s="8">
        <v>4</v>
      </c>
      <c r="I35" s="8"/>
      <c r="J35" s="8">
        <v>4</v>
      </c>
      <c r="K35" s="8">
        <f t="shared" si="0"/>
        <v>5</v>
      </c>
      <c r="L35" s="8">
        <f t="shared" si="1"/>
        <v>20</v>
      </c>
      <c r="M35" s="9">
        <f t="shared" si="2"/>
        <v>25</v>
      </c>
      <c r="N35" s="10" t="str">
        <f t="shared" si="3"/>
        <v>F</v>
      </c>
    </row>
    <row r="36" spans="1:14" ht="15.75" thickBot="1">
      <c r="A36" s="11">
        <v>183014073</v>
      </c>
      <c r="B36" s="12" t="s">
        <v>40</v>
      </c>
      <c r="C36" s="13"/>
      <c r="D36" s="13">
        <v>8</v>
      </c>
      <c r="E36" s="13">
        <v>1.5</v>
      </c>
      <c r="F36" s="13">
        <v>4</v>
      </c>
      <c r="G36" s="13">
        <v>2</v>
      </c>
      <c r="H36" s="13">
        <v>4</v>
      </c>
      <c r="I36" s="13"/>
      <c r="J36" s="13">
        <v>4</v>
      </c>
      <c r="K36" s="13">
        <f t="shared" si="0"/>
        <v>3.5</v>
      </c>
      <c r="L36" s="13">
        <f t="shared" si="1"/>
        <v>20</v>
      </c>
      <c r="M36" s="14">
        <f t="shared" si="2"/>
        <v>17.5</v>
      </c>
      <c r="N36" s="15" t="str">
        <f t="shared" si="3"/>
        <v>F</v>
      </c>
    </row>
  </sheetData>
  <conditionalFormatting sqref="C2:C36">
    <cfRule type="cellIs" dxfId="9" priority="5" operator="greaterThan">
      <formula>$D$2</formula>
    </cfRule>
  </conditionalFormatting>
  <conditionalFormatting sqref="E2:E36">
    <cfRule type="cellIs" dxfId="8" priority="4" operator="greaterThan">
      <formula>$F$2</formula>
    </cfRule>
  </conditionalFormatting>
  <conditionalFormatting sqref="G2:G36">
    <cfRule type="cellIs" dxfId="7" priority="3" operator="greaterThan">
      <formula>$H$2</formula>
    </cfRule>
  </conditionalFormatting>
  <conditionalFormatting sqref="I2:I36">
    <cfRule type="cellIs" dxfId="6" priority="2" operator="greaterThan">
      <formula>$J$2</formula>
    </cfRule>
  </conditionalFormatting>
  <conditionalFormatting sqref="N2:N36">
    <cfRule type="cellIs" dxfId="5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I17" sqref="I17"/>
    </sheetView>
  </sheetViews>
  <sheetFormatPr defaultRowHeight="15"/>
  <cols>
    <col min="1" max="1" width="14.7109375" customWidth="1"/>
    <col min="2" max="2" width="30.7109375" customWidth="1"/>
    <col min="3" max="14" width="14.7109375" customWidth="1"/>
  </cols>
  <sheetData>
    <row r="1" spans="1:14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41</v>
      </c>
      <c r="J1" s="4" t="s">
        <v>47</v>
      </c>
      <c r="K1" s="4" t="s">
        <v>48</v>
      </c>
      <c r="L1" s="4" t="s">
        <v>4</v>
      </c>
      <c r="M1" s="4" t="s">
        <v>42</v>
      </c>
      <c r="N1" s="5" t="s">
        <v>43</v>
      </c>
    </row>
    <row r="2" spans="1:14">
      <c r="A2" s="6">
        <v>153014012</v>
      </c>
      <c r="B2" s="7" t="s">
        <v>6</v>
      </c>
      <c r="C2" s="8"/>
      <c r="D2" s="8">
        <v>10</v>
      </c>
      <c r="E2" s="8"/>
      <c r="F2" s="8">
        <v>5</v>
      </c>
      <c r="G2" s="8">
        <v>7</v>
      </c>
      <c r="H2" s="8">
        <v>10</v>
      </c>
      <c r="I2" s="8">
        <v>1</v>
      </c>
      <c r="J2" s="8">
        <v>5</v>
      </c>
      <c r="K2" s="8">
        <f t="shared" ref="K2:L36" si="0">C2+E2+G2+I2</f>
        <v>8</v>
      </c>
      <c r="L2" s="8">
        <f t="shared" si="0"/>
        <v>30</v>
      </c>
      <c r="M2" s="9">
        <f>(K2/L2)*100</f>
        <v>26.666666666666668</v>
      </c>
      <c r="N2" s="10" t="str">
        <f>IF(M2&gt;94,"A+",IF(M2&gt;84,"A",IF(M2&gt;79,"A-",IF(M2&gt;74,"B+",IF(M2&gt;69,"B",IF(M2&gt;64,"B-",IF(M2&gt;59,"C+",IF(M2&gt;54,"C",IF(M2&gt;49,"D","F")))))))))</f>
        <v>F</v>
      </c>
    </row>
    <row r="3" spans="1:14">
      <c r="A3" s="6">
        <v>171014081</v>
      </c>
      <c r="B3" s="7" t="s">
        <v>7</v>
      </c>
      <c r="C3" s="8"/>
      <c r="D3" s="8">
        <v>10</v>
      </c>
      <c r="E3" s="8"/>
      <c r="F3" s="8">
        <v>5</v>
      </c>
      <c r="G3" s="8"/>
      <c r="H3" s="8">
        <v>10</v>
      </c>
      <c r="I3" s="8"/>
      <c r="J3" s="8">
        <v>5</v>
      </c>
      <c r="K3" s="8">
        <f t="shared" si="0"/>
        <v>0</v>
      </c>
      <c r="L3" s="8">
        <f t="shared" si="0"/>
        <v>30</v>
      </c>
      <c r="M3" s="9">
        <f t="shared" ref="M3:M36" si="1">(K3/L3)*100</f>
        <v>0</v>
      </c>
      <c r="N3" s="10" t="str">
        <f t="shared" ref="N3:N36" si="2">IF(M3&gt;94,"A+",IF(M3&gt;84,"A",IF(M3&gt;79,"A-",IF(M3&gt;74,"B+",IF(M3&gt;69,"B",IF(M3&gt;64,"B-",IF(M3&gt;59,"C+",IF(M3&gt;54,"C",IF(M3&gt;49,"D","F")))))))))</f>
        <v>F</v>
      </c>
    </row>
    <row r="4" spans="1:14">
      <c r="A4" s="6">
        <v>173014009</v>
      </c>
      <c r="B4" s="7" t="s">
        <v>8</v>
      </c>
      <c r="C4" s="8"/>
      <c r="D4" s="8">
        <v>10</v>
      </c>
      <c r="E4" s="8"/>
      <c r="F4" s="8">
        <v>5</v>
      </c>
      <c r="G4" s="8"/>
      <c r="H4" s="8">
        <v>10</v>
      </c>
      <c r="I4" s="8"/>
      <c r="J4" s="8">
        <v>5</v>
      </c>
      <c r="K4" s="8">
        <f t="shared" si="0"/>
        <v>0</v>
      </c>
      <c r="L4" s="8">
        <f t="shared" si="0"/>
        <v>30</v>
      </c>
      <c r="M4" s="9">
        <f t="shared" si="1"/>
        <v>0</v>
      </c>
      <c r="N4" s="10" t="str">
        <f t="shared" si="2"/>
        <v>F</v>
      </c>
    </row>
    <row r="5" spans="1:14">
      <c r="A5" s="6">
        <v>173014029</v>
      </c>
      <c r="B5" s="7" t="s">
        <v>9</v>
      </c>
      <c r="C5" s="8"/>
      <c r="D5" s="8">
        <v>10</v>
      </c>
      <c r="E5" s="8">
        <v>1</v>
      </c>
      <c r="F5" s="8">
        <v>5</v>
      </c>
      <c r="G5" s="8">
        <v>4</v>
      </c>
      <c r="H5" s="8">
        <v>10</v>
      </c>
      <c r="I5" s="8">
        <v>2</v>
      </c>
      <c r="J5" s="8">
        <v>5</v>
      </c>
      <c r="K5" s="8">
        <f t="shared" si="0"/>
        <v>7</v>
      </c>
      <c r="L5" s="8">
        <f t="shared" si="0"/>
        <v>30</v>
      </c>
      <c r="M5" s="9">
        <f t="shared" si="1"/>
        <v>23.333333333333332</v>
      </c>
      <c r="N5" s="10" t="str">
        <f t="shared" si="2"/>
        <v>F</v>
      </c>
    </row>
    <row r="6" spans="1:14">
      <c r="A6" s="6">
        <v>181014002</v>
      </c>
      <c r="B6" s="7" t="s">
        <v>10</v>
      </c>
      <c r="C6" s="8">
        <v>7</v>
      </c>
      <c r="D6" s="8">
        <v>10</v>
      </c>
      <c r="E6" s="8">
        <v>2</v>
      </c>
      <c r="F6" s="8">
        <v>5</v>
      </c>
      <c r="G6" s="8">
        <v>7</v>
      </c>
      <c r="H6" s="8">
        <v>10</v>
      </c>
      <c r="I6" s="8">
        <v>2</v>
      </c>
      <c r="J6" s="8">
        <v>5</v>
      </c>
      <c r="K6" s="8">
        <f t="shared" si="0"/>
        <v>18</v>
      </c>
      <c r="L6" s="8">
        <f t="shared" si="0"/>
        <v>30</v>
      </c>
      <c r="M6" s="9">
        <f t="shared" si="1"/>
        <v>60</v>
      </c>
      <c r="N6" s="10" t="str">
        <f t="shared" si="2"/>
        <v>C+</v>
      </c>
    </row>
    <row r="7" spans="1:14">
      <c r="A7" s="6">
        <v>181014008</v>
      </c>
      <c r="B7" s="7" t="s">
        <v>11</v>
      </c>
      <c r="C7" s="8"/>
      <c r="D7" s="8">
        <v>10</v>
      </c>
      <c r="E7" s="8"/>
      <c r="F7" s="8">
        <v>5</v>
      </c>
      <c r="G7" s="8"/>
      <c r="H7" s="8">
        <v>10</v>
      </c>
      <c r="I7" s="8"/>
      <c r="J7" s="8">
        <v>5</v>
      </c>
      <c r="K7" s="8">
        <f t="shared" si="0"/>
        <v>0</v>
      </c>
      <c r="L7" s="8">
        <f t="shared" si="0"/>
        <v>30</v>
      </c>
      <c r="M7" s="9">
        <f t="shared" si="1"/>
        <v>0</v>
      </c>
      <c r="N7" s="10" t="str">
        <f t="shared" si="2"/>
        <v>F</v>
      </c>
    </row>
    <row r="8" spans="1:14">
      <c r="A8" s="6">
        <v>181014025</v>
      </c>
      <c r="B8" s="7" t="s">
        <v>12</v>
      </c>
      <c r="C8" s="8">
        <v>4</v>
      </c>
      <c r="D8" s="8">
        <v>10</v>
      </c>
      <c r="E8" s="8">
        <v>1</v>
      </c>
      <c r="F8" s="8">
        <v>5</v>
      </c>
      <c r="G8" s="8"/>
      <c r="H8" s="8">
        <v>10</v>
      </c>
      <c r="I8" s="8"/>
      <c r="J8" s="8">
        <v>5</v>
      </c>
      <c r="K8" s="8">
        <f t="shared" si="0"/>
        <v>5</v>
      </c>
      <c r="L8" s="8">
        <f t="shared" si="0"/>
        <v>30</v>
      </c>
      <c r="M8" s="9">
        <f t="shared" si="1"/>
        <v>16.666666666666664</v>
      </c>
      <c r="N8" s="10" t="str">
        <f t="shared" si="2"/>
        <v>F</v>
      </c>
    </row>
    <row r="9" spans="1:14">
      <c r="A9" s="6">
        <v>181014032</v>
      </c>
      <c r="B9" s="7" t="s">
        <v>13</v>
      </c>
      <c r="C9" s="8"/>
      <c r="D9" s="8">
        <v>10</v>
      </c>
      <c r="E9" s="8"/>
      <c r="F9" s="8">
        <v>5</v>
      </c>
      <c r="G9" s="8"/>
      <c r="H9" s="8">
        <v>10</v>
      </c>
      <c r="I9" s="8"/>
      <c r="J9" s="8">
        <v>5</v>
      </c>
      <c r="K9" s="8">
        <f t="shared" si="0"/>
        <v>0</v>
      </c>
      <c r="L9" s="8">
        <f t="shared" si="0"/>
        <v>30</v>
      </c>
      <c r="M9" s="9">
        <f t="shared" si="1"/>
        <v>0</v>
      </c>
      <c r="N9" s="10" t="str">
        <f t="shared" si="2"/>
        <v>F</v>
      </c>
    </row>
    <row r="10" spans="1:14">
      <c r="A10" s="6">
        <v>181014057</v>
      </c>
      <c r="B10" s="7" t="s">
        <v>14</v>
      </c>
      <c r="C10" s="8"/>
      <c r="D10" s="8">
        <v>10</v>
      </c>
      <c r="E10" s="8"/>
      <c r="F10" s="8">
        <v>5</v>
      </c>
      <c r="G10" s="8"/>
      <c r="H10" s="8">
        <v>10</v>
      </c>
      <c r="I10" s="8"/>
      <c r="J10" s="8">
        <v>5</v>
      </c>
      <c r="K10" s="8">
        <f t="shared" si="0"/>
        <v>0</v>
      </c>
      <c r="L10" s="8">
        <f t="shared" si="0"/>
        <v>30</v>
      </c>
      <c r="M10" s="9">
        <f t="shared" si="1"/>
        <v>0</v>
      </c>
      <c r="N10" s="10" t="str">
        <f t="shared" si="2"/>
        <v>F</v>
      </c>
    </row>
    <row r="11" spans="1:14">
      <c r="A11" s="6">
        <v>181014060</v>
      </c>
      <c r="B11" s="7" t="s">
        <v>15</v>
      </c>
      <c r="C11" s="8">
        <v>7</v>
      </c>
      <c r="D11" s="8">
        <v>10</v>
      </c>
      <c r="E11" s="8">
        <v>1</v>
      </c>
      <c r="F11" s="8">
        <v>5</v>
      </c>
      <c r="G11" s="8">
        <v>4</v>
      </c>
      <c r="H11" s="8">
        <v>10</v>
      </c>
      <c r="I11" s="8">
        <v>1</v>
      </c>
      <c r="J11" s="8">
        <v>5</v>
      </c>
      <c r="K11" s="8">
        <f t="shared" si="0"/>
        <v>13</v>
      </c>
      <c r="L11" s="8">
        <f t="shared" si="0"/>
        <v>30</v>
      </c>
      <c r="M11" s="9">
        <f t="shared" si="1"/>
        <v>43.333333333333336</v>
      </c>
      <c r="N11" s="10" t="str">
        <f t="shared" si="2"/>
        <v>F</v>
      </c>
    </row>
    <row r="12" spans="1:14">
      <c r="A12" s="6">
        <v>181014131</v>
      </c>
      <c r="B12" s="7" t="s">
        <v>16</v>
      </c>
      <c r="C12" s="8"/>
      <c r="D12" s="8">
        <v>10</v>
      </c>
      <c r="E12" s="8"/>
      <c r="F12" s="8">
        <v>5</v>
      </c>
      <c r="G12" s="8"/>
      <c r="H12" s="8">
        <v>10</v>
      </c>
      <c r="I12" s="8"/>
      <c r="J12" s="8">
        <v>5</v>
      </c>
      <c r="K12" s="8">
        <f t="shared" si="0"/>
        <v>0</v>
      </c>
      <c r="L12" s="8">
        <f t="shared" si="0"/>
        <v>30</v>
      </c>
      <c r="M12" s="9">
        <f t="shared" si="1"/>
        <v>0</v>
      </c>
      <c r="N12" s="10" t="str">
        <f t="shared" si="2"/>
        <v>F</v>
      </c>
    </row>
    <row r="13" spans="1:14">
      <c r="A13" s="6">
        <v>182014030</v>
      </c>
      <c r="B13" s="7" t="s">
        <v>17</v>
      </c>
      <c r="C13" s="8">
        <v>1</v>
      </c>
      <c r="D13" s="8">
        <v>10</v>
      </c>
      <c r="E13" s="8">
        <v>4</v>
      </c>
      <c r="F13" s="8">
        <v>5</v>
      </c>
      <c r="G13" s="8">
        <v>2</v>
      </c>
      <c r="H13" s="8">
        <v>10</v>
      </c>
      <c r="I13" s="8"/>
      <c r="J13" s="8">
        <v>5</v>
      </c>
      <c r="K13" s="8">
        <f t="shared" si="0"/>
        <v>7</v>
      </c>
      <c r="L13" s="8">
        <f t="shared" si="0"/>
        <v>30</v>
      </c>
      <c r="M13" s="9">
        <f t="shared" si="1"/>
        <v>23.333333333333332</v>
      </c>
      <c r="N13" s="10" t="str">
        <f t="shared" si="2"/>
        <v>F</v>
      </c>
    </row>
    <row r="14" spans="1:14">
      <c r="A14" s="6">
        <v>182014052</v>
      </c>
      <c r="B14" s="7" t="s">
        <v>18</v>
      </c>
      <c r="C14" s="8"/>
      <c r="D14" s="8">
        <v>10</v>
      </c>
      <c r="E14" s="8"/>
      <c r="F14" s="8">
        <v>5</v>
      </c>
      <c r="G14" s="8">
        <v>7</v>
      </c>
      <c r="H14" s="8">
        <v>10</v>
      </c>
      <c r="I14" s="8">
        <v>3</v>
      </c>
      <c r="J14" s="8">
        <v>5</v>
      </c>
      <c r="K14" s="8">
        <f t="shared" si="0"/>
        <v>10</v>
      </c>
      <c r="L14" s="8">
        <f t="shared" si="0"/>
        <v>30</v>
      </c>
      <c r="M14" s="9">
        <f t="shared" si="1"/>
        <v>33.333333333333329</v>
      </c>
      <c r="N14" s="10" t="str">
        <f t="shared" si="2"/>
        <v>F</v>
      </c>
    </row>
    <row r="15" spans="1:14">
      <c r="A15" s="6">
        <v>182014055</v>
      </c>
      <c r="B15" s="7" t="s">
        <v>19</v>
      </c>
      <c r="C15" s="8">
        <v>6</v>
      </c>
      <c r="D15" s="8">
        <v>10</v>
      </c>
      <c r="E15" s="8">
        <v>1</v>
      </c>
      <c r="F15" s="8">
        <v>5</v>
      </c>
      <c r="G15" s="8">
        <v>7</v>
      </c>
      <c r="H15" s="8">
        <v>10</v>
      </c>
      <c r="I15" s="8">
        <v>3</v>
      </c>
      <c r="J15" s="8">
        <v>5</v>
      </c>
      <c r="K15" s="8">
        <f t="shared" si="0"/>
        <v>17</v>
      </c>
      <c r="L15" s="8">
        <f t="shared" si="0"/>
        <v>30</v>
      </c>
      <c r="M15" s="9">
        <f t="shared" si="1"/>
        <v>56.666666666666664</v>
      </c>
      <c r="N15" s="10" t="str">
        <f t="shared" si="2"/>
        <v>C</v>
      </c>
    </row>
    <row r="16" spans="1:14">
      <c r="A16" s="6">
        <v>182014061</v>
      </c>
      <c r="B16" s="7" t="s">
        <v>20</v>
      </c>
      <c r="C16" s="8"/>
      <c r="D16" s="8">
        <v>10</v>
      </c>
      <c r="E16" s="8"/>
      <c r="F16" s="8">
        <v>5</v>
      </c>
      <c r="G16" s="8"/>
      <c r="H16" s="8">
        <v>10</v>
      </c>
      <c r="I16" s="8"/>
      <c r="J16" s="8">
        <v>5</v>
      </c>
      <c r="K16" s="8">
        <f t="shared" si="0"/>
        <v>0</v>
      </c>
      <c r="L16" s="8">
        <f t="shared" si="0"/>
        <v>30</v>
      </c>
      <c r="M16" s="9">
        <f t="shared" si="1"/>
        <v>0</v>
      </c>
      <c r="N16" s="10" t="str">
        <f t="shared" si="2"/>
        <v>F</v>
      </c>
    </row>
    <row r="17" spans="1:14">
      <c r="A17" s="6">
        <v>182014069</v>
      </c>
      <c r="B17" s="7" t="s">
        <v>21</v>
      </c>
      <c r="C17" s="8"/>
      <c r="D17" s="8">
        <v>10</v>
      </c>
      <c r="E17" s="8"/>
      <c r="F17" s="8">
        <v>5</v>
      </c>
      <c r="G17" s="8"/>
      <c r="H17" s="8">
        <v>10</v>
      </c>
      <c r="I17" s="8"/>
      <c r="J17" s="8">
        <v>5</v>
      </c>
      <c r="K17" s="8">
        <f t="shared" si="0"/>
        <v>0</v>
      </c>
      <c r="L17" s="8">
        <f t="shared" si="0"/>
        <v>30</v>
      </c>
      <c r="M17" s="9">
        <f t="shared" si="1"/>
        <v>0</v>
      </c>
      <c r="N17" s="10" t="str">
        <f t="shared" si="2"/>
        <v>F</v>
      </c>
    </row>
    <row r="18" spans="1:14">
      <c r="A18" s="6">
        <v>182014071</v>
      </c>
      <c r="B18" s="7" t="s">
        <v>22</v>
      </c>
      <c r="C18" s="8"/>
      <c r="D18" s="8">
        <v>10</v>
      </c>
      <c r="E18" s="8"/>
      <c r="F18" s="8">
        <v>5</v>
      </c>
      <c r="G18" s="8"/>
      <c r="H18" s="8">
        <v>10</v>
      </c>
      <c r="I18" s="8"/>
      <c r="J18" s="8">
        <v>5</v>
      </c>
      <c r="K18" s="8">
        <f t="shared" si="0"/>
        <v>0</v>
      </c>
      <c r="L18" s="8">
        <f t="shared" si="0"/>
        <v>30</v>
      </c>
      <c r="M18" s="9">
        <f t="shared" si="1"/>
        <v>0</v>
      </c>
      <c r="N18" s="10" t="str">
        <f t="shared" si="2"/>
        <v>F</v>
      </c>
    </row>
    <row r="19" spans="1:14">
      <c r="A19" s="6">
        <v>183014002</v>
      </c>
      <c r="B19" s="7" t="s">
        <v>23</v>
      </c>
      <c r="C19" s="8">
        <v>8</v>
      </c>
      <c r="D19" s="8">
        <v>10</v>
      </c>
      <c r="E19" s="8">
        <v>3</v>
      </c>
      <c r="F19" s="8">
        <v>5</v>
      </c>
      <c r="G19" s="8">
        <v>8</v>
      </c>
      <c r="H19" s="8">
        <v>10</v>
      </c>
      <c r="I19" s="8">
        <v>4</v>
      </c>
      <c r="J19" s="8">
        <v>5</v>
      </c>
      <c r="K19" s="8">
        <f t="shared" si="0"/>
        <v>23</v>
      </c>
      <c r="L19" s="8">
        <f t="shared" si="0"/>
        <v>30</v>
      </c>
      <c r="M19" s="9">
        <f t="shared" si="1"/>
        <v>76.666666666666671</v>
      </c>
      <c r="N19" s="10" t="str">
        <f t="shared" si="2"/>
        <v>B+</v>
      </c>
    </row>
    <row r="20" spans="1:14">
      <c r="A20" s="6">
        <v>183014004</v>
      </c>
      <c r="B20" s="7" t="s">
        <v>24</v>
      </c>
      <c r="C20" s="8"/>
      <c r="D20" s="8">
        <v>10</v>
      </c>
      <c r="E20" s="8"/>
      <c r="F20" s="8">
        <v>5</v>
      </c>
      <c r="G20" s="8">
        <v>4</v>
      </c>
      <c r="H20" s="8">
        <v>10</v>
      </c>
      <c r="I20" s="8">
        <v>2</v>
      </c>
      <c r="J20" s="8">
        <v>5</v>
      </c>
      <c r="K20" s="8">
        <f t="shared" si="0"/>
        <v>6</v>
      </c>
      <c r="L20" s="8">
        <f t="shared" si="0"/>
        <v>30</v>
      </c>
      <c r="M20" s="9">
        <f t="shared" si="1"/>
        <v>20</v>
      </c>
      <c r="N20" s="10" t="str">
        <f t="shared" si="2"/>
        <v>F</v>
      </c>
    </row>
    <row r="21" spans="1:14">
      <c r="A21" s="6">
        <v>183014007</v>
      </c>
      <c r="B21" s="7" t="s">
        <v>25</v>
      </c>
      <c r="C21" s="8">
        <v>4</v>
      </c>
      <c r="D21" s="8">
        <v>10</v>
      </c>
      <c r="E21" s="8">
        <v>3</v>
      </c>
      <c r="F21" s="8">
        <v>5</v>
      </c>
      <c r="G21" s="8">
        <v>8</v>
      </c>
      <c r="H21" s="8">
        <v>10</v>
      </c>
      <c r="I21" s="8">
        <v>4</v>
      </c>
      <c r="J21" s="8">
        <v>5</v>
      </c>
      <c r="K21" s="8">
        <f t="shared" si="0"/>
        <v>19</v>
      </c>
      <c r="L21" s="8">
        <f t="shared" si="0"/>
        <v>30</v>
      </c>
      <c r="M21" s="9">
        <f t="shared" si="1"/>
        <v>63.333333333333329</v>
      </c>
      <c r="N21" s="10" t="str">
        <f t="shared" si="2"/>
        <v>C+</v>
      </c>
    </row>
    <row r="22" spans="1:14">
      <c r="A22" s="6">
        <v>183014009</v>
      </c>
      <c r="B22" s="7" t="s">
        <v>26</v>
      </c>
      <c r="C22" s="8">
        <v>8</v>
      </c>
      <c r="D22" s="8">
        <v>10</v>
      </c>
      <c r="E22" s="8">
        <v>3</v>
      </c>
      <c r="F22" s="8">
        <v>5</v>
      </c>
      <c r="G22" s="8">
        <v>7</v>
      </c>
      <c r="H22" s="8">
        <v>10</v>
      </c>
      <c r="I22" s="8">
        <v>3</v>
      </c>
      <c r="J22" s="8">
        <v>5</v>
      </c>
      <c r="K22" s="8">
        <f t="shared" si="0"/>
        <v>21</v>
      </c>
      <c r="L22" s="8">
        <f t="shared" si="0"/>
        <v>30</v>
      </c>
      <c r="M22" s="9">
        <f t="shared" si="1"/>
        <v>70</v>
      </c>
      <c r="N22" s="10" t="str">
        <f t="shared" si="2"/>
        <v>B</v>
      </c>
    </row>
    <row r="23" spans="1:14">
      <c r="A23" s="6">
        <v>183014012</v>
      </c>
      <c r="B23" s="7" t="s">
        <v>27</v>
      </c>
      <c r="C23" s="8"/>
      <c r="D23" s="8">
        <v>10</v>
      </c>
      <c r="E23" s="8"/>
      <c r="F23" s="8">
        <v>5</v>
      </c>
      <c r="G23" s="8">
        <v>6</v>
      </c>
      <c r="H23" s="8">
        <v>10</v>
      </c>
      <c r="I23" s="8">
        <v>3</v>
      </c>
      <c r="J23" s="8">
        <v>5</v>
      </c>
      <c r="K23" s="8">
        <f t="shared" si="0"/>
        <v>9</v>
      </c>
      <c r="L23" s="8">
        <f t="shared" si="0"/>
        <v>30</v>
      </c>
      <c r="M23" s="9">
        <f t="shared" si="1"/>
        <v>30</v>
      </c>
      <c r="N23" s="10" t="str">
        <f t="shared" si="2"/>
        <v>F</v>
      </c>
    </row>
    <row r="24" spans="1:14">
      <c r="A24" s="6">
        <v>183014014</v>
      </c>
      <c r="B24" s="7" t="s">
        <v>28</v>
      </c>
      <c r="C24" s="8">
        <v>2</v>
      </c>
      <c r="D24" s="8">
        <v>10</v>
      </c>
      <c r="E24" s="8">
        <v>2</v>
      </c>
      <c r="F24" s="8">
        <v>5</v>
      </c>
      <c r="G24" s="8">
        <v>4</v>
      </c>
      <c r="H24" s="8">
        <v>10</v>
      </c>
      <c r="I24" s="8">
        <v>2</v>
      </c>
      <c r="J24" s="8">
        <v>5</v>
      </c>
      <c r="K24" s="8">
        <f t="shared" si="0"/>
        <v>10</v>
      </c>
      <c r="L24" s="8">
        <f t="shared" si="0"/>
        <v>30</v>
      </c>
      <c r="M24" s="9">
        <f t="shared" si="1"/>
        <v>33.333333333333329</v>
      </c>
      <c r="N24" s="10" t="str">
        <f t="shared" si="2"/>
        <v>F</v>
      </c>
    </row>
    <row r="25" spans="1:14">
      <c r="A25" s="6">
        <v>183014017</v>
      </c>
      <c r="B25" s="7" t="s">
        <v>29</v>
      </c>
      <c r="C25" s="8">
        <v>7</v>
      </c>
      <c r="D25" s="8">
        <v>10</v>
      </c>
      <c r="E25" s="8">
        <v>3</v>
      </c>
      <c r="F25" s="8">
        <v>5</v>
      </c>
      <c r="G25" s="8">
        <v>5</v>
      </c>
      <c r="H25" s="8">
        <v>10</v>
      </c>
      <c r="I25" s="8">
        <v>4</v>
      </c>
      <c r="J25" s="8">
        <v>5</v>
      </c>
      <c r="K25" s="8">
        <f t="shared" si="0"/>
        <v>19</v>
      </c>
      <c r="L25" s="8">
        <f t="shared" si="0"/>
        <v>30</v>
      </c>
      <c r="M25" s="9">
        <f t="shared" si="1"/>
        <v>63.333333333333329</v>
      </c>
      <c r="N25" s="10" t="str">
        <f t="shared" si="2"/>
        <v>C+</v>
      </c>
    </row>
    <row r="26" spans="1:14">
      <c r="A26" s="6">
        <v>183014024</v>
      </c>
      <c r="B26" s="7" t="s">
        <v>30</v>
      </c>
      <c r="C26" s="8">
        <v>1</v>
      </c>
      <c r="D26" s="8">
        <v>10</v>
      </c>
      <c r="E26" s="8">
        <v>1</v>
      </c>
      <c r="F26" s="8">
        <v>5</v>
      </c>
      <c r="G26" s="8">
        <v>5</v>
      </c>
      <c r="H26" s="8">
        <v>10</v>
      </c>
      <c r="I26" s="8">
        <v>2</v>
      </c>
      <c r="J26" s="8">
        <v>5</v>
      </c>
      <c r="K26" s="8">
        <f t="shared" si="0"/>
        <v>9</v>
      </c>
      <c r="L26" s="8">
        <f t="shared" si="0"/>
        <v>30</v>
      </c>
      <c r="M26" s="9">
        <f t="shared" si="1"/>
        <v>30</v>
      </c>
      <c r="N26" s="10" t="str">
        <f t="shared" si="2"/>
        <v>F</v>
      </c>
    </row>
    <row r="27" spans="1:14">
      <c r="A27" s="6">
        <v>183014029</v>
      </c>
      <c r="B27" s="7" t="s">
        <v>31</v>
      </c>
      <c r="C27" s="8"/>
      <c r="D27" s="8">
        <v>10</v>
      </c>
      <c r="E27" s="8"/>
      <c r="F27" s="8">
        <v>5</v>
      </c>
      <c r="G27" s="8"/>
      <c r="H27" s="8">
        <v>10</v>
      </c>
      <c r="I27" s="8"/>
      <c r="J27" s="8">
        <v>5</v>
      </c>
      <c r="K27" s="8">
        <f t="shared" si="0"/>
        <v>0</v>
      </c>
      <c r="L27" s="8">
        <f t="shared" si="0"/>
        <v>30</v>
      </c>
      <c r="M27" s="9">
        <f t="shared" si="1"/>
        <v>0</v>
      </c>
      <c r="N27" s="10" t="str">
        <f t="shared" si="2"/>
        <v>F</v>
      </c>
    </row>
    <row r="28" spans="1:14">
      <c r="A28" s="6">
        <v>183014031</v>
      </c>
      <c r="B28" s="7" t="s">
        <v>32</v>
      </c>
      <c r="C28" s="8">
        <v>7</v>
      </c>
      <c r="D28" s="8">
        <v>10</v>
      </c>
      <c r="E28" s="8">
        <v>2</v>
      </c>
      <c r="F28" s="8">
        <v>5</v>
      </c>
      <c r="G28" s="8">
        <v>7</v>
      </c>
      <c r="H28" s="8">
        <v>10</v>
      </c>
      <c r="I28" s="8">
        <v>3</v>
      </c>
      <c r="J28" s="8">
        <v>5</v>
      </c>
      <c r="K28" s="8">
        <f t="shared" si="0"/>
        <v>19</v>
      </c>
      <c r="L28" s="8">
        <f t="shared" si="0"/>
        <v>30</v>
      </c>
      <c r="M28" s="9">
        <f t="shared" si="1"/>
        <v>63.333333333333329</v>
      </c>
      <c r="N28" s="10" t="str">
        <f t="shared" si="2"/>
        <v>C+</v>
      </c>
    </row>
    <row r="29" spans="1:14">
      <c r="A29" s="6">
        <v>183014035</v>
      </c>
      <c r="B29" s="7" t="s">
        <v>33</v>
      </c>
      <c r="C29" s="8">
        <v>7</v>
      </c>
      <c r="D29" s="8">
        <v>10</v>
      </c>
      <c r="E29" s="8">
        <v>3</v>
      </c>
      <c r="F29" s="8">
        <v>5</v>
      </c>
      <c r="G29" s="8">
        <v>2</v>
      </c>
      <c r="H29" s="8">
        <v>10</v>
      </c>
      <c r="I29" s="8">
        <v>2</v>
      </c>
      <c r="J29" s="8">
        <v>5</v>
      </c>
      <c r="K29" s="8">
        <f t="shared" si="0"/>
        <v>14</v>
      </c>
      <c r="L29" s="8">
        <f t="shared" si="0"/>
        <v>30</v>
      </c>
      <c r="M29" s="9">
        <f t="shared" si="1"/>
        <v>46.666666666666664</v>
      </c>
      <c r="N29" s="10" t="str">
        <f t="shared" si="2"/>
        <v>F</v>
      </c>
    </row>
    <row r="30" spans="1:14">
      <c r="A30" s="6">
        <v>183014046</v>
      </c>
      <c r="B30" s="7" t="s">
        <v>34</v>
      </c>
      <c r="C30" s="8"/>
      <c r="D30" s="8">
        <v>10</v>
      </c>
      <c r="E30" s="8"/>
      <c r="F30" s="8">
        <v>5</v>
      </c>
      <c r="G30" s="8">
        <v>7</v>
      </c>
      <c r="H30" s="8">
        <v>10</v>
      </c>
      <c r="I30" s="8">
        <v>2</v>
      </c>
      <c r="J30" s="8">
        <v>5</v>
      </c>
      <c r="K30" s="8">
        <f t="shared" si="0"/>
        <v>9</v>
      </c>
      <c r="L30" s="8">
        <f t="shared" si="0"/>
        <v>30</v>
      </c>
      <c r="M30" s="9">
        <f t="shared" si="1"/>
        <v>30</v>
      </c>
      <c r="N30" s="10" t="str">
        <f t="shared" si="2"/>
        <v>F</v>
      </c>
    </row>
    <row r="31" spans="1:14">
      <c r="A31" s="6">
        <v>183014050</v>
      </c>
      <c r="B31" s="7" t="s">
        <v>35</v>
      </c>
      <c r="C31" s="8">
        <v>7</v>
      </c>
      <c r="D31" s="8">
        <v>10</v>
      </c>
      <c r="E31" s="8">
        <v>2</v>
      </c>
      <c r="F31" s="8">
        <v>5</v>
      </c>
      <c r="G31" s="8">
        <v>7</v>
      </c>
      <c r="H31" s="8">
        <v>10</v>
      </c>
      <c r="I31" s="8">
        <v>3</v>
      </c>
      <c r="J31" s="8">
        <v>5</v>
      </c>
      <c r="K31" s="8">
        <f t="shared" si="0"/>
        <v>19</v>
      </c>
      <c r="L31" s="8">
        <f t="shared" si="0"/>
        <v>30</v>
      </c>
      <c r="M31" s="9">
        <f t="shared" si="1"/>
        <v>63.333333333333329</v>
      </c>
      <c r="N31" s="10" t="str">
        <f t="shared" si="2"/>
        <v>C+</v>
      </c>
    </row>
    <row r="32" spans="1:14">
      <c r="A32" s="6">
        <v>183014052</v>
      </c>
      <c r="B32" s="7" t="s">
        <v>36</v>
      </c>
      <c r="C32" s="8">
        <v>6</v>
      </c>
      <c r="D32" s="8">
        <v>10</v>
      </c>
      <c r="E32" s="8">
        <v>1</v>
      </c>
      <c r="F32" s="8">
        <v>5</v>
      </c>
      <c r="G32" s="8">
        <v>7</v>
      </c>
      <c r="H32" s="8">
        <v>10</v>
      </c>
      <c r="I32" s="8">
        <v>2</v>
      </c>
      <c r="J32" s="8">
        <v>5</v>
      </c>
      <c r="K32" s="8">
        <f t="shared" si="0"/>
        <v>16</v>
      </c>
      <c r="L32" s="8">
        <f t="shared" si="0"/>
        <v>30</v>
      </c>
      <c r="M32" s="9">
        <f t="shared" si="1"/>
        <v>53.333333333333336</v>
      </c>
      <c r="N32" s="10" t="str">
        <f t="shared" si="2"/>
        <v>D</v>
      </c>
    </row>
    <row r="33" spans="1:14">
      <c r="A33" s="6">
        <v>183014056</v>
      </c>
      <c r="B33" s="7" t="s">
        <v>37</v>
      </c>
      <c r="C33" s="8">
        <v>5</v>
      </c>
      <c r="D33" s="8">
        <v>10</v>
      </c>
      <c r="E33" s="8">
        <v>2</v>
      </c>
      <c r="F33" s="8">
        <v>5</v>
      </c>
      <c r="G33" s="8"/>
      <c r="H33" s="8">
        <v>10</v>
      </c>
      <c r="I33" s="8"/>
      <c r="J33" s="8">
        <v>5</v>
      </c>
      <c r="K33" s="8">
        <f t="shared" si="0"/>
        <v>7</v>
      </c>
      <c r="L33" s="8">
        <f t="shared" si="0"/>
        <v>30</v>
      </c>
      <c r="M33" s="9">
        <f t="shared" si="1"/>
        <v>23.333333333333332</v>
      </c>
      <c r="N33" s="10" t="str">
        <f t="shared" si="2"/>
        <v>F</v>
      </c>
    </row>
    <row r="34" spans="1:14">
      <c r="A34" s="6">
        <v>183014057</v>
      </c>
      <c r="B34" s="7" t="s">
        <v>38</v>
      </c>
      <c r="C34" s="8">
        <v>4</v>
      </c>
      <c r="D34" s="8">
        <v>10</v>
      </c>
      <c r="E34" s="8">
        <v>3</v>
      </c>
      <c r="F34" s="8">
        <v>5</v>
      </c>
      <c r="G34" s="8">
        <v>3</v>
      </c>
      <c r="H34" s="8">
        <v>10</v>
      </c>
      <c r="I34" s="8">
        <v>2</v>
      </c>
      <c r="J34" s="8">
        <v>5</v>
      </c>
      <c r="K34" s="8">
        <f t="shared" si="0"/>
        <v>12</v>
      </c>
      <c r="L34" s="8">
        <f t="shared" si="0"/>
        <v>30</v>
      </c>
      <c r="M34" s="9">
        <f t="shared" si="1"/>
        <v>40</v>
      </c>
      <c r="N34" s="10" t="str">
        <f t="shared" si="2"/>
        <v>F</v>
      </c>
    </row>
    <row r="35" spans="1:14">
      <c r="A35" s="6">
        <v>183014063</v>
      </c>
      <c r="B35" s="7" t="s">
        <v>39</v>
      </c>
      <c r="C35" s="8">
        <v>6</v>
      </c>
      <c r="D35" s="8">
        <v>10</v>
      </c>
      <c r="E35" s="8">
        <v>2</v>
      </c>
      <c r="F35" s="8">
        <v>5</v>
      </c>
      <c r="G35" s="8">
        <v>7</v>
      </c>
      <c r="H35" s="8">
        <v>10</v>
      </c>
      <c r="I35" s="8">
        <v>2</v>
      </c>
      <c r="J35" s="8">
        <v>5</v>
      </c>
      <c r="K35" s="8">
        <f t="shared" si="0"/>
        <v>17</v>
      </c>
      <c r="L35" s="8">
        <f t="shared" si="0"/>
        <v>30</v>
      </c>
      <c r="M35" s="9">
        <f t="shared" si="1"/>
        <v>56.666666666666664</v>
      </c>
      <c r="N35" s="10" t="str">
        <f t="shared" si="2"/>
        <v>C</v>
      </c>
    </row>
    <row r="36" spans="1:14" ht="15.75" thickBot="1">
      <c r="A36" s="11">
        <v>183014073</v>
      </c>
      <c r="B36" s="12" t="s">
        <v>40</v>
      </c>
      <c r="C36" s="13">
        <v>7</v>
      </c>
      <c r="D36" s="13">
        <v>10</v>
      </c>
      <c r="E36" s="13">
        <v>2</v>
      </c>
      <c r="F36" s="13">
        <v>5</v>
      </c>
      <c r="G36" s="13">
        <v>7</v>
      </c>
      <c r="H36" s="13">
        <v>10</v>
      </c>
      <c r="I36" s="13">
        <v>1</v>
      </c>
      <c r="J36" s="13">
        <v>5</v>
      </c>
      <c r="K36" s="13">
        <f t="shared" si="0"/>
        <v>17</v>
      </c>
      <c r="L36" s="13">
        <f t="shared" si="0"/>
        <v>30</v>
      </c>
      <c r="M36" s="14">
        <f t="shared" si="1"/>
        <v>56.666666666666664</v>
      </c>
      <c r="N36" s="15" t="str">
        <f t="shared" si="2"/>
        <v>C</v>
      </c>
    </row>
  </sheetData>
  <conditionalFormatting sqref="C2:C36">
    <cfRule type="cellIs" dxfId="4" priority="5" operator="greaterThan">
      <formula>$D$2</formula>
    </cfRule>
  </conditionalFormatting>
  <conditionalFormatting sqref="E2:E36">
    <cfRule type="cellIs" dxfId="3" priority="4" operator="greaterThan">
      <formula>$F$2</formula>
    </cfRule>
  </conditionalFormatting>
  <conditionalFormatting sqref="G2:G36">
    <cfRule type="cellIs" dxfId="2" priority="3" operator="greaterThan">
      <formula>$H$2</formula>
    </cfRule>
  </conditionalFormatting>
  <conditionalFormatting sqref="I2:I36">
    <cfRule type="cellIs" dxfId="1" priority="2" operator="greaterThan">
      <formula>$J$2</formula>
    </cfRule>
  </conditionalFormatting>
  <conditionalFormatting sqref="N2:N36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6" workbookViewId="0">
      <selection activeCell="I42" sqref="I42"/>
    </sheetView>
  </sheetViews>
  <sheetFormatPr defaultRowHeight="15"/>
  <cols>
    <col min="1" max="1" width="14.7109375" style="16" customWidth="1"/>
    <col min="2" max="2" width="35.7109375" style="16" customWidth="1"/>
    <col min="3" max="7" width="14.7109375" style="16" customWidth="1"/>
    <col min="8" max="16384" width="9.140625" style="16"/>
  </cols>
  <sheetData>
    <row r="1" spans="1:7">
      <c r="A1" s="3" t="s">
        <v>0</v>
      </c>
      <c r="B1" s="4" t="s">
        <v>49</v>
      </c>
      <c r="C1" s="31" t="s">
        <v>59</v>
      </c>
      <c r="D1" s="31" t="s">
        <v>60</v>
      </c>
      <c r="E1" s="31" t="s">
        <v>48</v>
      </c>
      <c r="F1" s="31" t="s">
        <v>42</v>
      </c>
      <c r="G1" s="32" t="s">
        <v>43</v>
      </c>
    </row>
    <row r="2" spans="1:7">
      <c r="A2" s="6">
        <v>153014012</v>
      </c>
      <c r="B2" s="7" t="s">
        <v>61</v>
      </c>
      <c r="C2" s="33">
        <f>VLOOKUP(A2,[1]Sheet1!B$2:C$46,2,FALSE)</f>
        <v>6</v>
      </c>
      <c r="D2" s="33">
        <f>VLOOKUP(A2,[1]Sheet1!D$2:E$46,2,FALSE)</f>
        <v>6</v>
      </c>
      <c r="E2" s="33">
        <f t="shared" ref="E2:E37" si="0">C2+D2</f>
        <v>12</v>
      </c>
      <c r="F2" s="33">
        <f>(E2/E$37)*100</f>
        <v>60</v>
      </c>
      <c r="G2" s="34" t="str">
        <f t="shared" ref="G2:G36" si="1">IF(F2&gt;94,"A+",IF(F2&gt;84,"A",IF(F2&gt;79,"A-",IF(F2&gt;74,"B+",IF(F2&gt;69,"B",IF(F2&gt;64,"B-",IF(F2&gt;59,"C+",IF(F2&gt;54,"C",IF(F2&gt;49,"D","F")))))))))</f>
        <v>C+</v>
      </c>
    </row>
    <row r="3" spans="1:7">
      <c r="A3" s="6">
        <v>171014081</v>
      </c>
      <c r="B3" s="7" t="s">
        <v>7</v>
      </c>
      <c r="C3" s="33">
        <f>VLOOKUP(A3,[1]Sheet1!B$2:C$46,2,FALSE)</f>
        <v>6</v>
      </c>
      <c r="D3" s="33">
        <f>VLOOKUP(A3,[1]Sheet1!D$2:E$46,2,FALSE)</f>
        <v>6</v>
      </c>
      <c r="E3" s="33">
        <f t="shared" si="0"/>
        <v>12</v>
      </c>
      <c r="F3" s="33">
        <f>(E3/E$37)*100</f>
        <v>60</v>
      </c>
      <c r="G3" s="34" t="str">
        <f t="shared" si="1"/>
        <v>C+</v>
      </c>
    </row>
    <row r="4" spans="1:7">
      <c r="A4" s="6">
        <v>173014009</v>
      </c>
      <c r="B4" s="7" t="s">
        <v>8</v>
      </c>
      <c r="C4" s="33">
        <f>VLOOKUP(A4,[1]Sheet1!B$2:C$46,2,FALSE)</f>
        <v>9.5</v>
      </c>
      <c r="D4" s="33">
        <f>VLOOKUP(A4,[1]Sheet1!D$2:E$46,2,FALSE)</f>
        <v>9.5</v>
      </c>
      <c r="E4" s="33">
        <f t="shared" si="0"/>
        <v>19</v>
      </c>
      <c r="F4" s="33">
        <f>(E4/E$37)*100</f>
        <v>95</v>
      </c>
      <c r="G4" s="34" t="str">
        <f t="shared" si="1"/>
        <v>A+</v>
      </c>
    </row>
    <row r="5" spans="1:7">
      <c r="A5" s="6">
        <v>173014029</v>
      </c>
      <c r="B5" s="7" t="s">
        <v>9</v>
      </c>
      <c r="C5" s="33">
        <f>VLOOKUP(A5,[1]Sheet1!B$2:C$46,2,FALSE)</f>
        <v>7.5</v>
      </c>
      <c r="D5" s="33">
        <f>VLOOKUP(A5,[1]Sheet1!D$2:E$46,2,FALSE)</f>
        <v>6.5</v>
      </c>
      <c r="E5" s="33">
        <f t="shared" si="0"/>
        <v>14</v>
      </c>
      <c r="F5" s="33">
        <f>(E5/E$37)*100</f>
        <v>70</v>
      </c>
      <c r="G5" s="34" t="str">
        <f t="shared" si="1"/>
        <v>B</v>
      </c>
    </row>
    <row r="6" spans="1:7">
      <c r="A6" s="6">
        <v>181014002</v>
      </c>
      <c r="B6" s="7" t="s">
        <v>10</v>
      </c>
      <c r="C6" s="33">
        <f>VLOOKUP(A6,[1]Sheet1!B$2:C$46,2,FALSE)</f>
        <v>8</v>
      </c>
      <c r="D6" s="33">
        <f>VLOOKUP(A6,[1]Sheet1!D$2:E$46,2,FALSE)</f>
        <v>9</v>
      </c>
      <c r="E6" s="33">
        <f t="shared" si="0"/>
        <v>17</v>
      </c>
      <c r="F6" s="33">
        <f>(E6/E$37)*100</f>
        <v>85</v>
      </c>
      <c r="G6" s="34" t="str">
        <f t="shared" si="1"/>
        <v>A</v>
      </c>
    </row>
    <row r="7" spans="1:7">
      <c r="A7" s="6">
        <v>181014008</v>
      </c>
      <c r="B7" s="7" t="s">
        <v>11</v>
      </c>
      <c r="C7" s="33">
        <f>VLOOKUP(A7,[1]Sheet1!B$2:C$46,2,FALSE)</f>
        <v>7.5</v>
      </c>
      <c r="D7" s="33">
        <f>VLOOKUP(A7,[1]Sheet1!D$2:E$46,2,FALSE)</f>
        <v>6.5</v>
      </c>
      <c r="E7" s="33">
        <f t="shared" si="0"/>
        <v>14</v>
      </c>
      <c r="F7" s="33">
        <f>(E7/E$37)*100</f>
        <v>70</v>
      </c>
      <c r="G7" s="34" t="str">
        <f t="shared" si="1"/>
        <v>B</v>
      </c>
    </row>
    <row r="8" spans="1:7">
      <c r="A8" s="6">
        <v>181014025</v>
      </c>
      <c r="B8" s="7" t="s">
        <v>12</v>
      </c>
      <c r="C8" s="33">
        <f>VLOOKUP(A8,[1]Sheet1!B$2:C$46,2,FALSE)</f>
        <v>7</v>
      </c>
      <c r="D8" s="33">
        <f>VLOOKUP(A8,[1]Sheet1!D$2:E$46,2,FALSE)</f>
        <v>5</v>
      </c>
      <c r="E8" s="33">
        <f t="shared" si="0"/>
        <v>12</v>
      </c>
      <c r="F8" s="33">
        <f>(E8/E$37)*100</f>
        <v>60</v>
      </c>
      <c r="G8" s="34" t="str">
        <f t="shared" si="1"/>
        <v>C+</v>
      </c>
    </row>
    <row r="9" spans="1:7">
      <c r="A9" s="6">
        <v>181014032</v>
      </c>
      <c r="B9" s="7" t="s">
        <v>13</v>
      </c>
      <c r="C9" s="33">
        <f>VLOOKUP(A9,[1]Sheet1!B$2:C$46,2,FALSE)</f>
        <v>9.5</v>
      </c>
      <c r="D9" s="33">
        <f>VLOOKUP(A9,[1]Sheet1!D$2:E$46,2,FALSE)</f>
        <v>8</v>
      </c>
      <c r="E9" s="33">
        <f t="shared" si="0"/>
        <v>17.5</v>
      </c>
      <c r="F9" s="33">
        <f>(E9/E$37)*100</f>
        <v>87.5</v>
      </c>
      <c r="G9" s="34" t="str">
        <f t="shared" si="1"/>
        <v>A</v>
      </c>
    </row>
    <row r="10" spans="1:7">
      <c r="A10" s="6">
        <v>181014057</v>
      </c>
      <c r="B10" s="7" t="s">
        <v>14</v>
      </c>
      <c r="C10" s="33">
        <f>VLOOKUP(A10,[1]Sheet1!B$2:C$46,2,FALSE)</f>
        <v>6</v>
      </c>
      <c r="D10" s="33">
        <f>VLOOKUP(A10,[1]Sheet1!D$2:E$46,2,FALSE)</f>
        <v>6</v>
      </c>
      <c r="E10" s="33">
        <f t="shared" si="0"/>
        <v>12</v>
      </c>
      <c r="F10" s="33">
        <f>(E10/E$37)*100</f>
        <v>60</v>
      </c>
      <c r="G10" s="34" t="str">
        <f t="shared" si="1"/>
        <v>C+</v>
      </c>
    </row>
    <row r="11" spans="1:7">
      <c r="A11" s="6">
        <v>181014060</v>
      </c>
      <c r="B11" s="7" t="s">
        <v>15</v>
      </c>
      <c r="C11" s="33">
        <f>VLOOKUP(A11,[1]Sheet1!B$2:C$46,2,FALSE)</f>
        <v>7</v>
      </c>
      <c r="D11" s="33">
        <f>VLOOKUP(A11,[1]Sheet1!D$2:E$46,2,FALSE)</f>
        <v>5</v>
      </c>
      <c r="E11" s="33">
        <f t="shared" si="0"/>
        <v>12</v>
      </c>
      <c r="F11" s="33">
        <f>(E11/E$37)*100</f>
        <v>60</v>
      </c>
      <c r="G11" s="34" t="str">
        <f t="shared" si="1"/>
        <v>C+</v>
      </c>
    </row>
    <row r="12" spans="1:7">
      <c r="A12" s="6">
        <v>181014131</v>
      </c>
      <c r="B12" s="7" t="s">
        <v>16</v>
      </c>
      <c r="C12" s="33">
        <f>VLOOKUP(A12,[1]Sheet1!B$2:C$46,2,FALSE)</f>
        <v>9.5</v>
      </c>
      <c r="D12" s="33">
        <f>VLOOKUP(A12,[1]Sheet1!D$2:E$46,2,FALSE)</f>
        <v>9</v>
      </c>
      <c r="E12" s="33">
        <f t="shared" si="0"/>
        <v>18.5</v>
      </c>
      <c r="F12" s="33">
        <f>(E12/E$37)*100</f>
        <v>92.5</v>
      </c>
      <c r="G12" s="34" t="str">
        <f t="shared" si="1"/>
        <v>A</v>
      </c>
    </row>
    <row r="13" spans="1:7">
      <c r="A13" s="6">
        <v>182014030</v>
      </c>
      <c r="B13" s="7" t="s">
        <v>17</v>
      </c>
      <c r="C13" s="33">
        <f>VLOOKUP(A13,[1]Sheet1!B$2:C$46,2,FALSE)</f>
        <v>7</v>
      </c>
      <c r="D13" s="33">
        <f>VLOOKUP(A13,[1]Sheet1!D$2:E$46,2,FALSE)</f>
        <v>5</v>
      </c>
      <c r="E13" s="33">
        <f t="shared" si="0"/>
        <v>12</v>
      </c>
      <c r="F13" s="33">
        <f>(E13/E$37)*100</f>
        <v>60</v>
      </c>
      <c r="G13" s="34" t="str">
        <f t="shared" si="1"/>
        <v>C+</v>
      </c>
    </row>
    <row r="14" spans="1:7">
      <c r="A14" s="6">
        <v>182014052</v>
      </c>
      <c r="B14" s="7" t="s">
        <v>18</v>
      </c>
      <c r="C14" s="33">
        <f>VLOOKUP(A14,[1]Sheet1!B$2:C$46,2,FALSE)</f>
        <v>9.5</v>
      </c>
      <c r="D14" s="33">
        <f>VLOOKUP(A14,[1]Sheet1!D$2:E$46,2,FALSE)</f>
        <v>8.5</v>
      </c>
      <c r="E14" s="33">
        <f t="shared" si="0"/>
        <v>18</v>
      </c>
      <c r="F14" s="33">
        <f>(E14/E$37)*100</f>
        <v>90</v>
      </c>
      <c r="G14" s="34" t="str">
        <f t="shared" si="1"/>
        <v>A</v>
      </c>
    </row>
    <row r="15" spans="1:7">
      <c r="A15" s="6">
        <v>182014055</v>
      </c>
      <c r="B15" s="7" t="s">
        <v>19</v>
      </c>
      <c r="C15" s="33">
        <f>VLOOKUP(A15,[1]Sheet1!B$2:C$46,2,FALSE)</f>
        <v>8</v>
      </c>
      <c r="D15" s="33">
        <f>VLOOKUP(A15,[1]Sheet1!D$2:E$46,2,FALSE)</f>
        <v>9</v>
      </c>
      <c r="E15" s="33">
        <f t="shared" si="0"/>
        <v>17</v>
      </c>
      <c r="F15" s="33">
        <f>(E15/E$37)*100</f>
        <v>85</v>
      </c>
      <c r="G15" s="34" t="str">
        <f t="shared" si="1"/>
        <v>A</v>
      </c>
    </row>
    <row r="16" spans="1:7">
      <c r="A16" s="6">
        <v>182014061</v>
      </c>
      <c r="B16" s="7" t="s">
        <v>20</v>
      </c>
      <c r="C16" s="33">
        <f>VLOOKUP(A16,[1]Sheet1!B$2:C$46,2,FALSE)</f>
        <v>9.5</v>
      </c>
      <c r="D16" s="33">
        <f>VLOOKUP(A16,[1]Sheet1!D$2:E$46,2,FALSE)</f>
        <v>8.5</v>
      </c>
      <c r="E16" s="33">
        <f t="shared" si="0"/>
        <v>18</v>
      </c>
      <c r="F16" s="33">
        <f>(E16/E$37)*100</f>
        <v>90</v>
      </c>
      <c r="G16" s="34" t="str">
        <f t="shared" si="1"/>
        <v>A</v>
      </c>
    </row>
    <row r="17" spans="1:7">
      <c r="A17" s="6">
        <v>182014069</v>
      </c>
      <c r="B17" s="7" t="s">
        <v>21</v>
      </c>
      <c r="C17" s="33">
        <f>VLOOKUP(A17,[1]Sheet1!B$2:C$46,2,FALSE)</f>
        <v>9</v>
      </c>
      <c r="D17" s="33">
        <f>VLOOKUP(A17,[1]Sheet1!D$2:E$46,2,FALSE)</f>
        <v>8.5</v>
      </c>
      <c r="E17" s="33">
        <f t="shared" si="0"/>
        <v>17.5</v>
      </c>
      <c r="F17" s="33">
        <f>(E17/E$37)*100</f>
        <v>87.5</v>
      </c>
      <c r="G17" s="34" t="str">
        <f t="shared" si="1"/>
        <v>A</v>
      </c>
    </row>
    <row r="18" spans="1:7">
      <c r="A18" s="6">
        <v>182014071</v>
      </c>
      <c r="B18" s="7" t="s">
        <v>22</v>
      </c>
      <c r="C18" s="33">
        <f>VLOOKUP(A18,[1]Sheet1!B$2:C$46,2,FALSE)</f>
        <v>6</v>
      </c>
      <c r="D18" s="33">
        <f>VLOOKUP(A18,[1]Sheet1!D$2:E$46,2,FALSE)</f>
        <v>6</v>
      </c>
      <c r="E18" s="33">
        <f t="shared" si="0"/>
        <v>12</v>
      </c>
      <c r="F18" s="33">
        <f>(E18/E$37)*100</f>
        <v>60</v>
      </c>
      <c r="G18" s="34" t="str">
        <f t="shared" si="1"/>
        <v>C+</v>
      </c>
    </row>
    <row r="19" spans="1:7">
      <c r="A19" s="6">
        <v>183014002</v>
      </c>
      <c r="B19" s="7" t="s">
        <v>23</v>
      </c>
      <c r="C19" s="33">
        <f>VLOOKUP(A19,[1]Sheet1!B$2:C$46,2,FALSE)</f>
        <v>9.5</v>
      </c>
      <c r="D19" s="33">
        <f>VLOOKUP(A19,[1]Sheet1!D$2:E$46,2,FALSE)</f>
        <v>9.5</v>
      </c>
      <c r="E19" s="33">
        <f t="shared" si="0"/>
        <v>19</v>
      </c>
      <c r="F19" s="33">
        <f>(E19/E$37)*100</f>
        <v>95</v>
      </c>
      <c r="G19" s="34" t="str">
        <f t="shared" si="1"/>
        <v>A+</v>
      </c>
    </row>
    <row r="20" spans="1:7">
      <c r="A20" s="6">
        <v>183014004</v>
      </c>
      <c r="B20" s="7" t="s">
        <v>24</v>
      </c>
      <c r="C20" s="33">
        <f>VLOOKUP(A20,[1]Sheet1!B$2:C$46,2,FALSE)</f>
        <v>9.5</v>
      </c>
      <c r="D20" s="33">
        <f>VLOOKUP(A20,[1]Sheet1!D$2:E$46,2,FALSE)</f>
        <v>9.5</v>
      </c>
      <c r="E20" s="33">
        <f t="shared" si="0"/>
        <v>19</v>
      </c>
      <c r="F20" s="33">
        <f>(E20/E$37)*100</f>
        <v>95</v>
      </c>
      <c r="G20" s="34" t="str">
        <f t="shared" si="1"/>
        <v>A+</v>
      </c>
    </row>
    <row r="21" spans="1:7">
      <c r="A21" s="6">
        <v>183014007</v>
      </c>
      <c r="B21" s="7" t="s">
        <v>25</v>
      </c>
      <c r="C21" s="33">
        <f>VLOOKUP(A21,[1]Sheet1!B$2:C$46,2,FALSE)</f>
        <v>9.5</v>
      </c>
      <c r="D21" s="33">
        <f>VLOOKUP(A21,[1]Sheet1!D$2:E$46,2,FALSE)</f>
        <v>9.5</v>
      </c>
      <c r="E21" s="33">
        <f t="shared" si="0"/>
        <v>19</v>
      </c>
      <c r="F21" s="33">
        <f>(E21/E$37)*100</f>
        <v>95</v>
      </c>
      <c r="G21" s="34" t="str">
        <f t="shared" si="1"/>
        <v>A+</v>
      </c>
    </row>
    <row r="22" spans="1:7">
      <c r="A22" s="6">
        <v>183014009</v>
      </c>
      <c r="B22" s="7" t="s">
        <v>26</v>
      </c>
      <c r="C22" s="33">
        <f>VLOOKUP(A22,[1]Sheet1!B$2:C$46,2,FALSE)</f>
        <v>9.5</v>
      </c>
      <c r="D22" s="33">
        <f>VLOOKUP(A22,[1]Sheet1!D$2:E$46,2,FALSE)</f>
        <v>9</v>
      </c>
      <c r="E22" s="33">
        <f t="shared" si="0"/>
        <v>18.5</v>
      </c>
      <c r="F22" s="33">
        <f>(E22/E$37)*100</f>
        <v>92.5</v>
      </c>
      <c r="G22" s="34" t="str">
        <f t="shared" si="1"/>
        <v>A</v>
      </c>
    </row>
    <row r="23" spans="1:7">
      <c r="A23" s="6">
        <v>183014012</v>
      </c>
      <c r="B23" s="7" t="s">
        <v>27</v>
      </c>
      <c r="C23" s="33">
        <f>VLOOKUP(A23,[1]Sheet1!B$2:C$46,2,FALSE)</f>
        <v>9.5</v>
      </c>
      <c r="D23" s="33">
        <f>VLOOKUP(A23,[1]Sheet1!D$2:E$46,2,FALSE)</f>
        <v>9.5</v>
      </c>
      <c r="E23" s="33">
        <f t="shared" si="0"/>
        <v>19</v>
      </c>
      <c r="F23" s="33">
        <f>(E23/E$37)*100</f>
        <v>95</v>
      </c>
      <c r="G23" s="34" t="str">
        <f t="shared" si="1"/>
        <v>A+</v>
      </c>
    </row>
    <row r="24" spans="1:7">
      <c r="A24" s="6">
        <v>183014014</v>
      </c>
      <c r="B24" s="7" t="s">
        <v>28</v>
      </c>
      <c r="C24" s="33">
        <f>VLOOKUP(A24,[1]Sheet1!B$2:C$46,2,FALSE)</f>
        <v>8</v>
      </c>
      <c r="D24" s="33">
        <f>VLOOKUP(A24,[1]Sheet1!D$2:E$46,2,FALSE)</f>
        <v>9</v>
      </c>
      <c r="E24" s="33">
        <f t="shared" si="0"/>
        <v>17</v>
      </c>
      <c r="F24" s="33">
        <f>(E24/E$37)*100</f>
        <v>85</v>
      </c>
      <c r="G24" s="34" t="str">
        <f t="shared" si="1"/>
        <v>A</v>
      </c>
    </row>
    <row r="25" spans="1:7">
      <c r="A25" s="6">
        <v>183014017</v>
      </c>
      <c r="B25" s="7" t="s">
        <v>29</v>
      </c>
      <c r="C25" s="33">
        <f>VLOOKUP(A25,[1]Sheet1!B$2:C$46,2,FALSE)</f>
        <v>9.5</v>
      </c>
      <c r="D25" s="33">
        <f>VLOOKUP(A25,[1]Sheet1!D$2:E$46,2,FALSE)</f>
        <v>8</v>
      </c>
      <c r="E25" s="33">
        <f t="shared" si="0"/>
        <v>17.5</v>
      </c>
      <c r="F25" s="33">
        <f>(E25/E$37)*100</f>
        <v>87.5</v>
      </c>
      <c r="G25" s="34" t="str">
        <f t="shared" si="1"/>
        <v>A</v>
      </c>
    </row>
    <row r="26" spans="1:7">
      <c r="A26" s="6">
        <v>183014024</v>
      </c>
      <c r="B26" s="7" t="s">
        <v>30</v>
      </c>
      <c r="C26" s="33">
        <f>VLOOKUP(A26,[1]Sheet1!B$2:C$46,2,FALSE)</f>
        <v>7.5</v>
      </c>
      <c r="D26" s="33">
        <f>VLOOKUP(A26,[1]Sheet1!D$2:E$46,2,FALSE)</f>
        <v>6.5</v>
      </c>
      <c r="E26" s="33">
        <f t="shared" si="0"/>
        <v>14</v>
      </c>
      <c r="F26" s="33">
        <f>(E26/E$37)*100</f>
        <v>70</v>
      </c>
      <c r="G26" s="34" t="str">
        <f t="shared" si="1"/>
        <v>B</v>
      </c>
    </row>
    <row r="27" spans="1:7">
      <c r="A27" s="6">
        <v>183014029</v>
      </c>
      <c r="B27" s="7" t="s">
        <v>31</v>
      </c>
      <c r="C27" s="33">
        <f>VLOOKUP(A27,[1]Sheet1!B$2:C$46,2,FALSE)</f>
        <v>9.5</v>
      </c>
      <c r="D27" s="33">
        <f>VLOOKUP(A27,[1]Sheet1!D$2:E$46,2,FALSE)</f>
        <v>9.5</v>
      </c>
      <c r="E27" s="33">
        <f t="shared" si="0"/>
        <v>19</v>
      </c>
      <c r="F27" s="33">
        <f>(E27/E$37)*100</f>
        <v>95</v>
      </c>
      <c r="G27" s="34" t="str">
        <f t="shared" si="1"/>
        <v>A+</v>
      </c>
    </row>
    <row r="28" spans="1:7">
      <c r="A28" s="6">
        <v>183014031</v>
      </c>
      <c r="B28" s="7" t="s">
        <v>32</v>
      </c>
      <c r="C28" s="33">
        <f>VLOOKUP(A28,[1]Sheet1!B$2:C$46,2,FALSE)</f>
        <v>9.5</v>
      </c>
      <c r="D28" s="33">
        <f>VLOOKUP(A28,[1]Sheet1!D$2:E$46,2,FALSE)</f>
        <v>8.5</v>
      </c>
      <c r="E28" s="33">
        <f t="shared" si="0"/>
        <v>18</v>
      </c>
      <c r="F28" s="33">
        <f>(E28/E$37)*100</f>
        <v>90</v>
      </c>
      <c r="G28" s="34" t="str">
        <f t="shared" si="1"/>
        <v>A</v>
      </c>
    </row>
    <row r="29" spans="1:7">
      <c r="A29" s="6">
        <v>183014035</v>
      </c>
      <c r="B29" s="7" t="s">
        <v>33</v>
      </c>
      <c r="C29" s="33">
        <f>VLOOKUP(A29,[1]Sheet1!B$2:C$46,2,FALSE)</f>
        <v>9</v>
      </c>
      <c r="D29" s="33">
        <f>VLOOKUP(A29,[1]Sheet1!D$2:E$46,2,FALSE)</f>
        <v>8.5</v>
      </c>
      <c r="E29" s="33">
        <f t="shared" si="0"/>
        <v>17.5</v>
      </c>
      <c r="F29" s="33">
        <f>(E29/E$37)*100</f>
        <v>87.5</v>
      </c>
      <c r="G29" s="34" t="str">
        <f t="shared" si="1"/>
        <v>A</v>
      </c>
    </row>
    <row r="30" spans="1:7">
      <c r="A30" s="6">
        <v>183014046</v>
      </c>
      <c r="B30" s="7" t="s">
        <v>34</v>
      </c>
      <c r="C30" s="33">
        <f>VLOOKUP(A30,[1]Sheet1!B$2:C$46,2,FALSE)</f>
        <v>9.5</v>
      </c>
      <c r="D30" s="33">
        <f>VLOOKUP(A30,[1]Sheet1!D$2:E$46,2,FALSE)</f>
        <v>9</v>
      </c>
      <c r="E30" s="33">
        <f t="shared" si="0"/>
        <v>18.5</v>
      </c>
      <c r="F30" s="33">
        <f>(E30/E$37)*100</f>
        <v>92.5</v>
      </c>
      <c r="G30" s="34" t="str">
        <f t="shared" si="1"/>
        <v>A</v>
      </c>
    </row>
    <row r="31" spans="1:7">
      <c r="A31" s="6">
        <v>183014050</v>
      </c>
      <c r="B31" s="7" t="s">
        <v>35</v>
      </c>
      <c r="C31" s="33">
        <f>VLOOKUP(A31,[1]Sheet1!B$2:C$46,2,FALSE)</f>
        <v>9.5</v>
      </c>
      <c r="D31" s="33">
        <f>VLOOKUP(A31,[1]Sheet1!D$2:E$46,2,FALSE)</f>
        <v>9.5</v>
      </c>
      <c r="E31" s="33">
        <f t="shared" si="0"/>
        <v>19</v>
      </c>
      <c r="F31" s="33">
        <f>(E31/E$37)*100</f>
        <v>95</v>
      </c>
      <c r="G31" s="34" t="str">
        <f t="shared" si="1"/>
        <v>A+</v>
      </c>
    </row>
    <row r="32" spans="1:7">
      <c r="A32" s="6">
        <v>183014052</v>
      </c>
      <c r="B32" s="7" t="s">
        <v>36</v>
      </c>
      <c r="C32" s="33">
        <f>VLOOKUP(A32,[1]Sheet1!B$2:C$46,2,FALSE)</f>
        <v>8</v>
      </c>
      <c r="D32" s="33">
        <f>VLOOKUP(A32,[1]Sheet1!D$2:E$46,2,FALSE)</f>
        <v>9</v>
      </c>
      <c r="E32" s="33">
        <f t="shared" si="0"/>
        <v>17</v>
      </c>
      <c r="F32" s="33">
        <f>(E32/E$37)*100</f>
        <v>85</v>
      </c>
      <c r="G32" s="34" t="str">
        <f t="shared" si="1"/>
        <v>A</v>
      </c>
    </row>
    <row r="33" spans="1:7">
      <c r="A33" s="6">
        <v>183014056</v>
      </c>
      <c r="B33" s="7" t="s">
        <v>37</v>
      </c>
      <c r="C33" s="33">
        <f>VLOOKUP(A33,[1]Sheet1!B$2:C$46,2,FALSE)</f>
        <v>8</v>
      </c>
      <c r="D33" s="33">
        <f>VLOOKUP(A33,[1]Sheet1!D$2:E$46,2,FALSE)</f>
        <v>9</v>
      </c>
      <c r="E33" s="33">
        <f t="shared" si="0"/>
        <v>17</v>
      </c>
      <c r="F33" s="33">
        <f>(E33/E$37)*100</f>
        <v>85</v>
      </c>
      <c r="G33" s="34" t="str">
        <f t="shared" si="1"/>
        <v>A</v>
      </c>
    </row>
    <row r="34" spans="1:7">
      <c r="A34" s="6">
        <v>183014057</v>
      </c>
      <c r="B34" s="7" t="s">
        <v>38</v>
      </c>
      <c r="C34" s="33">
        <f>VLOOKUP(A34,[1]Sheet1!B$2:C$46,2,FALSE)</f>
        <v>9.5</v>
      </c>
      <c r="D34" s="33">
        <f>VLOOKUP(A34,[1]Sheet1!D$2:E$46,2,FALSE)</f>
        <v>8</v>
      </c>
      <c r="E34" s="33">
        <f t="shared" si="0"/>
        <v>17.5</v>
      </c>
      <c r="F34" s="33">
        <f>(E34/E$37)*100</f>
        <v>87.5</v>
      </c>
      <c r="G34" s="34" t="str">
        <f t="shared" si="1"/>
        <v>A</v>
      </c>
    </row>
    <row r="35" spans="1:7">
      <c r="A35" s="6">
        <v>183014063</v>
      </c>
      <c r="B35" s="7" t="s">
        <v>39</v>
      </c>
      <c r="C35" s="33">
        <f>VLOOKUP(A35,[1]Sheet1!B$2:C$46,2,FALSE)</f>
        <v>8</v>
      </c>
      <c r="D35" s="33">
        <f>VLOOKUP(A35,[1]Sheet1!D$2:E$46,2,FALSE)</f>
        <v>9</v>
      </c>
      <c r="E35" s="33">
        <f t="shared" si="0"/>
        <v>17</v>
      </c>
      <c r="F35" s="33">
        <f>(E35/E$37)*100</f>
        <v>85</v>
      </c>
      <c r="G35" s="34" t="str">
        <f t="shared" si="1"/>
        <v>A</v>
      </c>
    </row>
    <row r="36" spans="1:7" ht="15.75" thickBot="1">
      <c r="A36" s="11">
        <v>183014073</v>
      </c>
      <c r="B36" s="12" t="s">
        <v>40</v>
      </c>
      <c r="C36" s="35">
        <f>VLOOKUP(A36,[1]Sheet1!B$2:C$46,2,FALSE)</f>
        <v>9</v>
      </c>
      <c r="D36" s="35">
        <f>VLOOKUP(A36,[1]Sheet1!D$2:E$46,2,FALSE)</f>
        <v>8.5</v>
      </c>
      <c r="E36" s="35">
        <f t="shared" si="0"/>
        <v>17.5</v>
      </c>
      <c r="F36" s="35">
        <f>(E36/E$37)*100</f>
        <v>87.5</v>
      </c>
      <c r="G36" s="36" t="str">
        <f t="shared" si="1"/>
        <v>A</v>
      </c>
    </row>
    <row r="37" spans="1:7">
      <c r="C37" s="16">
        <v>10</v>
      </c>
      <c r="D37" s="16">
        <v>10</v>
      </c>
      <c r="E37" s="33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quiz2</vt:lpstr>
      <vt:lpstr>quiz_final</vt:lpstr>
      <vt:lpstr>mid</vt:lpstr>
      <vt:lpstr>final</vt:lpstr>
      <vt:lpstr>project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2020-01-20T11:01:24Z</dcterms:modified>
</cp:coreProperties>
</file>