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CSE 101 Non CSE\"/>
    </mc:Choice>
  </mc:AlternateContent>
  <xr:revisionPtr revIDLastSave="0" documentId="13_ncr:1_{8CBAAAAD-9CA7-4437-8244-9702E469DB88}" xr6:coauthVersionLast="45" xr6:coauthVersionMax="45" xr10:uidLastSave="{00000000-0000-0000-0000-000000000000}"/>
  <bookViews>
    <workbookView xWindow="-28920" yWindow="-120" windowWidth="29040" windowHeight="15840" activeTab="4" xr2:uid="{00000000-000D-0000-FFFF-FFFF00000000}"/>
  </bookViews>
  <sheets>
    <sheet name="quiz1" sheetId="1" r:id="rId1"/>
    <sheet name="mid1" sheetId="2" r:id="rId2"/>
    <sheet name="mid2" sheetId="3" r:id="rId3"/>
    <sheet name="mid_total" sheetId="4" r:id="rId4"/>
    <sheet name="fin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Q7" i="5" s="1"/>
  <c r="R7" i="5" s="1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Q39" i="5" s="1"/>
  <c r="R39" i="5" s="1"/>
  <c r="O40" i="5"/>
  <c r="O41" i="5"/>
  <c r="O42" i="5"/>
  <c r="O43" i="5"/>
  <c r="O44" i="5"/>
  <c r="O45" i="5"/>
  <c r="O46" i="5"/>
  <c r="O47" i="5"/>
  <c r="O48" i="5"/>
  <c r="O49" i="5"/>
  <c r="O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Q29" i="5" s="1"/>
  <c r="R29" i="5" s="1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2" i="5"/>
  <c r="Q45" i="5" l="1"/>
  <c r="R45" i="5" s="1"/>
  <c r="Q37" i="5"/>
  <c r="R37" i="5" s="1"/>
  <c r="Q26" i="5"/>
  <c r="R26" i="5" s="1"/>
  <c r="Q24" i="5"/>
  <c r="R24" i="5" s="1"/>
  <c r="Q23" i="5"/>
  <c r="R23" i="5" s="1"/>
  <c r="Q21" i="5"/>
  <c r="R21" i="5" s="1"/>
  <c r="Q18" i="5"/>
  <c r="R18" i="5" s="1"/>
  <c r="Q36" i="5"/>
  <c r="R36" i="5" s="1"/>
  <c r="Q43" i="5"/>
  <c r="R43" i="5" s="1"/>
  <c r="Q3" i="5"/>
  <c r="R3" i="5" s="1"/>
  <c r="Q42" i="5"/>
  <c r="R42" i="5" s="1"/>
  <c r="Q10" i="5"/>
  <c r="R10" i="5" s="1"/>
  <c r="Q33" i="5"/>
  <c r="R33" i="5" s="1"/>
  <c r="Q25" i="5"/>
  <c r="R25" i="5" s="1"/>
  <c r="Q48" i="5"/>
  <c r="R48" i="5" s="1"/>
  <c r="Q40" i="5"/>
  <c r="R40" i="5" s="1"/>
  <c r="Q32" i="5"/>
  <c r="R32" i="5" s="1"/>
  <c r="Q8" i="5"/>
  <c r="R8" i="5" s="1"/>
  <c r="Q46" i="5"/>
  <c r="R46" i="5" s="1"/>
  <c r="Q38" i="5"/>
  <c r="R38" i="5" s="1"/>
  <c r="Q30" i="5"/>
  <c r="R30" i="5" s="1"/>
  <c r="Q14" i="5"/>
  <c r="R14" i="5" s="1"/>
  <c r="Q49" i="5"/>
  <c r="R49" i="5" s="1"/>
  <c r="Q4" i="5"/>
  <c r="R4" i="5" s="1"/>
  <c r="Q11" i="5"/>
  <c r="R11" i="5" s="1"/>
  <c r="Q31" i="5"/>
  <c r="R31" i="5" s="1"/>
  <c r="Q44" i="5"/>
  <c r="R44" i="5" s="1"/>
  <c r="Q19" i="5"/>
  <c r="R19" i="5" s="1"/>
  <c r="Q20" i="5"/>
  <c r="R20" i="5" s="1"/>
  <c r="Q28" i="5"/>
  <c r="R28" i="5" s="1"/>
  <c r="Q34" i="5"/>
  <c r="R34" i="5" s="1"/>
  <c r="Q47" i="5"/>
  <c r="R47" i="5" s="1"/>
  <c r="Q15" i="5"/>
  <c r="R15" i="5" s="1"/>
  <c r="Q22" i="5"/>
  <c r="R22" i="5" s="1"/>
  <c r="Q35" i="5"/>
  <c r="R35" i="5" s="1"/>
  <c r="Q41" i="5"/>
  <c r="R41" i="5" s="1"/>
  <c r="Q2" i="5"/>
  <c r="R2" i="5" s="1"/>
  <c r="Q6" i="5"/>
  <c r="R6" i="5" s="1"/>
  <c r="Q27" i="5"/>
  <c r="R27" i="5" s="1"/>
  <c r="Q12" i="5"/>
  <c r="R12" i="5" s="1"/>
  <c r="Q16" i="5"/>
  <c r="R16" i="5" s="1"/>
  <c r="Q5" i="5"/>
  <c r="R5" i="5" s="1"/>
  <c r="Q9" i="5"/>
  <c r="R9" i="5" s="1"/>
  <c r="Q13" i="5"/>
  <c r="R13" i="5" s="1"/>
  <c r="Q17" i="5"/>
  <c r="R17" i="5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I3" i="4"/>
  <c r="H3" i="4"/>
  <c r="H2" i="4"/>
  <c r="I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L49" i="3" l="1"/>
  <c r="K49" i="3"/>
  <c r="M49" i="3" s="1"/>
  <c r="N49" i="3" s="1"/>
  <c r="L48" i="3"/>
  <c r="K48" i="3"/>
  <c r="M48" i="3" s="1"/>
  <c r="N48" i="3" s="1"/>
  <c r="L47" i="3"/>
  <c r="K47" i="3"/>
  <c r="M47" i="3" s="1"/>
  <c r="N47" i="3" s="1"/>
  <c r="L46" i="3"/>
  <c r="K46" i="3"/>
  <c r="M46" i="3" s="1"/>
  <c r="N46" i="3" s="1"/>
  <c r="L45" i="3"/>
  <c r="K45" i="3"/>
  <c r="M45" i="3" s="1"/>
  <c r="N45" i="3" s="1"/>
  <c r="L44" i="3"/>
  <c r="K44" i="3"/>
  <c r="M44" i="3" s="1"/>
  <c r="N44" i="3" s="1"/>
  <c r="L43" i="3"/>
  <c r="K43" i="3"/>
  <c r="M43" i="3" s="1"/>
  <c r="N43" i="3" s="1"/>
  <c r="L42" i="3"/>
  <c r="K42" i="3"/>
  <c r="M42" i="3" s="1"/>
  <c r="N42" i="3" s="1"/>
  <c r="L41" i="3"/>
  <c r="K41" i="3"/>
  <c r="M41" i="3" s="1"/>
  <c r="N41" i="3" s="1"/>
  <c r="L40" i="3"/>
  <c r="K40" i="3"/>
  <c r="M40" i="3" s="1"/>
  <c r="N40" i="3" s="1"/>
  <c r="L39" i="3"/>
  <c r="K39" i="3"/>
  <c r="M39" i="3" s="1"/>
  <c r="N39" i="3" s="1"/>
  <c r="L38" i="3"/>
  <c r="K38" i="3"/>
  <c r="M38" i="3" s="1"/>
  <c r="N38" i="3" s="1"/>
  <c r="L37" i="3"/>
  <c r="K37" i="3"/>
  <c r="M37" i="3" s="1"/>
  <c r="N37" i="3" s="1"/>
  <c r="L36" i="3"/>
  <c r="K36" i="3"/>
  <c r="M36" i="3" s="1"/>
  <c r="N36" i="3" s="1"/>
  <c r="L35" i="3"/>
  <c r="K35" i="3"/>
  <c r="M35" i="3" s="1"/>
  <c r="N35" i="3" s="1"/>
  <c r="L34" i="3"/>
  <c r="K34" i="3"/>
  <c r="M34" i="3" s="1"/>
  <c r="N34" i="3" s="1"/>
  <c r="L33" i="3"/>
  <c r="K33" i="3"/>
  <c r="M33" i="3" s="1"/>
  <c r="N33" i="3" s="1"/>
  <c r="L32" i="3"/>
  <c r="K32" i="3"/>
  <c r="M32" i="3" s="1"/>
  <c r="N32" i="3" s="1"/>
  <c r="L31" i="3"/>
  <c r="K31" i="3"/>
  <c r="M31" i="3" s="1"/>
  <c r="N31" i="3" s="1"/>
  <c r="L30" i="3"/>
  <c r="K30" i="3"/>
  <c r="M30" i="3" s="1"/>
  <c r="N30" i="3" s="1"/>
  <c r="L29" i="3"/>
  <c r="K29" i="3"/>
  <c r="M29" i="3" s="1"/>
  <c r="N29" i="3" s="1"/>
  <c r="L28" i="3"/>
  <c r="K28" i="3"/>
  <c r="M28" i="3" s="1"/>
  <c r="N28" i="3" s="1"/>
  <c r="L27" i="3"/>
  <c r="K27" i="3"/>
  <c r="M27" i="3" s="1"/>
  <c r="N27" i="3" s="1"/>
  <c r="L26" i="3"/>
  <c r="K26" i="3"/>
  <c r="M26" i="3" s="1"/>
  <c r="N26" i="3" s="1"/>
  <c r="L25" i="3"/>
  <c r="K25" i="3"/>
  <c r="M25" i="3" s="1"/>
  <c r="N25" i="3" s="1"/>
  <c r="L24" i="3"/>
  <c r="K24" i="3"/>
  <c r="M24" i="3" s="1"/>
  <c r="N24" i="3" s="1"/>
  <c r="L23" i="3"/>
  <c r="K23" i="3"/>
  <c r="M23" i="3" s="1"/>
  <c r="N23" i="3" s="1"/>
  <c r="L22" i="3"/>
  <c r="K22" i="3"/>
  <c r="M22" i="3" s="1"/>
  <c r="N22" i="3" s="1"/>
  <c r="L21" i="3"/>
  <c r="K21" i="3"/>
  <c r="M21" i="3" s="1"/>
  <c r="N21" i="3" s="1"/>
  <c r="L20" i="3"/>
  <c r="K20" i="3"/>
  <c r="M20" i="3" s="1"/>
  <c r="N20" i="3" s="1"/>
  <c r="L19" i="3"/>
  <c r="K19" i="3"/>
  <c r="M19" i="3" s="1"/>
  <c r="N19" i="3" s="1"/>
  <c r="L18" i="3"/>
  <c r="K18" i="3"/>
  <c r="M18" i="3" s="1"/>
  <c r="N18" i="3" s="1"/>
  <c r="L17" i="3"/>
  <c r="K17" i="3"/>
  <c r="M17" i="3" s="1"/>
  <c r="N17" i="3" s="1"/>
  <c r="L16" i="3"/>
  <c r="K16" i="3"/>
  <c r="M16" i="3" s="1"/>
  <c r="N16" i="3" s="1"/>
  <c r="L15" i="3"/>
  <c r="K15" i="3"/>
  <c r="M15" i="3" s="1"/>
  <c r="N15" i="3" s="1"/>
  <c r="L14" i="3"/>
  <c r="K14" i="3"/>
  <c r="M14" i="3" s="1"/>
  <c r="N14" i="3" s="1"/>
  <c r="L13" i="3"/>
  <c r="K13" i="3"/>
  <c r="M13" i="3" s="1"/>
  <c r="N13" i="3" s="1"/>
  <c r="L12" i="3"/>
  <c r="K12" i="3"/>
  <c r="M12" i="3" s="1"/>
  <c r="N12" i="3" s="1"/>
  <c r="L11" i="3"/>
  <c r="K11" i="3"/>
  <c r="M11" i="3" s="1"/>
  <c r="N11" i="3" s="1"/>
  <c r="L10" i="3"/>
  <c r="K10" i="3"/>
  <c r="M10" i="3" s="1"/>
  <c r="N10" i="3" s="1"/>
  <c r="L9" i="3"/>
  <c r="K9" i="3"/>
  <c r="M9" i="3" s="1"/>
  <c r="N9" i="3" s="1"/>
  <c r="L8" i="3"/>
  <c r="K8" i="3"/>
  <c r="M8" i="3" s="1"/>
  <c r="N8" i="3" s="1"/>
  <c r="L7" i="3"/>
  <c r="K7" i="3"/>
  <c r="M7" i="3" s="1"/>
  <c r="N7" i="3" s="1"/>
  <c r="L6" i="3"/>
  <c r="K6" i="3"/>
  <c r="M6" i="3" s="1"/>
  <c r="N6" i="3" s="1"/>
  <c r="L5" i="3"/>
  <c r="K5" i="3"/>
  <c r="M5" i="3" s="1"/>
  <c r="N5" i="3" s="1"/>
  <c r="L4" i="3"/>
  <c r="K4" i="3"/>
  <c r="M4" i="3" s="1"/>
  <c r="N4" i="3" s="1"/>
  <c r="L3" i="3"/>
  <c r="K3" i="3"/>
  <c r="M3" i="3" s="1"/>
  <c r="N3" i="3" s="1"/>
  <c r="L2" i="3"/>
  <c r="K2" i="3"/>
  <c r="M2" i="3" s="1"/>
  <c r="N2" i="3" s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K49" i="2" l="1"/>
  <c r="M49" i="2" s="1"/>
  <c r="N49" i="2" s="1"/>
  <c r="K48" i="2"/>
  <c r="M48" i="2" s="1"/>
  <c r="N48" i="2" s="1"/>
  <c r="K47" i="2"/>
  <c r="M47" i="2" s="1"/>
  <c r="N47" i="2" s="1"/>
  <c r="K46" i="2"/>
  <c r="M46" i="2" s="1"/>
  <c r="N46" i="2" s="1"/>
  <c r="K45" i="2"/>
  <c r="M45" i="2" s="1"/>
  <c r="N45" i="2" s="1"/>
  <c r="K44" i="2"/>
  <c r="M44" i="2" s="1"/>
  <c r="N44" i="2" s="1"/>
  <c r="K43" i="2"/>
  <c r="M43" i="2" s="1"/>
  <c r="N43" i="2" s="1"/>
  <c r="K42" i="2"/>
  <c r="M42" i="2" s="1"/>
  <c r="N42" i="2" s="1"/>
  <c r="K41" i="2"/>
  <c r="M41" i="2" s="1"/>
  <c r="N41" i="2" s="1"/>
  <c r="K40" i="2"/>
  <c r="M40" i="2" s="1"/>
  <c r="N40" i="2" s="1"/>
  <c r="K39" i="2"/>
  <c r="M39" i="2" s="1"/>
  <c r="N39" i="2" s="1"/>
  <c r="K38" i="2"/>
  <c r="M38" i="2" s="1"/>
  <c r="N38" i="2" s="1"/>
  <c r="K37" i="2"/>
  <c r="M37" i="2" s="1"/>
  <c r="N37" i="2" s="1"/>
  <c r="K36" i="2"/>
  <c r="M36" i="2" s="1"/>
  <c r="N36" i="2" s="1"/>
  <c r="K35" i="2"/>
  <c r="M35" i="2" s="1"/>
  <c r="N35" i="2" s="1"/>
  <c r="K34" i="2"/>
  <c r="M34" i="2" s="1"/>
  <c r="N34" i="2" s="1"/>
  <c r="K33" i="2"/>
  <c r="M33" i="2" s="1"/>
  <c r="N33" i="2" s="1"/>
  <c r="K32" i="2"/>
  <c r="M32" i="2" s="1"/>
  <c r="N32" i="2" s="1"/>
  <c r="K31" i="2"/>
  <c r="M31" i="2" s="1"/>
  <c r="N31" i="2" s="1"/>
  <c r="K30" i="2"/>
  <c r="M30" i="2" s="1"/>
  <c r="N30" i="2" s="1"/>
  <c r="K29" i="2"/>
  <c r="M29" i="2" s="1"/>
  <c r="N29" i="2" s="1"/>
  <c r="K28" i="2"/>
  <c r="M28" i="2" s="1"/>
  <c r="N28" i="2" s="1"/>
  <c r="K27" i="2"/>
  <c r="M27" i="2" s="1"/>
  <c r="N27" i="2" s="1"/>
  <c r="K26" i="2"/>
  <c r="M26" i="2" s="1"/>
  <c r="N26" i="2" s="1"/>
  <c r="K25" i="2"/>
  <c r="M25" i="2" s="1"/>
  <c r="N25" i="2" s="1"/>
  <c r="K24" i="2"/>
  <c r="M24" i="2" s="1"/>
  <c r="N24" i="2" s="1"/>
  <c r="K23" i="2"/>
  <c r="M23" i="2" s="1"/>
  <c r="N23" i="2" s="1"/>
  <c r="K22" i="2"/>
  <c r="M22" i="2" s="1"/>
  <c r="N22" i="2" s="1"/>
  <c r="K21" i="2"/>
  <c r="M21" i="2" s="1"/>
  <c r="N21" i="2" s="1"/>
  <c r="K20" i="2"/>
  <c r="M20" i="2" s="1"/>
  <c r="N20" i="2" s="1"/>
  <c r="K19" i="2"/>
  <c r="M19" i="2" s="1"/>
  <c r="N19" i="2" s="1"/>
  <c r="K18" i="2"/>
  <c r="M18" i="2" s="1"/>
  <c r="N18" i="2" s="1"/>
  <c r="K17" i="2"/>
  <c r="M17" i="2" s="1"/>
  <c r="N17" i="2" s="1"/>
  <c r="K16" i="2"/>
  <c r="M16" i="2" s="1"/>
  <c r="N16" i="2" s="1"/>
  <c r="K15" i="2"/>
  <c r="M15" i="2" s="1"/>
  <c r="N15" i="2" s="1"/>
  <c r="K14" i="2"/>
  <c r="M14" i="2" s="1"/>
  <c r="N14" i="2" s="1"/>
  <c r="K13" i="2"/>
  <c r="M13" i="2" s="1"/>
  <c r="N13" i="2" s="1"/>
  <c r="K12" i="2"/>
  <c r="M12" i="2" s="1"/>
  <c r="N12" i="2" s="1"/>
  <c r="K11" i="2"/>
  <c r="M11" i="2" s="1"/>
  <c r="N11" i="2" s="1"/>
  <c r="K10" i="2"/>
  <c r="M10" i="2" s="1"/>
  <c r="N10" i="2" s="1"/>
  <c r="K9" i="2"/>
  <c r="M9" i="2" s="1"/>
  <c r="N9" i="2" s="1"/>
  <c r="K8" i="2"/>
  <c r="M8" i="2" s="1"/>
  <c r="N8" i="2" s="1"/>
  <c r="K7" i="2"/>
  <c r="M7" i="2" s="1"/>
  <c r="N7" i="2" s="1"/>
  <c r="K6" i="2"/>
  <c r="M6" i="2" s="1"/>
  <c r="N6" i="2" s="1"/>
  <c r="K5" i="2"/>
  <c r="M5" i="2" s="1"/>
  <c r="N5" i="2" s="1"/>
  <c r="K4" i="2"/>
  <c r="M4" i="2" s="1"/>
  <c r="N4" i="2" s="1"/>
  <c r="K3" i="2"/>
  <c r="M3" i="2" s="1"/>
  <c r="N3" i="2" s="1"/>
  <c r="K2" i="2"/>
  <c r="M2" i="2" s="1"/>
  <c r="N2" i="2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<sst xmlns="http://schemas.openxmlformats.org/spreadsheetml/2006/main" count="307" uniqueCount="70">
  <si>
    <t>ID</t>
  </si>
  <si>
    <t>Name</t>
  </si>
  <si>
    <t>Problem 1</t>
  </si>
  <si>
    <t>Problem 2</t>
  </si>
  <si>
    <t>Problem 3</t>
  </si>
  <si>
    <t>Total</t>
  </si>
  <si>
    <t>*Md. Ashiqul Islam</t>
  </si>
  <si>
    <t>MD.Shariful Haque Shanto</t>
  </si>
  <si>
    <t>*Rafiul Islam Ratul</t>
  </si>
  <si>
    <t>*Hossain Saad Alvee</t>
  </si>
  <si>
    <t>*Aymon Islam</t>
  </si>
  <si>
    <t>*Mubashira Rahman Noshin</t>
  </si>
  <si>
    <t>*Shamim Chowdhury</t>
  </si>
  <si>
    <t>*Monika Islam Binty</t>
  </si>
  <si>
    <t>*Rashid Shahriar Fahim</t>
  </si>
  <si>
    <t>*Jannatul Ferdous Sahab</t>
  </si>
  <si>
    <t>*Musralin Anup</t>
  </si>
  <si>
    <t>*Fahmid Hossain Mishkat</t>
  </si>
  <si>
    <t>*Rahanuma Khan</t>
  </si>
  <si>
    <t>*Farah Madhuri</t>
  </si>
  <si>
    <t>*Sarah Khanmojlish</t>
  </si>
  <si>
    <t>*Khandokar Sadia Islam</t>
  </si>
  <si>
    <t>*Anjum Binte Asad</t>
  </si>
  <si>
    <t>*A.K.M. Seeum Un Nabi</t>
  </si>
  <si>
    <t>*Md. Naiyer Bin Rafique</t>
  </si>
  <si>
    <t>*Parisha Mohsin</t>
  </si>
  <si>
    <t>*Safayer Mohammed Alif</t>
  </si>
  <si>
    <t>*Ahsanur Rehmaan</t>
  </si>
  <si>
    <t>*Onol Jafar</t>
  </si>
  <si>
    <t>*Md. Sameer Alam Efty</t>
  </si>
  <si>
    <t>*Gazi Mishu</t>
  </si>
  <si>
    <t>*Sadik Hasan</t>
  </si>
  <si>
    <t>Noor- E- Mehebuba</t>
  </si>
  <si>
    <t>Noshin Raisa Rahman Ananna</t>
  </si>
  <si>
    <t>*Nasif Morshed</t>
  </si>
  <si>
    <t>Anika Labiba Ahmed</t>
  </si>
  <si>
    <t>*Mst.Mim Humyra Islam</t>
  </si>
  <si>
    <t>*Md. Abeer Hossain</t>
  </si>
  <si>
    <t>*Saif Rabbani</t>
  </si>
  <si>
    <t>*Sahar Islam</t>
  </si>
  <si>
    <t>*Maria Alam Asha</t>
  </si>
  <si>
    <t>*Jannatul Bushra</t>
  </si>
  <si>
    <t>*Noshin Tasnim Hassan</t>
  </si>
  <si>
    <t>*Nuhat Alam Tapsir</t>
  </si>
  <si>
    <t>*Nishat Yesmin Joti</t>
  </si>
  <si>
    <t>*SHAMMI ISLAM RUMPA</t>
  </si>
  <si>
    <t>*Nabila Kabir</t>
  </si>
  <si>
    <t>*Mark Gourab Biswas</t>
  </si>
  <si>
    <t>*Sabrina Ahmed</t>
  </si>
  <si>
    <t>*FARIA KARIM</t>
  </si>
  <si>
    <t>*Shourob Hossain</t>
  </si>
  <si>
    <t>Saeha Shazia Chowdhury</t>
  </si>
  <si>
    <t>*Sheikh Khaled Mahmud Bijoy</t>
  </si>
  <si>
    <t>*Mortuza Raihan Chowdhury</t>
  </si>
  <si>
    <t>Problem 4</t>
  </si>
  <si>
    <t>Percentage</t>
  </si>
  <si>
    <t>Grade</t>
  </si>
  <si>
    <t>Marks 1</t>
  </si>
  <si>
    <t>Marks 2</t>
  </si>
  <si>
    <t>Marks 3</t>
  </si>
  <si>
    <t>Obtained</t>
  </si>
  <si>
    <t>Marks 4</t>
  </si>
  <si>
    <t>Mid 1</t>
  </si>
  <si>
    <t>Mid 2</t>
  </si>
  <si>
    <t>Mid_Total</t>
  </si>
  <si>
    <t>Mid_Converted</t>
  </si>
  <si>
    <t>Problem 5</t>
  </si>
  <si>
    <t>Marks 5</t>
  </si>
  <si>
    <t>Problem 6</t>
  </si>
  <si>
    <t>Marks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</si>
</sst>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center"/>
    </xf>
    <xf numFmtId="2" fontId="5" fillId="0" borderId="0" xfId="0" applyNumberFormat="1" applyFont="1" applyAlignme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9"/>
  <sheetViews>
    <sheetView zoomScaleNormal="100" workbookViewId="0">
      <selection activeCell="E10" sqref="E10"/>
    </sheetView>
  </sheetViews>
  <sheetFormatPr defaultColWidth="14.44140625" defaultRowHeight="15.75" customHeight="1" x14ac:dyDescent="0.3"/>
  <cols>
    <col min="1" max="1" width="14.6640625" style="2" customWidth="1"/>
    <col min="2" max="2" width="30.6640625" style="2" customWidth="1"/>
    <col min="3" max="12" width="14.6640625" style="2" customWidth="1"/>
    <col min="13" max="16384" width="14.44140625" style="2"/>
  </cols>
  <sheetData>
    <row r="1" spans="1:12" ht="15.9" customHeight="1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60</v>
      </c>
      <c r="J1" s="1" t="s">
        <v>5</v>
      </c>
      <c r="K1" s="1" t="s">
        <v>55</v>
      </c>
      <c r="L1" s="1" t="s">
        <v>56</v>
      </c>
    </row>
    <row r="2" spans="1:12" ht="15" customHeight="1" x14ac:dyDescent="0.3">
      <c r="A2" s="4">
        <v>191011023</v>
      </c>
      <c r="B2" s="3" t="s">
        <v>6</v>
      </c>
      <c r="C2" s="5">
        <v>8</v>
      </c>
      <c r="D2" s="5">
        <v>8</v>
      </c>
      <c r="E2" s="5">
        <v>12</v>
      </c>
      <c r="F2" s="5">
        <v>12</v>
      </c>
      <c r="G2" s="5">
        <v>10</v>
      </c>
      <c r="H2" s="5">
        <v>10</v>
      </c>
      <c r="I2" s="5">
        <f t="shared" ref="I2:I49" si="0">C2+E2+G2</f>
        <v>30</v>
      </c>
      <c r="J2" s="5">
        <f t="shared" ref="J2:J49" si="1">D2+F2+H2</f>
        <v>30</v>
      </c>
      <c r="K2" s="7">
        <f>(I2/J2)*100</f>
        <v>100</v>
      </c>
      <c r="L2" s="8" t="str">
        <f>IF(K2&gt;94,"A+",IF(K2&gt;84,"A",IF(K2&gt;79,"A-",IF(K2&gt;74,"B+",IF(K2&gt;69,"B",IF(K2&gt;64,"B-",IF(K2&gt;59,"C+",IF(K2&gt;54,"C",IF(K2&gt;49,"D","F")))))))))</f>
        <v>A+</v>
      </c>
    </row>
    <row r="3" spans="1:12" ht="15" customHeight="1" x14ac:dyDescent="0.3">
      <c r="A3" s="4">
        <v>191011053</v>
      </c>
      <c r="B3" s="3" t="s">
        <v>7</v>
      </c>
      <c r="C3" s="6">
        <v>8</v>
      </c>
      <c r="D3" s="5">
        <v>8</v>
      </c>
      <c r="E3" s="6">
        <v>11</v>
      </c>
      <c r="F3" s="5">
        <v>12</v>
      </c>
      <c r="G3" s="6">
        <v>8</v>
      </c>
      <c r="H3" s="5">
        <v>10</v>
      </c>
      <c r="I3" s="5">
        <f t="shared" si="0"/>
        <v>27</v>
      </c>
      <c r="J3" s="5">
        <f t="shared" si="1"/>
        <v>30</v>
      </c>
      <c r="K3" s="7">
        <f t="shared" ref="K3:K49" si="2">(I3/J3)*100</f>
        <v>90</v>
      </c>
      <c r="L3" s="8" t="str">
        <f t="shared" ref="L3:L49" si="3">IF(K3&gt;94,"A+",IF(K3&gt;84,"A",IF(K3&gt;79,"A-",IF(K3&gt;74,"B+",IF(K3&gt;69,"B",IF(K3&gt;64,"B-",IF(K3&gt;59,"C+",IF(K3&gt;54,"C",IF(K3&gt;49,"D","F")))))))))</f>
        <v>A</v>
      </c>
    </row>
    <row r="4" spans="1:12" ht="15" customHeight="1" x14ac:dyDescent="0.3">
      <c r="A4" s="4">
        <v>191011226</v>
      </c>
      <c r="B4" s="3" t="s">
        <v>8</v>
      </c>
      <c r="C4" s="5">
        <v>8</v>
      </c>
      <c r="D4" s="5">
        <v>8</v>
      </c>
      <c r="E4" s="5">
        <v>10</v>
      </c>
      <c r="F4" s="5">
        <v>12</v>
      </c>
      <c r="G4" s="5">
        <v>9</v>
      </c>
      <c r="H4" s="5">
        <v>10</v>
      </c>
      <c r="I4" s="5">
        <f t="shared" si="0"/>
        <v>27</v>
      </c>
      <c r="J4" s="5">
        <f t="shared" si="1"/>
        <v>30</v>
      </c>
      <c r="K4" s="7">
        <f t="shared" si="2"/>
        <v>90</v>
      </c>
      <c r="L4" s="8" t="str">
        <f t="shared" si="3"/>
        <v>A</v>
      </c>
    </row>
    <row r="5" spans="1:12" ht="15" customHeight="1" x14ac:dyDescent="0.3">
      <c r="A5" s="4">
        <v>192011003</v>
      </c>
      <c r="B5" s="3" t="s">
        <v>9</v>
      </c>
      <c r="C5" s="5"/>
      <c r="D5" s="5">
        <v>8</v>
      </c>
      <c r="E5" s="5"/>
      <c r="F5" s="5">
        <v>12</v>
      </c>
      <c r="G5" s="5"/>
      <c r="H5" s="5">
        <v>10</v>
      </c>
      <c r="I5" s="5">
        <f t="shared" si="0"/>
        <v>0</v>
      </c>
      <c r="J5" s="5">
        <f t="shared" si="1"/>
        <v>30</v>
      </c>
      <c r="K5" s="7">
        <f t="shared" si="2"/>
        <v>0</v>
      </c>
      <c r="L5" s="8" t="str">
        <f t="shared" si="3"/>
        <v>F</v>
      </c>
    </row>
    <row r="6" spans="1:12" ht="15" customHeight="1" x14ac:dyDescent="0.3">
      <c r="A6" s="4">
        <v>192011051</v>
      </c>
      <c r="B6" s="3" t="s">
        <v>10</v>
      </c>
      <c r="C6" s="6">
        <v>7</v>
      </c>
      <c r="D6" s="5">
        <v>8</v>
      </c>
      <c r="E6" s="6">
        <v>4</v>
      </c>
      <c r="F6" s="5">
        <v>12</v>
      </c>
      <c r="G6" s="6">
        <v>8</v>
      </c>
      <c r="H6" s="5">
        <v>10</v>
      </c>
      <c r="I6" s="5">
        <f t="shared" si="0"/>
        <v>19</v>
      </c>
      <c r="J6" s="5">
        <f t="shared" si="1"/>
        <v>30</v>
      </c>
      <c r="K6" s="9">
        <f t="shared" si="2"/>
        <v>63.333333333333329</v>
      </c>
      <c r="L6" s="8" t="str">
        <f t="shared" si="3"/>
        <v>C+</v>
      </c>
    </row>
    <row r="7" spans="1:12" ht="15" customHeight="1" x14ac:dyDescent="0.3">
      <c r="A7" s="4">
        <v>192011116</v>
      </c>
      <c r="B7" s="3" t="s">
        <v>11</v>
      </c>
      <c r="C7" s="5">
        <v>8</v>
      </c>
      <c r="D7" s="5">
        <v>8</v>
      </c>
      <c r="E7" s="5">
        <v>11</v>
      </c>
      <c r="F7" s="5">
        <v>12</v>
      </c>
      <c r="G7" s="5">
        <v>10</v>
      </c>
      <c r="H7" s="5">
        <v>10</v>
      </c>
      <c r="I7" s="5">
        <f t="shared" si="0"/>
        <v>29</v>
      </c>
      <c r="J7" s="5">
        <f t="shared" si="1"/>
        <v>30</v>
      </c>
      <c r="K7" s="9">
        <f t="shared" si="2"/>
        <v>96.666666666666671</v>
      </c>
      <c r="L7" s="8" t="str">
        <f t="shared" si="3"/>
        <v>A+</v>
      </c>
    </row>
    <row r="8" spans="1:12" ht="15" customHeight="1" x14ac:dyDescent="0.3">
      <c r="A8" s="4">
        <v>192011156</v>
      </c>
      <c r="B8" s="3" t="s">
        <v>12</v>
      </c>
      <c r="C8" s="5">
        <v>8</v>
      </c>
      <c r="D8" s="5">
        <v>8</v>
      </c>
      <c r="E8" s="5">
        <v>12</v>
      </c>
      <c r="F8" s="5">
        <v>12</v>
      </c>
      <c r="G8" s="5">
        <v>10</v>
      </c>
      <c r="H8" s="5">
        <v>10</v>
      </c>
      <c r="I8" s="5">
        <f t="shared" si="0"/>
        <v>30</v>
      </c>
      <c r="J8" s="5">
        <f t="shared" si="1"/>
        <v>30</v>
      </c>
      <c r="K8" s="7">
        <f t="shared" si="2"/>
        <v>100</v>
      </c>
      <c r="L8" s="8" t="str">
        <f t="shared" si="3"/>
        <v>A+</v>
      </c>
    </row>
    <row r="9" spans="1:12" ht="15" customHeight="1" x14ac:dyDescent="0.3">
      <c r="A9" s="4">
        <v>193011005</v>
      </c>
      <c r="B9" s="3" t="s">
        <v>13</v>
      </c>
      <c r="C9" s="6">
        <v>7</v>
      </c>
      <c r="D9" s="5">
        <v>8</v>
      </c>
      <c r="E9" s="6">
        <v>12</v>
      </c>
      <c r="F9" s="5">
        <v>12</v>
      </c>
      <c r="G9" s="6">
        <v>9</v>
      </c>
      <c r="H9" s="5">
        <v>10</v>
      </c>
      <c r="I9" s="5">
        <f t="shared" si="0"/>
        <v>28</v>
      </c>
      <c r="J9" s="5">
        <f t="shared" si="1"/>
        <v>30</v>
      </c>
      <c r="K9" s="9">
        <f t="shared" si="2"/>
        <v>93.333333333333329</v>
      </c>
      <c r="L9" s="8" t="str">
        <f t="shared" si="3"/>
        <v>A</v>
      </c>
    </row>
    <row r="10" spans="1:12" ht="15" customHeight="1" x14ac:dyDescent="0.3">
      <c r="A10" s="4">
        <v>193011025</v>
      </c>
      <c r="B10" s="3" t="s">
        <v>14</v>
      </c>
      <c r="C10" s="5">
        <v>8</v>
      </c>
      <c r="D10" s="5">
        <v>8</v>
      </c>
      <c r="E10" s="5">
        <v>12</v>
      </c>
      <c r="F10" s="5">
        <v>12</v>
      </c>
      <c r="G10" s="5">
        <v>10</v>
      </c>
      <c r="H10" s="5">
        <v>10</v>
      </c>
      <c r="I10" s="5">
        <f t="shared" si="0"/>
        <v>30</v>
      </c>
      <c r="J10" s="5">
        <f t="shared" si="1"/>
        <v>30</v>
      </c>
      <c r="K10" s="7">
        <f t="shared" si="2"/>
        <v>100</v>
      </c>
      <c r="L10" s="8" t="str">
        <f t="shared" si="3"/>
        <v>A+</v>
      </c>
    </row>
    <row r="11" spans="1:12" ht="15" customHeight="1" x14ac:dyDescent="0.3">
      <c r="A11" s="4">
        <v>193011035</v>
      </c>
      <c r="B11" s="3" t="s">
        <v>15</v>
      </c>
      <c r="C11" s="5">
        <v>8</v>
      </c>
      <c r="D11" s="5">
        <v>8</v>
      </c>
      <c r="E11" s="5">
        <v>11</v>
      </c>
      <c r="F11" s="5">
        <v>12</v>
      </c>
      <c r="G11" s="5">
        <v>10</v>
      </c>
      <c r="H11" s="5">
        <v>10</v>
      </c>
      <c r="I11" s="5">
        <f t="shared" si="0"/>
        <v>29</v>
      </c>
      <c r="J11" s="5">
        <f t="shared" si="1"/>
        <v>30</v>
      </c>
      <c r="K11" s="9">
        <f t="shared" si="2"/>
        <v>96.666666666666671</v>
      </c>
      <c r="L11" s="8" t="str">
        <f t="shared" si="3"/>
        <v>A+</v>
      </c>
    </row>
    <row r="12" spans="1:12" ht="15" customHeight="1" x14ac:dyDescent="0.3">
      <c r="A12" s="4">
        <v>193011069</v>
      </c>
      <c r="B12" s="3" t="s">
        <v>16</v>
      </c>
      <c r="C12" s="6">
        <v>2</v>
      </c>
      <c r="D12" s="5">
        <v>8</v>
      </c>
      <c r="E12" s="6">
        <v>4</v>
      </c>
      <c r="F12" s="5">
        <v>12</v>
      </c>
      <c r="G12" s="6">
        <v>4</v>
      </c>
      <c r="H12" s="5">
        <v>10</v>
      </c>
      <c r="I12" s="5">
        <f t="shared" si="0"/>
        <v>10</v>
      </c>
      <c r="J12" s="5">
        <f t="shared" si="1"/>
        <v>30</v>
      </c>
      <c r="K12" s="9">
        <f t="shared" si="2"/>
        <v>33.333333333333329</v>
      </c>
      <c r="L12" s="8" t="str">
        <f t="shared" si="3"/>
        <v>F</v>
      </c>
    </row>
    <row r="13" spans="1:12" ht="15" customHeight="1" x14ac:dyDescent="0.3">
      <c r="A13" s="4">
        <v>193011075</v>
      </c>
      <c r="B13" s="3" t="s">
        <v>17</v>
      </c>
      <c r="C13" s="5">
        <v>8</v>
      </c>
      <c r="D13" s="5">
        <v>8</v>
      </c>
      <c r="E13" s="5">
        <v>12</v>
      </c>
      <c r="F13" s="5">
        <v>12</v>
      </c>
      <c r="G13" s="5">
        <v>10</v>
      </c>
      <c r="H13" s="5">
        <v>10</v>
      </c>
      <c r="I13" s="5">
        <f t="shared" si="0"/>
        <v>30</v>
      </c>
      <c r="J13" s="5">
        <f t="shared" si="1"/>
        <v>30</v>
      </c>
      <c r="K13" s="7">
        <f t="shared" si="2"/>
        <v>100</v>
      </c>
      <c r="L13" s="8" t="str">
        <f t="shared" si="3"/>
        <v>A+</v>
      </c>
    </row>
    <row r="14" spans="1:12" ht="15" customHeight="1" x14ac:dyDescent="0.3">
      <c r="A14" s="4">
        <v>193011105</v>
      </c>
      <c r="B14" s="3" t="s">
        <v>18</v>
      </c>
      <c r="C14" s="5">
        <v>8</v>
      </c>
      <c r="D14" s="5">
        <v>8</v>
      </c>
      <c r="E14" s="5"/>
      <c r="F14" s="5">
        <v>12</v>
      </c>
      <c r="G14" s="5">
        <v>10</v>
      </c>
      <c r="H14" s="5">
        <v>10</v>
      </c>
      <c r="I14" s="5">
        <f t="shared" si="0"/>
        <v>18</v>
      </c>
      <c r="J14" s="5">
        <f t="shared" si="1"/>
        <v>30</v>
      </c>
      <c r="K14" s="7">
        <f t="shared" si="2"/>
        <v>60</v>
      </c>
      <c r="L14" s="8" t="str">
        <f t="shared" si="3"/>
        <v>C+</v>
      </c>
    </row>
    <row r="15" spans="1:12" ht="15" customHeight="1" x14ac:dyDescent="0.3">
      <c r="A15" s="4">
        <v>193011116</v>
      </c>
      <c r="B15" s="3" t="s">
        <v>19</v>
      </c>
      <c r="C15" s="5">
        <v>8</v>
      </c>
      <c r="D15" s="5">
        <v>8</v>
      </c>
      <c r="E15" s="5">
        <v>8</v>
      </c>
      <c r="F15" s="5">
        <v>12</v>
      </c>
      <c r="G15" s="5">
        <v>7</v>
      </c>
      <c r="H15" s="5">
        <v>10</v>
      </c>
      <c r="I15" s="5">
        <f t="shared" si="0"/>
        <v>23</v>
      </c>
      <c r="J15" s="5">
        <f t="shared" si="1"/>
        <v>30</v>
      </c>
      <c r="K15" s="9">
        <f t="shared" si="2"/>
        <v>76.666666666666671</v>
      </c>
      <c r="L15" s="8" t="str">
        <f t="shared" si="3"/>
        <v>B+</v>
      </c>
    </row>
    <row r="16" spans="1:12" ht="15" customHeight="1" x14ac:dyDescent="0.3">
      <c r="A16" s="4">
        <v>193011117</v>
      </c>
      <c r="B16" s="3" t="s">
        <v>20</v>
      </c>
      <c r="C16" s="6">
        <v>1</v>
      </c>
      <c r="D16" s="5">
        <v>8</v>
      </c>
      <c r="E16" s="6">
        <v>3</v>
      </c>
      <c r="F16" s="5">
        <v>12</v>
      </c>
      <c r="G16" s="6">
        <v>6</v>
      </c>
      <c r="H16" s="5">
        <v>10</v>
      </c>
      <c r="I16" s="5">
        <f t="shared" si="0"/>
        <v>10</v>
      </c>
      <c r="J16" s="5">
        <f t="shared" si="1"/>
        <v>30</v>
      </c>
      <c r="K16" s="9">
        <f t="shared" si="2"/>
        <v>33.333333333333329</v>
      </c>
      <c r="L16" s="8" t="str">
        <f t="shared" si="3"/>
        <v>F</v>
      </c>
    </row>
    <row r="17" spans="1:12" ht="15" customHeight="1" x14ac:dyDescent="0.3">
      <c r="A17" s="4">
        <v>193011122</v>
      </c>
      <c r="B17" s="3" t="s">
        <v>21</v>
      </c>
      <c r="C17" s="5"/>
      <c r="D17" s="5">
        <v>8</v>
      </c>
      <c r="E17" s="5"/>
      <c r="F17" s="5">
        <v>12</v>
      </c>
      <c r="G17" s="5"/>
      <c r="H17" s="5">
        <v>10</v>
      </c>
      <c r="I17" s="5">
        <f t="shared" si="0"/>
        <v>0</v>
      </c>
      <c r="J17" s="5">
        <f t="shared" si="1"/>
        <v>30</v>
      </c>
      <c r="K17" s="7">
        <f t="shared" si="2"/>
        <v>0</v>
      </c>
      <c r="L17" s="8" t="str">
        <f t="shared" si="3"/>
        <v>F</v>
      </c>
    </row>
    <row r="18" spans="1:12" ht="15" customHeight="1" x14ac:dyDescent="0.3">
      <c r="A18" s="4">
        <v>193011123</v>
      </c>
      <c r="B18" s="3" t="s">
        <v>22</v>
      </c>
      <c r="C18" s="6">
        <v>8</v>
      </c>
      <c r="D18" s="5">
        <v>8</v>
      </c>
      <c r="E18" s="6">
        <v>11</v>
      </c>
      <c r="F18" s="5">
        <v>12</v>
      </c>
      <c r="G18" s="6">
        <v>7.5</v>
      </c>
      <c r="H18" s="5">
        <v>10</v>
      </c>
      <c r="I18" s="5">
        <f t="shared" si="0"/>
        <v>26.5</v>
      </c>
      <c r="J18" s="5">
        <f t="shared" si="1"/>
        <v>30</v>
      </c>
      <c r="K18" s="9">
        <f t="shared" si="2"/>
        <v>88.333333333333329</v>
      </c>
      <c r="L18" s="8" t="str">
        <f t="shared" si="3"/>
        <v>A</v>
      </c>
    </row>
    <row r="19" spans="1:12" ht="15" customHeight="1" x14ac:dyDescent="0.3">
      <c r="A19" s="4">
        <v>193011128</v>
      </c>
      <c r="B19" s="3" t="s">
        <v>23</v>
      </c>
      <c r="C19" s="5"/>
      <c r="D19" s="5">
        <v>8</v>
      </c>
      <c r="E19" s="5"/>
      <c r="F19" s="5">
        <v>12</v>
      </c>
      <c r="G19" s="5"/>
      <c r="H19" s="5">
        <v>10</v>
      </c>
      <c r="I19" s="5">
        <f t="shared" si="0"/>
        <v>0</v>
      </c>
      <c r="J19" s="5">
        <f t="shared" si="1"/>
        <v>30</v>
      </c>
      <c r="K19" s="7">
        <f t="shared" si="2"/>
        <v>0</v>
      </c>
      <c r="L19" s="8" t="str">
        <f t="shared" si="3"/>
        <v>F</v>
      </c>
    </row>
    <row r="20" spans="1:12" ht="15" customHeight="1" x14ac:dyDescent="0.3">
      <c r="A20" s="4">
        <v>193011133</v>
      </c>
      <c r="B20" s="3" t="s">
        <v>24</v>
      </c>
      <c r="C20" s="5">
        <v>2</v>
      </c>
      <c r="D20" s="5">
        <v>8</v>
      </c>
      <c r="E20" s="5">
        <v>3</v>
      </c>
      <c r="F20" s="5">
        <v>12</v>
      </c>
      <c r="G20" s="5">
        <v>5</v>
      </c>
      <c r="H20" s="5">
        <v>10</v>
      </c>
      <c r="I20" s="5">
        <f t="shared" si="0"/>
        <v>10</v>
      </c>
      <c r="J20" s="5">
        <f t="shared" si="1"/>
        <v>30</v>
      </c>
      <c r="K20" s="9">
        <f t="shared" si="2"/>
        <v>33.333333333333329</v>
      </c>
      <c r="L20" s="8" t="str">
        <f t="shared" si="3"/>
        <v>F</v>
      </c>
    </row>
    <row r="21" spans="1:12" ht="15" customHeight="1" x14ac:dyDescent="0.3">
      <c r="A21" s="4">
        <v>193011152</v>
      </c>
      <c r="B21" s="3" t="s">
        <v>25</v>
      </c>
      <c r="C21" s="5">
        <v>8</v>
      </c>
      <c r="D21" s="5">
        <v>8</v>
      </c>
      <c r="E21" s="5">
        <v>12</v>
      </c>
      <c r="F21" s="5">
        <v>12</v>
      </c>
      <c r="G21" s="5">
        <v>8</v>
      </c>
      <c r="H21" s="5">
        <v>10</v>
      </c>
      <c r="I21" s="5">
        <f t="shared" si="0"/>
        <v>28</v>
      </c>
      <c r="J21" s="5">
        <f t="shared" si="1"/>
        <v>30</v>
      </c>
      <c r="K21" s="9">
        <f t="shared" si="2"/>
        <v>93.333333333333329</v>
      </c>
      <c r="L21" s="8" t="str">
        <f t="shared" si="3"/>
        <v>A</v>
      </c>
    </row>
    <row r="22" spans="1:12" ht="15" customHeight="1" x14ac:dyDescent="0.3">
      <c r="A22" s="4">
        <v>193011166</v>
      </c>
      <c r="B22" s="3" t="s">
        <v>26</v>
      </c>
      <c r="C22" s="5">
        <v>8</v>
      </c>
      <c r="D22" s="5">
        <v>8</v>
      </c>
      <c r="E22" s="5">
        <v>8.5</v>
      </c>
      <c r="F22" s="5">
        <v>12</v>
      </c>
      <c r="G22" s="5">
        <v>8</v>
      </c>
      <c r="H22" s="5">
        <v>10</v>
      </c>
      <c r="I22" s="5">
        <f t="shared" si="0"/>
        <v>24.5</v>
      </c>
      <c r="J22" s="5">
        <f t="shared" si="1"/>
        <v>30</v>
      </c>
      <c r="K22" s="9">
        <f t="shared" si="2"/>
        <v>81.666666666666671</v>
      </c>
      <c r="L22" s="8" t="str">
        <f t="shared" si="3"/>
        <v>A-</v>
      </c>
    </row>
    <row r="23" spans="1:12" ht="15" customHeight="1" x14ac:dyDescent="0.3">
      <c r="A23" s="4">
        <v>193011176</v>
      </c>
      <c r="B23" s="3" t="s">
        <v>27</v>
      </c>
      <c r="C23" s="5">
        <v>8</v>
      </c>
      <c r="D23" s="5">
        <v>8</v>
      </c>
      <c r="E23" s="5">
        <v>7</v>
      </c>
      <c r="F23" s="5">
        <v>12</v>
      </c>
      <c r="G23" s="5">
        <v>6</v>
      </c>
      <c r="H23" s="5">
        <v>10</v>
      </c>
      <c r="I23" s="5">
        <f t="shared" si="0"/>
        <v>21</v>
      </c>
      <c r="J23" s="5">
        <f t="shared" si="1"/>
        <v>30</v>
      </c>
      <c r="K23" s="7">
        <f t="shared" si="2"/>
        <v>70</v>
      </c>
      <c r="L23" s="8" t="str">
        <f t="shared" si="3"/>
        <v>B</v>
      </c>
    </row>
    <row r="24" spans="1:12" ht="15" customHeight="1" x14ac:dyDescent="0.3">
      <c r="A24" s="4">
        <v>193011181</v>
      </c>
      <c r="B24" s="3" t="s">
        <v>28</v>
      </c>
      <c r="C24" s="5">
        <v>2</v>
      </c>
      <c r="D24" s="5">
        <v>8</v>
      </c>
      <c r="E24" s="5">
        <v>3</v>
      </c>
      <c r="F24" s="5">
        <v>12</v>
      </c>
      <c r="G24" s="5">
        <v>6</v>
      </c>
      <c r="H24" s="5">
        <v>10</v>
      </c>
      <c r="I24" s="5">
        <f t="shared" si="0"/>
        <v>11</v>
      </c>
      <c r="J24" s="5">
        <f t="shared" si="1"/>
        <v>30</v>
      </c>
      <c r="K24" s="9">
        <f t="shared" si="2"/>
        <v>36.666666666666664</v>
      </c>
      <c r="L24" s="8" t="str">
        <f t="shared" si="3"/>
        <v>F</v>
      </c>
    </row>
    <row r="25" spans="1:12" ht="15" customHeight="1" x14ac:dyDescent="0.3">
      <c r="A25" s="4">
        <v>193011185</v>
      </c>
      <c r="B25" s="3" t="s">
        <v>29</v>
      </c>
      <c r="C25" s="6">
        <v>8</v>
      </c>
      <c r="D25" s="5">
        <v>8</v>
      </c>
      <c r="E25" s="6">
        <v>12</v>
      </c>
      <c r="F25" s="5">
        <v>12</v>
      </c>
      <c r="G25" s="6">
        <v>10</v>
      </c>
      <c r="H25" s="5">
        <v>10</v>
      </c>
      <c r="I25" s="5">
        <f t="shared" si="0"/>
        <v>30</v>
      </c>
      <c r="J25" s="5">
        <f t="shared" si="1"/>
        <v>30</v>
      </c>
      <c r="K25" s="7">
        <f t="shared" si="2"/>
        <v>100</v>
      </c>
      <c r="L25" s="8" t="str">
        <f t="shared" si="3"/>
        <v>A+</v>
      </c>
    </row>
    <row r="26" spans="1:12" ht="15" customHeight="1" x14ac:dyDescent="0.3">
      <c r="A26" s="4">
        <v>193011189</v>
      </c>
      <c r="B26" s="3" t="s">
        <v>30</v>
      </c>
      <c r="C26" s="6">
        <v>8</v>
      </c>
      <c r="D26" s="5">
        <v>8</v>
      </c>
      <c r="E26" s="6">
        <v>11</v>
      </c>
      <c r="F26" s="5">
        <v>12</v>
      </c>
      <c r="G26" s="6">
        <v>10</v>
      </c>
      <c r="H26" s="5">
        <v>10</v>
      </c>
      <c r="I26" s="5">
        <f t="shared" si="0"/>
        <v>29</v>
      </c>
      <c r="J26" s="5">
        <f t="shared" si="1"/>
        <v>30</v>
      </c>
      <c r="K26" s="9">
        <f t="shared" si="2"/>
        <v>96.666666666666671</v>
      </c>
      <c r="L26" s="8" t="str">
        <f t="shared" si="3"/>
        <v>A+</v>
      </c>
    </row>
    <row r="27" spans="1:12" ht="15" customHeight="1" x14ac:dyDescent="0.3">
      <c r="A27" s="4">
        <v>193011194</v>
      </c>
      <c r="B27" s="3" t="s">
        <v>31</v>
      </c>
      <c r="C27" s="5">
        <v>8</v>
      </c>
      <c r="D27" s="5">
        <v>8</v>
      </c>
      <c r="E27" s="5">
        <v>12</v>
      </c>
      <c r="F27" s="5">
        <v>12</v>
      </c>
      <c r="G27" s="5">
        <v>7.5</v>
      </c>
      <c r="H27" s="5">
        <v>10</v>
      </c>
      <c r="I27" s="5">
        <f t="shared" si="0"/>
        <v>27.5</v>
      </c>
      <c r="J27" s="5">
        <f t="shared" si="1"/>
        <v>30</v>
      </c>
      <c r="K27" s="9">
        <f t="shared" si="2"/>
        <v>91.666666666666657</v>
      </c>
      <c r="L27" s="8" t="str">
        <f t="shared" si="3"/>
        <v>A</v>
      </c>
    </row>
    <row r="28" spans="1:12" ht="15" customHeight="1" x14ac:dyDescent="0.3">
      <c r="A28" s="4">
        <v>191012011</v>
      </c>
      <c r="B28" s="3" t="s">
        <v>32</v>
      </c>
      <c r="C28" s="5">
        <v>2</v>
      </c>
      <c r="D28" s="5">
        <v>8</v>
      </c>
      <c r="E28" s="5">
        <v>2</v>
      </c>
      <c r="F28" s="5">
        <v>12</v>
      </c>
      <c r="G28" s="5">
        <v>3</v>
      </c>
      <c r="H28" s="5">
        <v>10</v>
      </c>
      <c r="I28" s="5">
        <f t="shared" si="0"/>
        <v>7</v>
      </c>
      <c r="J28" s="5">
        <f t="shared" si="1"/>
        <v>30</v>
      </c>
      <c r="K28" s="9">
        <f t="shared" si="2"/>
        <v>23.333333333333332</v>
      </c>
      <c r="L28" s="8" t="str">
        <f t="shared" si="3"/>
        <v>F</v>
      </c>
    </row>
    <row r="29" spans="1:12" ht="15" customHeight="1" x14ac:dyDescent="0.3">
      <c r="A29" s="4">
        <v>191012060</v>
      </c>
      <c r="B29" s="3" t="s">
        <v>33</v>
      </c>
      <c r="C29" s="5">
        <v>8</v>
      </c>
      <c r="D29" s="5">
        <v>8</v>
      </c>
      <c r="E29" s="5">
        <v>12</v>
      </c>
      <c r="F29" s="5">
        <v>12</v>
      </c>
      <c r="G29" s="5">
        <v>10</v>
      </c>
      <c r="H29" s="5">
        <v>10</v>
      </c>
      <c r="I29" s="5">
        <f t="shared" si="0"/>
        <v>30</v>
      </c>
      <c r="J29" s="5">
        <f t="shared" si="1"/>
        <v>30</v>
      </c>
      <c r="K29" s="7">
        <f t="shared" si="2"/>
        <v>100</v>
      </c>
      <c r="L29" s="8" t="str">
        <f t="shared" si="3"/>
        <v>A+</v>
      </c>
    </row>
    <row r="30" spans="1:12" ht="15" customHeight="1" x14ac:dyDescent="0.3">
      <c r="A30" s="4">
        <v>191012061</v>
      </c>
      <c r="B30" s="3" t="s">
        <v>34</v>
      </c>
      <c r="C30" s="6">
        <v>8</v>
      </c>
      <c r="D30" s="5">
        <v>8</v>
      </c>
      <c r="E30" s="6">
        <v>8</v>
      </c>
      <c r="F30" s="5">
        <v>12</v>
      </c>
      <c r="G30" s="6">
        <v>9</v>
      </c>
      <c r="H30" s="5">
        <v>10</v>
      </c>
      <c r="I30" s="5">
        <f t="shared" si="0"/>
        <v>25</v>
      </c>
      <c r="J30" s="5">
        <f t="shared" si="1"/>
        <v>30</v>
      </c>
      <c r="K30" s="9">
        <f t="shared" si="2"/>
        <v>83.333333333333343</v>
      </c>
      <c r="L30" s="8" t="str">
        <f t="shared" si="3"/>
        <v>A-</v>
      </c>
    </row>
    <row r="31" spans="1:12" ht="15" customHeight="1" x14ac:dyDescent="0.3">
      <c r="A31" s="4">
        <v>173013015</v>
      </c>
      <c r="B31" s="3" t="s">
        <v>35</v>
      </c>
      <c r="C31" s="5">
        <v>8</v>
      </c>
      <c r="D31" s="5">
        <v>8</v>
      </c>
      <c r="E31" s="5">
        <v>9</v>
      </c>
      <c r="F31" s="5">
        <v>12</v>
      </c>
      <c r="G31" s="5">
        <v>10</v>
      </c>
      <c r="H31" s="5">
        <v>10</v>
      </c>
      <c r="I31" s="5">
        <f t="shared" si="0"/>
        <v>27</v>
      </c>
      <c r="J31" s="5">
        <f t="shared" si="1"/>
        <v>30</v>
      </c>
      <c r="K31" s="7">
        <f t="shared" si="2"/>
        <v>90</v>
      </c>
      <c r="L31" s="8" t="str">
        <f t="shared" si="3"/>
        <v>A</v>
      </c>
    </row>
    <row r="32" spans="1:12" ht="15" customHeight="1" x14ac:dyDescent="0.3">
      <c r="A32" s="4">
        <v>182013026</v>
      </c>
      <c r="B32" s="3" t="s">
        <v>36</v>
      </c>
      <c r="C32" s="5"/>
      <c r="D32" s="5">
        <v>8</v>
      </c>
      <c r="E32" s="5"/>
      <c r="F32" s="5">
        <v>12</v>
      </c>
      <c r="G32" s="5"/>
      <c r="H32" s="5">
        <v>10</v>
      </c>
      <c r="I32" s="5">
        <f t="shared" si="0"/>
        <v>0</v>
      </c>
      <c r="J32" s="5">
        <f t="shared" si="1"/>
        <v>30</v>
      </c>
      <c r="K32" s="7">
        <f t="shared" si="2"/>
        <v>0</v>
      </c>
      <c r="L32" s="8" t="str">
        <f t="shared" si="3"/>
        <v>F</v>
      </c>
    </row>
    <row r="33" spans="1:12" ht="15" customHeight="1" x14ac:dyDescent="0.3">
      <c r="A33" s="4">
        <v>193013005</v>
      </c>
      <c r="B33" s="3" t="s">
        <v>37</v>
      </c>
      <c r="C33" s="5">
        <v>6</v>
      </c>
      <c r="D33" s="5">
        <v>8</v>
      </c>
      <c r="E33" s="5">
        <v>11</v>
      </c>
      <c r="F33" s="5">
        <v>12</v>
      </c>
      <c r="G33" s="5">
        <v>7</v>
      </c>
      <c r="H33" s="5">
        <v>10</v>
      </c>
      <c r="I33" s="5">
        <f t="shared" si="0"/>
        <v>24</v>
      </c>
      <c r="J33" s="5">
        <f t="shared" si="1"/>
        <v>30</v>
      </c>
      <c r="K33" s="7">
        <f t="shared" si="2"/>
        <v>80</v>
      </c>
      <c r="L33" s="8" t="str">
        <f t="shared" si="3"/>
        <v>A-</v>
      </c>
    </row>
    <row r="34" spans="1:12" ht="15" customHeight="1" x14ac:dyDescent="0.3">
      <c r="A34" s="4">
        <v>193013006</v>
      </c>
      <c r="B34" s="3" t="s">
        <v>38</v>
      </c>
      <c r="C34" s="5">
        <v>6</v>
      </c>
      <c r="D34" s="5">
        <v>8</v>
      </c>
      <c r="E34" s="5">
        <v>12</v>
      </c>
      <c r="F34" s="5">
        <v>12</v>
      </c>
      <c r="G34" s="5">
        <v>8</v>
      </c>
      <c r="H34" s="5">
        <v>10</v>
      </c>
      <c r="I34" s="5">
        <f t="shared" si="0"/>
        <v>26</v>
      </c>
      <c r="J34" s="5">
        <f t="shared" si="1"/>
        <v>30</v>
      </c>
      <c r="K34" s="9">
        <f t="shared" si="2"/>
        <v>86.666666666666671</v>
      </c>
      <c r="L34" s="8" t="str">
        <f t="shared" si="3"/>
        <v>A</v>
      </c>
    </row>
    <row r="35" spans="1:12" ht="15" customHeight="1" x14ac:dyDescent="0.3">
      <c r="A35" s="4">
        <v>193013008</v>
      </c>
      <c r="B35" s="3" t="s">
        <v>39</v>
      </c>
      <c r="C35" s="5">
        <v>8</v>
      </c>
      <c r="D35" s="5">
        <v>8</v>
      </c>
      <c r="E35" s="5">
        <v>11</v>
      </c>
      <c r="F35" s="5">
        <v>12</v>
      </c>
      <c r="G35" s="5">
        <v>10</v>
      </c>
      <c r="H35" s="5">
        <v>10</v>
      </c>
      <c r="I35" s="5">
        <f t="shared" si="0"/>
        <v>29</v>
      </c>
      <c r="J35" s="5">
        <f t="shared" si="1"/>
        <v>30</v>
      </c>
      <c r="K35" s="9">
        <f t="shared" si="2"/>
        <v>96.666666666666671</v>
      </c>
      <c r="L35" s="8" t="str">
        <f t="shared" si="3"/>
        <v>A+</v>
      </c>
    </row>
    <row r="36" spans="1:12" ht="15" customHeight="1" x14ac:dyDescent="0.3">
      <c r="A36" s="4">
        <v>193013015</v>
      </c>
      <c r="B36" s="3" t="s">
        <v>40</v>
      </c>
      <c r="C36" s="5">
        <v>2</v>
      </c>
      <c r="D36" s="5">
        <v>8</v>
      </c>
      <c r="E36" s="5">
        <v>3</v>
      </c>
      <c r="F36" s="5">
        <v>12</v>
      </c>
      <c r="G36" s="5">
        <v>3</v>
      </c>
      <c r="H36" s="5">
        <v>10</v>
      </c>
      <c r="I36" s="5">
        <f t="shared" si="0"/>
        <v>8</v>
      </c>
      <c r="J36" s="5">
        <f t="shared" si="1"/>
        <v>30</v>
      </c>
      <c r="K36" s="9">
        <f t="shared" si="2"/>
        <v>26.666666666666668</v>
      </c>
      <c r="L36" s="8" t="str">
        <f t="shared" si="3"/>
        <v>F</v>
      </c>
    </row>
    <row r="37" spans="1:12" ht="15" customHeight="1" x14ac:dyDescent="0.3">
      <c r="A37" s="4">
        <v>193013021</v>
      </c>
      <c r="B37" s="3" t="s">
        <v>41</v>
      </c>
      <c r="C37" s="5">
        <v>8</v>
      </c>
      <c r="D37" s="5">
        <v>8</v>
      </c>
      <c r="E37" s="5">
        <v>12</v>
      </c>
      <c r="F37" s="5">
        <v>12</v>
      </c>
      <c r="G37" s="5">
        <v>10</v>
      </c>
      <c r="H37" s="5">
        <v>10</v>
      </c>
      <c r="I37" s="5">
        <f t="shared" si="0"/>
        <v>30</v>
      </c>
      <c r="J37" s="5">
        <f t="shared" si="1"/>
        <v>30</v>
      </c>
      <c r="K37" s="7">
        <f t="shared" si="2"/>
        <v>100</v>
      </c>
      <c r="L37" s="8" t="str">
        <f t="shared" si="3"/>
        <v>A+</v>
      </c>
    </row>
    <row r="38" spans="1:12" ht="15" customHeight="1" x14ac:dyDescent="0.3">
      <c r="A38" s="4">
        <v>193013030</v>
      </c>
      <c r="B38" s="3" t="s">
        <v>42</v>
      </c>
      <c r="C38" s="5">
        <v>1</v>
      </c>
      <c r="D38" s="5">
        <v>8</v>
      </c>
      <c r="E38" s="5">
        <v>12</v>
      </c>
      <c r="F38" s="5">
        <v>12</v>
      </c>
      <c r="G38" s="5">
        <v>8</v>
      </c>
      <c r="H38" s="5">
        <v>10</v>
      </c>
      <c r="I38" s="5">
        <f t="shared" si="0"/>
        <v>21</v>
      </c>
      <c r="J38" s="5">
        <f t="shared" si="1"/>
        <v>30</v>
      </c>
      <c r="K38" s="7">
        <f t="shared" si="2"/>
        <v>70</v>
      </c>
      <c r="L38" s="8" t="str">
        <f t="shared" si="3"/>
        <v>B</v>
      </c>
    </row>
    <row r="39" spans="1:12" ht="15" customHeight="1" x14ac:dyDescent="0.3">
      <c r="A39" s="4">
        <v>193013038</v>
      </c>
      <c r="B39" s="3" t="s">
        <v>43</v>
      </c>
      <c r="C39" s="5">
        <v>4</v>
      </c>
      <c r="D39" s="5">
        <v>8</v>
      </c>
      <c r="E39" s="5">
        <v>10</v>
      </c>
      <c r="F39" s="5">
        <v>12</v>
      </c>
      <c r="G39" s="5">
        <v>7</v>
      </c>
      <c r="H39" s="5">
        <v>10</v>
      </c>
      <c r="I39" s="5">
        <f t="shared" si="0"/>
        <v>21</v>
      </c>
      <c r="J39" s="5">
        <f t="shared" si="1"/>
        <v>30</v>
      </c>
      <c r="K39" s="7">
        <f t="shared" si="2"/>
        <v>70</v>
      </c>
      <c r="L39" s="8" t="str">
        <f t="shared" si="3"/>
        <v>B</v>
      </c>
    </row>
    <row r="40" spans="1:12" ht="15" customHeight="1" x14ac:dyDescent="0.3">
      <c r="A40" s="4">
        <v>193013043</v>
      </c>
      <c r="B40" s="3" t="s">
        <v>44</v>
      </c>
      <c r="C40" s="5">
        <v>6</v>
      </c>
      <c r="D40" s="5">
        <v>8</v>
      </c>
      <c r="E40" s="5">
        <v>11</v>
      </c>
      <c r="F40" s="5">
        <v>12</v>
      </c>
      <c r="G40" s="5">
        <v>10</v>
      </c>
      <c r="H40" s="5">
        <v>10</v>
      </c>
      <c r="I40" s="5">
        <f t="shared" si="0"/>
        <v>27</v>
      </c>
      <c r="J40" s="5">
        <f t="shared" si="1"/>
        <v>30</v>
      </c>
      <c r="K40" s="7">
        <f t="shared" si="2"/>
        <v>90</v>
      </c>
      <c r="L40" s="8" t="str">
        <f t="shared" si="3"/>
        <v>A</v>
      </c>
    </row>
    <row r="41" spans="1:12" ht="15" customHeight="1" x14ac:dyDescent="0.3">
      <c r="A41" s="4">
        <v>193013046</v>
      </c>
      <c r="B41" s="3" t="s">
        <v>45</v>
      </c>
      <c r="C41" s="5">
        <v>8</v>
      </c>
      <c r="D41" s="5">
        <v>8</v>
      </c>
      <c r="E41" s="5">
        <v>12</v>
      </c>
      <c r="F41" s="5">
        <v>12</v>
      </c>
      <c r="G41" s="5">
        <v>10</v>
      </c>
      <c r="H41" s="5">
        <v>10</v>
      </c>
      <c r="I41" s="5">
        <f t="shared" si="0"/>
        <v>30</v>
      </c>
      <c r="J41" s="5">
        <f t="shared" si="1"/>
        <v>30</v>
      </c>
      <c r="K41" s="7">
        <f t="shared" si="2"/>
        <v>100</v>
      </c>
      <c r="L41" s="8" t="str">
        <f t="shared" si="3"/>
        <v>A+</v>
      </c>
    </row>
    <row r="42" spans="1:12" ht="15" customHeight="1" x14ac:dyDescent="0.3">
      <c r="A42" s="4">
        <v>193013050</v>
      </c>
      <c r="B42" s="3" t="s">
        <v>46</v>
      </c>
      <c r="C42" s="5">
        <v>7</v>
      </c>
      <c r="D42" s="5">
        <v>8</v>
      </c>
      <c r="E42" s="5">
        <v>6</v>
      </c>
      <c r="F42" s="5">
        <v>12</v>
      </c>
      <c r="G42" s="5">
        <v>8.5</v>
      </c>
      <c r="H42" s="5">
        <v>10</v>
      </c>
      <c r="I42" s="5">
        <f t="shared" si="0"/>
        <v>21.5</v>
      </c>
      <c r="J42" s="5">
        <f t="shared" si="1"/>
        <v>30</v>
      </c>
      <c r="K42" s="9">
        <f t="shared" si="2"/>
        <v>71.666666666666671</v>
      </c>
      <c r="L42" s="8" t="str">
        <f t="shared" si="3"/>
        <v>B</v>
      </c>
    </row>
    <row r="43" spans="1:12" ht="15" customHeight="1" x14ac:dyDescent="0.3">
      <c r="A43" s="4">
        <v>193013055</v>
      </c>
      <c r="B43" s="3" t="s">
        <v>47</v>
      </c>
      <c r="C43" s="5"/>
      <c r="D43" s="5">
        <v>8</v>
      </c>
      <c r="E43" s="5"/>
      <c r="F43" s="5">
        <v>12</v>
      </c>
      <c r="G43" s="5"/>
      <c r="H43" s="5">
        <v>10</v>
      </c>
      <c r="I43" s="5">
        <f t="shared" si="0"/>
        <v>0</v>
      </c>
      <c r="J43" s="5">
        <f t="shared" si="1"/>
        <v>30</v>
      </c>
      <c r="K43" s="7">
        <f t="shared" si="2"/>
        <v>0</v>
      </c>
      <c r="L43" s="8" t="str">
        <f t="shared" si="3"/>
        <v>F</v>
      </c>
    </row>
    <row r="44" spans="1:12" ht="15" customHeight="1" x14ac:dyDescent="0.3">
      <c r="A44" s="4">
        <v>193013088</v>
      </c>
      <c r="B44" s="3" t="s">
        <v>48</v>
      </c>
      <c r="C44" s="5">
        <v>8</v>
      </c>
      <c r="D44" s="5">
        <v>8</v>
      </c>
      <c r="E44" s="5">
        <v>12</v>
      </c>
      <c r="F44" s="5">
        <v>12</v>
      </c>
      <c r="G44" s="5">
        <v>10</v>
      </c>
      <c r="H44" s="5">
        <v>10</v>
      </c>
      <c r="I44" s="5">
        <f t="shared" si="0"/>
        <v>30</v>
      </c>
      <c r="J44" s="5">
        <f t="shared" si="1"/>
        <v>30</v>
      </c>
      <c r="K44" s="7">
        <f t="shared" si="2"/>
        <v>100</v>
      </c>
      <c r="L44" s="8" t="str">
        <f t="shared" si="3"/>
        <v>A+</v>
      </c>
    </row>
    <row r="45" spans="1:12" ht="15" customHeight="1" x14ac:dyDescent="0.3">
      <c r="A45" s="4">
        <v>193013096</v>
      </c>
      <c r="B45" s="3" t="s">
        <v>49</v>
      </c>
      <c r="C45" s="5">
        <v>1</v>
      </c>
      <c r="D45" s="5">
        <v>8</v>
      </c>
      <c r="E45" s="5">
        <v>12</v>
      </c>
      <c r="F45" s="5">
        <v>12</v>
      </c>
      <c r="G45" s="5">
        <v>5</v>
      </c>
      <c r="H45" s="5">
        <v>10</v>
      </c>
      <c r="I45" s="5">
        <f t="shared" si="0"/>
        <v>18</v>
      </c>
      <c r="J45" s="5">
        <f t="shared" si="1"/>
        <v>30</v>
      </c>
      <c r="K45" s="7">
        <f t="shared" si="2"/>
        <v>60</v>
      </c>
      <c r="L45" s="8" t="str">
        <f t="shared" si="3"/>
        <v>C+</v>
      </c>
    </row>
    <row r="46" spans="1:12" ht="15" customHeight="1" x14ac:dyDescent="0.3">
      <c r="A46" s="4">
        <v>182014039</v>
      </c>
      <c r="B46" s="3" t="s">
        <v>50</v>
      </c>
      <c r="C46" s="5">
        <v>7</v>
      </c>
      <c r="D46" s="5">
        <v>8</v>
      </c>
      <c r="E46" s="5">
        <v>3</v>
      </c>
      <c r="F46" s="5">
        <v>12</v>
      </c>
      <c r="G46" s="5">
        <v>10</v>
      </c>
      <c r="H46" s="5">
        <v>10</v>
      </c>
      <c r="I46" s="5">
        <f t="shared" si="0"/>
        <v>20</v>
      </c>
      <c r="J46" s="5">
        <f t="shared" si="1"/>
        <v>30</v>
      </c>
      <c r="K46" s="9">
        <f t="shared" si="2"/>
        <v>66.666666666666657</v>
      </c>
      <c r="L46" s="8" t="str">
        <f t="shared" si="3"/>
        <v>B-</v>
      </c>
    </row>
    <row r="47" spans="1:12" ht="15" customHeight="1" x14ac:dyDescent="0.3">
      <c r="A47" s="4">
        <v>183016004</v>
      </c>
      <c r="B47" s="3" t="s">
        <v>51</v>
      </c>
      <c r="C47" s="5">
        <v>2</v>
      </c>
      <c r="D47" s="5">
        <v>8</v>
      </c>
      <c r="E47" s="5">
        <v>12</v>
      </c>
      <c r="F47" s="5">
        <v>12</v>
      </c>
      <c r="G47" s="5">
        <v>10</v>
      </c>
      <c r="H47" s="5">
        <v>10</v>
      </c>
      <c r="I47" s="5">
        <f t="shared" si="0"/>
        <v>24</v>
      </c>
      <c r="J47" s="5">
        <f t="shared" si="1"/>
        <v>30</v>
      </c>
      <c r="K47" s="7">
        <f t="shared" si="2"/>
        <v>80</v>
      </c>
      <c r="L47" s="8" t="str">
        <f t="shared" si="3"/>
        <v>A-</v>
      </c>
    </row>
    <row r="48" spans="1:12" ht="15" customHeight="1" x14ac:dyDescent="0.3">
      <c r="A48" s="4">
        <v>193016002</v>
      </c>
      <c r="B48" s="3" t="s">
        <v>52</v>
      </c>
      <c r="C48" s="5">
        <v>6</v>
      </c>
      <c r="D48" s="5">
        <v>8</v>
      </c>
      <c r="E48" s="5">
        <v>12</v>
      </c>
      <c r="F48" s="5">
        <v>12</v>
      </c>
      <c r="G48" s="5">
        <v>9</v>
      </c>
      <c r="H48" s="5">
        <v>10</v>
      </c>
      <c r="I48" s="5">
        <f t="shared" si="0"/>
        <v>27</v>
      </c>
      <c r="J48" s="5">
        <f t="shared" si="1"/>
        <v>30</v>
      </c>
      <c r="K48" s="7">
        <f t="shared" si="2"/>
        <v>90</v>
      </c>
      <c r="L48" s="8" t="str">
        <f t="shared" si="3"/>
        <v>A</v>
      </c>
    </row>
    <row r="49" spans="1:12" ht="15" customHeight="1" x14ac:dyDescent="0.3">
      <c r="A49" s="4">
        <v>193016004</v>
      </c>
      <c r="B49" s="3" t="s">
        <v>53</v>
      </c>
      <c r="C49" s="5">
        <v>8</v>
      </c>
      <c r="D49" s="5">
        <v>8</v>
      </c>
      <c r="E49" s="5">
        <v>7</v>
      </c>
      <c r="F49" s="5">
        <v>12</v>
      </c>
      <c r="G49" s="5">
        <v>8.5</v>
      </c>
      <c r="H49" s="5">
        <v>10</v>
      </c>
      <c r="I49" s="5">
        <f t="shared" si="0"/>
        <v>23.5</v>
      </c>
      <c r="J49" s="5">
        <f t="shared" si="1"/>
        <v>30</v>
      </c>
      <c r="K49" s="9">
        <f t="shared" si="2"/>
        <v>78.333333333333329</v>
      </c>
      <c r="L49" s="8" t="str">
        <f t="shared" si="3"/>
        <v>B+</v>
      </c>
    </row>
  </sheetData>
  <conditionalFormatting sqref="C2:C49">
    <cfRule type="cellIs" dxfId="14" priority="3" operator="greaterThan">
      <formula>$D$2</formula>
    </cfRule>
  </conditionalFormatting>
  <conditionalFormatting sqref="E2:E49">
    <cfRule type="cellIs" dxfId="13" priority="2" operator="greaterThan">
      <formula>$F$2</formula>
    </cfRule>
  </conditionalFormatting>
  <conditionalFormatting sqref="G2:G49">
    <cfRule type="cellIs" dxfId="12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zoomScaleNormal="100" workbookViewId="0">
      <selection activeCell="K1" sqref="K1:K49"/>
    </sheetView>
  </sheetViews>
  <sheetFormatPr defaultColWidth="9.109375" defaultRowHeight="14.4" x14ac:dyDescent="0.3"/>
  <cols>
    <col min="1" max="1" width="14.6640625" style="2" customWidth="1"/>
    <col min="2" max="2" width="30.6640625" style="2" customWidth="1"/>
    <col min="3" max="13" width="14.6640625" style="2" customWidth="1"/>
    <col min="14" max="14" width="14.6640625" style="8" customWidth="1"/>
    <col min="15" max="16384" width="9.109375" style="2"/>
  </cols>
  <sheetData>
    <row r="1" spans="1:14" ht="15.9" customHeight="1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60</v>
      </c>
      <c r="L1" s="1" t="s">
        <v>5</v>
      </c>
      <c r="M1" s="1" t="s">
        <v>55</v>
      </c>
      <c r="N1" s="1" t="s">
        <v>56</v>
      </c>
    </row>
    <row r="2" spans="1:14" ht="15" customHeight="1" x14ac:dyDescent="0.3">
      <c r="A2" s="4">
        <v>191011023</v>
      </c>
      <c r="B2" s="3" t="s">
        <v>6</v>
      </c>
      <c r="C2" s="5">
        <v>3</v>
      </c>
      <c r="D2" s="5">
        <v>7</v>
      </c>
      <c r="E2" s="5"/>
      <c r="F2" s="5">
        <v>7</v>
      </c>
      <c r="G2" s="5"/>
      <c r="H2" s="5">
        <v>4</v>
      </c>
      <c r="I2" s="5">
        <v>1.5</v>
      </c>
      <c r="J2" s="5">
        <v>2</v>
      </c>
      <c r="K2" s="5">
        <f t="shared" ref="K2:K49" si="0">C2+E2+G2+I2</f>
        <v>4.5</v>
      </c>
      <c r="L2" s="5">
        <f t="shared" ref="L2:L49" si="1">D2+F2+H2+J2</f>
        <v>20</v>
      </c>
      <c r="M2" s="7">
        <f>(K2/L2)*100</f>
        <v>22.5</v>
      </c>
      <c r="N2" s="8" t="str">
        <f>IF(M2&gt;94,"A+",IF(M2&gt;84,"A",IF(M2&gt;79,"A-",IF(M2&gt;74,"B+",IF(M2&gt;69,"B",IF(M2&gt;64,"B-",IF(M2&gt;59,"C+",IF(M2&gt;54,"C",IF(M2&gt;49,"D","F")))))))))</f>
        <v>F</v>
      </c>
    </row>
    <row r="3" spans="1:14" ht="15" customHeight="1" x14ac:dyDescent="0.3">
      <c r="A3" s="4">
        <v>191011053</v>
      </c>
      <c r="B3" s="3" t="s">
        <v>7</v>
      </c>
      <c r="C3" s="6">
        <v>5</v>
      </c>
      <c r="D3" s="5">
        <v>7</v>
      </c>
      <c r="E3" s="6">
        <v>1</v>
      </c>
      <c r="F3" s="5">
        <v>7</v>
      </c>
      <c r="G3" s="6">
        <v>2</v>
      </c>
      <c r="H3" s="5">
        <v>4</v>
      </c>
      <c r="I3" s="6">
        <v>1</v>
      </c>
      <c r="J3" s="5">
        <v>2</v>
      </c>
      <c r="K3" s="5">
        <f t="shared" si="0"/>
        <v>9</v>
      </c>
      <c r="L3" s="5">
        <f t="shared" si="1"/>
        <v>20</v>
      </c>
      <c r="M3" s="7">
        <f t="shared" ref="M3:M49" si="2">(K3/L3)*100</f>
        <v>45</v>
      </c>
      <c r="N3" s="8" t="str">
        <f t="shared" ref="N3:N49" si="3">IF(M3&gt;94,"A+",IF(M3&gt;84,"A",IF(M3&gt;79,"A-",IF(M3&gt;74,"B+",IF(M3&gt;69,"B",IF(M3&gt;64,"B-",IF(M3&gt;59,"C+",IF(M3&gt;54,"C",IF(M3&gt;49,"D","F")))))))))</f>
        <v>F</v>
      </c>
    </row>
    <row r="4" spans="1:14" ht="15" customHeight="1" x14ac:dyDescent="0.3">
      <c r="A4" s="4">
        <v>191011226</v>
      </c>
      <c r="B4" s="3" t="s">
        <v>8</v>
      </c>
      <c r="C4" s="5"/>
      <c r="D4" s="5">
        <v>7</v>
      </c>
      <c r="E4" s="5">
        <v>5.5</v>
      </c>
      <c r="F4" s="5">
        <v>7</v>
      </c>
      <c r="G4" s="5">
        <v>1.5</v>
      </c>
      <c r="H4" s="5">
        <v>4</v>
      </c>
      <c r="I4" s="5"/>
      <c r="J4" s="5">
        <v>2</v>
      </c>
      <c r="K4" s="5">
        <f t="shared" si="0"/>
        <v>7</v>
      </c>
      <c r="L4" s="5">
        <f t="shared" si="1"/>
        <v>20</v>
      </c>
      <c r="M4" s="7">
        <f t="shared" si="2"/>
        <v>35</v>
      </c>
      <c r="N4" s="8" t="str">
        <f t="shared" si="3"/>
        <v>F</v>
      </c>
    </row>
    <row r="5" spans="1:14" ht="15" customHeight="1" x14ac:dyDescent="0.3">
      <c r="A5" s="4">
        <v>192011003</v>
      </c>
      <c r="B5" s="3" t="s">
        <v>9</v>
      </c>
      <c r="C5" s="5"/>
      <c r="D5" s="5">
        <v>7</v>
      </c>
      <c r="E5" s="5"/>
      <c r="F5" s="5">
        <v>7</v>
      </c>
      <c r="G5" s="5"/>
      <c r="H5" s="5">
        <v>4</v>
      </c>
      <c r="I5" s="5"/>
      <c r="J5" s="5">
        <v>2</v>
      </c>
      <c r="K5" s="5">
        <f t="shared" si="0"/>
        <v>0</v>
      </c>
      <c r="L5" s="5">
        <f t="shared" si="1"/>
        <v>20</v>
      </c>
      <c r="M5" s="7">
        <f t="shared" si="2"/>
        <v>0</v>
      </c>
      <c r="N5" s="8" t="str">
        <f t="shared" si="3"/>
        <v>F</v>
      </c>
    </row>
    <row r="6" spans="1:14" ht="15" customHeight="1" x14ac:dyDescent="0.3">
      <c r="A6" s="4">
        <v>192011051</v>
      </c>
      <c r="B6" s="3" t="s">
        <v>10</v>
      </c>
      <c r="C6" s="6">
        <v>1</v>
      </c>
      <c r="D6" s="5">
        <v>7</v>
      </c>
      <c r="E6" s="6">
        <v>4.5</v>
      </c>
      <c r="F6" s="5">
        <v>7</v>
      </c>
      <c r="G6" s="6">
        <v>1</v>
      </c>
      <c r="H6" s="5">
        <v>4</v>
      </c>
      <c r="I6" s="6">
        <v>1.5</v>
      </c>
      <c r="J6" s="5">
        <v>2</v>
      </c>
      <c r="K6" s="5">
        <f t="shared" si="0"/>
        <v>8</v>
      </c>
      <c r="L6" s="5">
        <f t="shared" si="1"/>
        <v>20</v>
      </c>
      <c r="M6" s="7">
        <f t="shared" si="2"/>
        <v>40</v>
      </c>
      <c r="N6" s="8" t="str">
        <f t="shared" si="3"/>
        <v>F</v>
      </c>
    </row>
    <row r="7" spans="1:14" ht="15" customHeight="1" x14ac:dyDescent="0.3">
      <c r="A7" s="4">
        <v>192011116</v>
      </c>
      <c r="B7" s="3" t="s">
        <v>11</v>
      </c>
      <c r="C7" s="5">
        <v>6</v>
      </c>
      <c r="D7" s="5">
        <v>7</v>
      </c>
      <c r="E7" s="5">
        <v>6.5</v>
      </c>
      <c r="F7" s="5">
        <v>7</v>
      </c>
      <c r="G7" s="5">
        <v>1.5</v>
      </c>
      <c r="H7" s="5">
        <v>4</v>
      </c>
      <c r="I7" s="5">
        <v>2</v>
      </c>
      <c r="J7" s="5">
        <v>2</v>
      </c>
      <c r="K7" s="5">
        <f t="shared" si="0"/>
        <v>16</v>
      </c>
      <c r="L7" s="5">
        <f t="shared" si="1"/>
        <v>20</v>
      </c>
      <c r="M7" s="7">
        <f t="shared" si="2"/>
        <v>80</v>
      </c>
      <c r="N7" s="8" t="str">
        <f t="shared" si="3"/>
        <v>A-</v>
      </c>
    </row>
    <row r="8" spans="1:14" ht="15" customHeight="1" x14ac:dyDescent="0.3">
      <c r="A8" s="4">
        <v>192011156</v>
      </c>
      <c r="B8" s="3" t="s">
        <v>12</v>
      </c>
      <c r="C8" s="5">
        <v>6.5</v>
      </c>
      <c r="D8" s="5">
        <v>7</v>
      </c>
      <c r="E8" s="5">
        <v>7</v>
      </c>
      <c r="F8" s="5">
        <v>7</v>
      </c>
      <c r="G8" s="5">
        <v>3.5</v>
      </c>
      <c r="H8" s="5">
        <v>4</v>
      </c>
      <c r="I8" s="5">
        <v>1</v>
      </c>
      <c r="J8" s="5">
        <v>2</v>
      </c>
      <c r="K8" s="5">
        <f t="shared" si="0"/>
        <v>18</v>
      </c>
      <c r="L8" s="5">
        <f t="shared" si="1"/>
        <v>20</v>
      </c>
      <c r="M8" s="7">
        <f t="shared" si="2"/>
        <v>90</v>
      </c>
      <c r="N8" s="8" t="str">
        <f t="shared" si="3"/>
        <v>A</v>
      </c>
    </row>
    <row r="9" spans="1:14" ht="15" customHeight="1" x14ac:dyDescent="0.3">
      <c r="A9" s="4">
        <v>193011005</v>
      </c>
      <c r="B9" s="3" t="s">
        <v>13</v>
      </c>
      <c r="C9" s="6">
        <v>0.5</v>
      </c>
      <c r="D9" s="5">
        <v>7</v>
      </c>
      <c r="E9" s="6"/>
      <c r="F9" s="5">
        <v>7</v>
      </c>
      <c r="G9" s="6"/>
      <c r="H9" s="5">
        <v>4</v>
      </c>
      <c r="I9" s="6">
        <v>0.5</v>
      </c>
      <c r="J9" s="5">
        <v>2</v>
      </c>
      <c r="K9" s="5">
        <f t="shared" si="0"/>
        <v>1</v>
      </c>
      <c r="L9" s="5">
        <f t="shared" si="1"/>
        <v>20</v>
      </c>
      <c r="M9" s="7">
        <f t="shared" si="2"/>
        <v>5</v>
      </c>
      <c r="N9" s="8" t="str">
        <f t="shared" si="3"/>
        <v>F</v>
      </c>
    </row>
    <row r="10" spans="1:14" ht="15" customHeight="1" x14ac:dyDescent="0.3">
      <c r="A10" s="4">
        <v>193011025</v>
      </c>
      <c r="B10" s="3" t="s">
        <v>14</v>
      </c>
      <c r="C10" s="5">
        <v>7</v>
      </c>
      <c r="D10" s="5">
        <v>7</v>
      </c>
      <c r="E10" s="5">
        <v>7</v>
      </c>
      <c r="F10" s="5">
        <v>7</v>
      </c>
      <c r="G10" s="5">
        <v>4</v>
      </c>
      <c r="H10" s="5">
        <v>4</v>
      </c>
      <c r="I10" s="5">
        <v>2</v>
      </c>
      <c r="J10" s="5">
        <v>2</v>
      </c>
      <c r="K10" s="5">
        <f t="shared" si="0"/>
        <v>20</v>
      </c>
      <c r="L10" s="5">
        <f t="shared" si="1"/>
        <v>20</v>
      </c>
      <c r="M10" s="7">
        <f t="shared" si="2"/>
        <v>100</v>
      </c>
      <c r="N10" s="8" t="str">
        <f t="shared" si="3"/>
        <v>A+</v>
      </c>
    </row>
    <row r="11" spans="1:14" ht="15" customHeight="1" x14ac:dyDescent="0.3">
      <c r="A11" s="4">
        <v>193011035</v>
      </c>
      <c r="B11" s="3" t="s">
        <v>15</v>
      </c>
      <c r="C11" s="5">
        <v>6</v>
      </c>
      <c r="D11" s="5">
        <v>7</v>
      </c>
      <c r="E11" s="5">
        <v>5</v>
      </c>
      <c r="F11" s="5">
        <v>7</v>
      </c>
      <c r="G11" s="5">
        <v>3</v>
      </c>
      <c r="H11" s="5">
        <v>4</v>
      </c>
      <c r="I11" s="5">
        <v>2</v>
      </c>
      <c r="J11" s="5">
        <v>2</v>
      </c>
      <c r="K11" s="5">
        <f t="shared" si="0"/>
        <v>16</v>
      </c>
      <c r="L11" s="5">
        <f t="shared" si="1"/>
        <v>20</v>
      </c>
      <c r="M11" s="7">
        <f t="shared" si="2"/>
        <v>80</v>
      </c>
      <c r="N11" s="8" t="str">
        <f t="shared" si="3"/>
        <v>A-</v>
      </c>
    </row>
    <row r="12" spans="1:14" ht="15" customHeight="1" x14ac:dyDescent="0.3">
      <c r="A12" s="4">
        <v>193011069</v>
      </c>
      <c r="B12" s="3" t="s">
        <v>16</v>
      </c>
      <c r="C12" s="6"/>
      <c r="D12" s="5">
        <v>7</v>
      </c>
      <c r="E12" s="6"/>
      <c r="F12" s="5">
        <v>7</v>
      </c>
      <c r="G12" s="6"/>
      <c r="H12" s="5">
        <v>4</v>
      </c>
      <c r="I12" s="6"/>
      <c r="J12" s="5">
        <v>2</v>
      </c>
      <c r="K12" s="5">
        <f t="shared" si="0"/>
        <v>0</v>
      </c>
      <c r="L12" s="5">
        <f t="shared" si="1"/>
        <v>20</v>
      </c>
      <c r="M12" s="7">
        <f t="shared" si="2"/>
        <v>0</v>
      </c>
      <c r="N12" s="8" t="str">
        <f t="shared" si="3"/>
        <v>F</v>
      </c>
    </row>
    <row r="13" spans="1:14" ht="15" customHeight="1" x14ac:dyDescent="0.3">
      <c r="A13" s="4">
        <v>193011075</v>
      </c>
      <c r="B13" s="3" t="s">
        <v>17</v>
      </c>
      <c r="C13" s="5">
        <v>1.5</v>
      </c>
      <c r="D13" s="5">
        <v>7</v>
      </c>
      <c r="E13" s="5"/>
      <c r="F13" s="5">
        <v>7</v>
      </c>
      <c r="G13" s="5">
        <v>1</v>
      </c>
      <c r="H13" s="5">
        <v>4</v>
      </c>
      <c r="I13" s="5">
        <v>2</v>
      </c>
      <c r="J13" s="5">
        <v>2</v>
      </c>
      <c r="K13" s="5">
        <f t="shared" si="0"/>
        <v>4.5</v>
      </c>
      <c r="L13" s="5">
        <f t="shared" si="1"/>
        <v>20</v>
      </c>
      <c r="M13" s="7">
        <f t="shared" si="2"/>
        <v>22.5</v>
      </c>
      <c r="N13" s="8" t="str">
        <f t="shared" si="3"/>
        <v>F</v>
      </c>
    </row>
    <row r="14" spans="1:14" ht="15" customHeight="1" x14ac:dyDescent="0.3">
      <c r="A14" s="4">
        <v>193011105</v>
      </c>
      <c r="B14" s="3" t="s">
        <v>18</v>
      </c>
      <c r="C14" s="5">
        <v>1.5</v>
      </c>
      <c r="D14" s="5">
        <v>7</v>
      </c>
      <c r="E14" s="5"/>
      <c r="F14" s="5">
        <v>7</v>
      </c>
      <c r="G14" s="5"/>
      <c r="H14" s="5">
        <v>4</v>
      </c>
      <c r="I14" s="5"/>
      <c r="J14" s="5">
        <v>2</v>
      </c>
      <c r="K14" s="5">
        <f t="shared" si="0"/>
        <v>1.5</v>
      </c>
      <c r="L14" s="5">
        <f t="shared" si="1"/>
        <v>20</v>
      </c>
      <c r="M14" s="7">
        <f t="shared" si="2"/>
        <v>7.5</v>
      </c>
      <c r="N14" s="8" t="str">
        <f t="shared" si="3"/>
        <v>F</v>
      </c>
    </row>
    <row r="15" spans="1:14" ht="15" customHeight="1" x14ac:dyDescent="0.3">
      <c r="A15" s="4">
        <v>193011116</v>
      </c>
      <c r="B15" s="3" t="s">
        <v>19</v>
      </c>
      <c r="C15" s="5">
        <v>3.5</v>
      </c>
      <c r="D15" s="5">
        <v>7</v>
      </c>
      <c r="E15" s="5">
        <v>3.5</v>
      </c>
      <c r="F15" s="5">
        <v>7</v>
      </c>
      <c r="G15" s="5">
        <v>2</v>
      </c>
      <c r="H15" s="5">
        <v>4</v>
      </c>
      <c r="I15" s="5"/>
      <c r="J15" s="5">
        <v>2</v>
      </c>
      <c r="K15" s="5">
        <f t="shared" si="0"/>
        <v>9</v>
      </c>
      <c r="L15" s="5">
        <f t="shared" si="1"/>
        <v>20</v>
      </c>
      <c r="M15" s="7">
        <f t="shared" si="2"/>
        <v>45</v>
      </c>
      <c r="N15" s="8" t="str">
        <f t="shared" si="3"/>
        <v>F</v>
      </c>
    </row>
    <row r="16" spans="1:14" ht="15" customHeight="1" x14ac:dyDescent="0.3">
      <c r="A16" s="4">
        <v>193011117</v>
      </c>
      <c r="B16" s="3" t="s">
        <v>20</v>
      </c>
      <c r="C16" s="6">
        <v>5.5</v>
      </c>
      <c r="D16" s="5">
        <v>7</v>
      </c>
      <c r="E16" s="6">
        <v>1</v>
      </c>
      <c r="F16" s="5">
        <v>7</v>
      </c>
      <c r="G16" s="6">
        <v>4</v>
      </c>
      <c r="H16" s="5">
        <v>4</v>
      </c>
      <c r="I16" s="6">
        <v>2</v>
      </c>
      <c r="J16" s="5">
        <v>2</v>
      </c>
      <c r="K16" s="5">
        <f t="shared" si="0"/>
        <v>12.5</v>
      </c>
      <c r="L16" s="5">
        <f t="shared" si="1"/>
        <v>20</v>
      </c>
      <c r="M16" s="7">
        <f t="shared" si="2"/>
        <v>62.5</v>
      </c>
      <c r="N16" s="8" t="str">
        <f t="shared" si="3"/>
        <v>C+</v>
      </c>
    </row>
    <row r="17" spans="1:14" ht="15" customHeight="1" x14ac:dyDescent="0.3">
      <c r="A17" s="4">
        <v>193011122</v>
      </c>
      <c r="B17" s="3" t="s">
        <v>21</v>
      </c>
      <c r="C17" s="5"/>
      <c r="D17" s="5">
        <v>7</v>
      </c>
      <c r="E17" s="5"/>
      <c r="F17" s="5">
        <v>7</v>
      </c>
      <c r="G17" s="5"/>
      <c r="H17" s="5">
        <v>4</v>
      </c>
      <c r="I17" s="5"/>
      <c r="J17" s="5">
        <v>2</v>
      </c>
      <c r="K17" s="5">
        <f t="shared" si="0"/>
        <v>0</v>
      </c>
      <c r="L17" s="5">
        <f t="shared" si="1"/>
        <v>20</v>
      </c>
      <c r="M17" s="7">
        <f t="shared" si="2"/>
        <v>0</v>
      </c>
      <c r="N17" s="8" t="str">
        <f t="shared" si="3"/>
        <v>F</v>
      </c>
    </row>
    <row r="18" spans="1:14" ht="15" customHeight="1" x14ac:dyDescent="0.3">
      <c r="A18" s="4">
        <v>193011123</v>
      </c>
      <c r="B18" s="3" t="s">
        <v>22</v>
      </c>
      <c r="C18" s="6">
        <v>0.5</v>
      </c>
      <c r="D18" s="5">
        <v>7</v>
      </c>
      <c r="E18" s="6"/>
      <c r="F18" s="5">
        <v>7</v>
      </c>
      <c r="G18" s="6">
        <v>3</v>
      </c>
      <c r="H18" s="5">
        <v>4</v>
      </c>
      <c r="I18" s="6">
        <v>1.5</v>
      </c>
      <c r="J18" s="5">
        <v>2</v>
      </c>
      <c r="K18" s="5">
        <f t="shared" si="0"/>
        <v>5</v>
      </c>
      <c r="L18" s="5">
        <f t="shared" si="1"/>
        <v>20</v>
      </c>
      <c r="M18" s="7">
        <f t="shared" si="2"/>
        <v>25</v>
      </c>
      <c r="N18" s="8" t="str">
        <f t="shared" si="3"/>
        <v>F</v>
      </c>
    </row>
    <row r="19" spans="1:14" ht="15" customHeight="1" x14ac:dyDescent="0.3">
      <c r="A19" s="4">
        <v>193011128</v>
      </c>
      <c r="B19" s="3" t="s">
        <v>23</v>
      </c>
      <c r="C19" s="5">
        <v>5</v>
      </c>
      <c r="D19" s="5">
        <v>7</v>
      </c>
      <c r="E19" s="5">
        <v>1</v>
      </c>
      <c r="F19" s="5">
        <v>7</v>
      </c>
      <c r="G19" s="5">
        <v>0.5</v>
      </c>
      <c r="H19" s="5">
        <v>4</v>
      </c>
      <c r="I19" s="5">
        <v>2</v>
      </c>
      <c r="J19" s="5">
        <v>2</v>
      </c>
      <c r="K19" s="5">
        <f t="shared" si="0"/>
        <v>8.5</v>
      </c>
      <c r="L19" s="5">
        <f t="shared" si="1"/>
        <v>20</v>
      </c>
      <c r="M19" s="7">
        <f t="shared" si="2"/>
        <v>42.5</v>
      </c>
      <c r="N19" s="8" t="str">
        <f t="shared" si="3"/>
        <v>F</v>
      </c>
    </row>
    <row r="20" spans="1:14" ht="15" customHeight="1" x14ac:dyDescent="0.3">
      <c r="A20" s="4">
        <v>193011133</v>
      </c>
      <c r="B20" s="3" t="s">
        <v>24</v>
      </c>
      <c r="C20" s="5">
        <v>2</v>
      </c>
      <c r="D20" s="5">
        <v>7</v>
      </c>
      <c r="E20" s="5">
        <v>1</v>
      </c>
      <c r="F20" s="5">
        <v>7</v>
      </c>
      <c r="G20" s="5">
        <v>1.5</v>
      </c>
      <c r="H20" s="5">
        <v>4</v>
      </c>
      <c r="I20" s="5">
        <v>2</v>
      </c>
      <c r="J20" s="5">
        <v>2</v>
      </c>
      <c r="K20" s="5">
        <f t="shared" si="0"/>
        <v>6.5</v>
      </c>
      <c r="L20" s="5">
        <f t="shared" si="1"/>
        <v>20</v>
      </c>
      <c r="M20" s="7">
        <f t="shared" si="2"/>
        <v>32.5</v>
      </c>
      <c r="N20" s="8" t="str">
        <f t="shared" si="3"/>
        <v>F</v>
      </c>
    </row>
    <row r="21" spans="1:14" ht="15" customHeight="1" x14ac:dyDescent="0.3">
      <c r="A21" s="4">
        <v>193011152</v>
      </c>
      <c r="B21" s="3" t="s">
        <v>25</v>
      </c>
      <c r="C21" s="5">
        <v>4.5</v>
      </c>
      <c r="D21" s="5">
        <v>7</v>
      </c>
      <c r="E21" s="5">
        <v>6</v>
      </c>
      <c r="F21" s="5">
        <v>7</v>
      </c>
      <c r="G21" s="5">
        <v>3.5</v>
      </c>
      <c r="H21" s="5">
        <v>4</v>
      </c>
      <c r="I21" s="5"/>
      <c r="J21" s="5">
        <v>2</v>
      </c>
      <c r="K21" s="5">
        <f t="shared" si="0"/>
        <v>14</v>
      </c>
      <c r="L21" s="5">
        <f t="shared" si="1"/>
        <v>20</v>
      </c>
      <c r="M21" s="7">
        <f t="shared" si="2"/>
        <v>70</v>
      </c>
      <c r="N21" s="8" t="str">
        <f t="shared" si="3"/>
        <v>B</v>
      </c>
    </row>
    <row r="22" spans="1:14" ht="15" customHeight="1" x14ac:dyDescent="0.3">
      <c r="A22" s="4">
        <v>193011166</v>
      </c>
      <c r="B22" s="3" t="s">
        <v>26</v>
      </c>
      <c r="C22" s="5">
        <v>5.5</v>
      </c>
      <c r="D22" s="5">
        <v>7</v>
      </c>
      <c r="E22" s="5">
        <v>4.5</v>
      </c>
      <c r="F22" s="5">
        <v>7</v>
      </c>
      <c r="G22" s="5">
        <v>3</v>
      </c>
      <c r="H22" s="5">
        <v>4</v>
      </c>
      <c r="I22" s="5">
        <v>2</v>
      </c>
      <c r="J22" s="5">
        <v>2</v>
      </c>
      <c r="K22" s="5">
        <f t="shared" si="0"/>
        <v>15</v>
      </c>
      <c r="L22" s="5">
        <f t="shared" si="1"/>
        <v>20</v>
      </c>
      <c r="M22" s="7">
        <f t="shared" si="2"/>
        <v>75</v>
      </c>
      <c r="N22" s="8" t="str">
        <f t="shared" si="3"/>
        <v>B+</v>
      </c>
    </row>
    <row r="23" spans="1:14" ht="15" customHeight="1" x14ac:dyDescent="0.3">
      <c r="A23" s="4">
        <v>193011176</v>
      </c>
      <c r="B23" s="3" t="s">
        <v>27</v>
      </c>
      <c r="C23" s="5">
        <v>5</v>
      </c>
      <c r="D23" s="5">
        <v>7</v>
      </c>
      <c r="E23" s="5"/>
      <c r="F23" s="5">
        <v>7</v>
      </c>
      <c r="G23" s="5">
        <v>4</v>
      </c>
      <c r="H23" s="5">
        <v>4</v>
      </c>
      <c r="I23" s="5">
        <v>2</v>
      </c>
      <c r="J23" s="5">
        <v>2</v>
      </c>
      <c r="K23" s="5">
        <f t="shared" si="0"/>
        <v>11</v>
      </c>
      <c r="L23" s="5">
        <f t="shared" si="1"/>
        <v>20</v>
      </c>
      <c r="M23" s="7">
        <f t="shared" si="2"/>
        <v>55.000000000000007</v>
      </c>
      <c r="N23" s="8" t="str">
        <f t="shared" si="3"/>
        <v>C</v>
      </c>
    </row>
    <row r="24" spans="1:14" ht="15" customHeight="1" x14ac:dyDescent="0.3">
      <c r="A24" s="4">
        <v>193011181</v>
      </c>
      <c r="B24" s="3" t="s">
        <v>28</v>
      </c>
      <c r="C24" s="5">
        <v>4.5</v>
      </c>
      <c r="D24" s="5">
        <v>7</v>
      </c>
      <c r="E24" s="5">
        <v>1.5</v>
      </c>
      <c r="F24" s="5">
        <v>7</v>
      </c>
      <c r="G24" s="5">
        <v>0.5</v>
      </c>
      <c r="H24" s="5">
        <v>4</v>
      </c>
      <c r="I24" s="5"/>
      <c r="J24" s="5">
        <v>2</v>
      </c>
      <c r="K24" s="5">
        <f t="shared" si="0"/>
        <v>6.5</v>
      </c>
      <c r="L24" s="5">
        <f t="shared" si="1"/>
        <v>20</v>
      </c>
      <c r="M24" s="7">
        <f t="shared" si="2"/>
        <v>32.5</v>
      </c>
      <c r="N24" s="8" t="str">
        <f t="shared" si="3"/>
        <v>F</v>
      </c>
    </row>
    <row r="25" spans="1:14" ht="15" customHeight="1" x14ac:dyDescent="0.3">
      <c r="A25" s="4">
        <v>193011185</v>
      </c>
      <c r="B25" s="3" t="s">
        <v>29</v>
      </c>
      <c r="C25" s="6">
        <v>6</v>
      </c>
      <c r="D25" s="5">
        <v>7</v>
      </c>
      <c r="E25" s="6"/>
      <c r="F25" s="5">
        <v>7</v>
      </c>
      <c r="G25" s="6">
        <v>3.5</v>
      </c>
      <c r="H25" s="5">
        <v>4</v>
      </c>
      <c r="I25" s="6">
        <v>1.5</v>
      </c>
      <c r="J25" s="5">
        <v>2</v>
      </c>
      <c r="K25" s="5">
        <f t="shared" si="0"/>
        <v>11</v>
      </c>
      <c r="L25" s="5">
        <f t="shared" si="1"/>
        <v>20</v>
      </c>
      <c r="M25" s="7">
        <f t="shared" si="2"/>
        <v>55.000000000000007</v>
      </c>
      <c r="N25" s="8" t="str">
        <f t="shared" si="3"/>
        <v>C</v>
      </c>
    </row>
    <row r="26" spans="1:14" ht="15" customHeight="1" x14ac:dyDescent="0.3">
      <c r="A26" s="4">
        <v>193011189</v>
      </c>
      <c r="B26" s="3" t="s">
        <v>30</v>
      </c>
      <c r="C26" s="6">
        <v>2</v>
      </c>
      <c r="D26" s="5">
        <v>7</v>
      </c>
      <c r="E26" s="6">
        <v>1</v>
      </c>
      <c r="F26" s="5">
        <v>7</v>
      </c>
      <c r="G26" s="6">
        <v>3</v>
      </c>
      <c r="H26" s="5">
        <v>4</v>
      </c>
      <c r="I26" s="6">
        <v>2</v>
      </c>
      <c r="J26" s="5">
        <v>2</v>
      </c>
      <c r="K26" s="5">
        <f t="shared" si="0"/>
        <v>8</v>
      </c>
      <c r="L26" s="5">
        <f t="shared" si="1"/>
        <v>20</v>
      </c>
      <c r="M26" s="7">
        <f t="shared" si="2"/>
        <v>40</v>
      </c>
      <c r="N26" s="8" t="str">
        <f t="shared" si="3"/>
        <v>F</v>
      </c>
    </row>
    <row r="27" spans="1:14" ht="15" customHeight="1" x14ac:dyDescent="0.3">
      <c r="A27" s="4">
        <v>193011194</v>
      </c>
      <c r="B27" s="3" t="s">
        <v>31</v>
      </c>
      <c r="C27" s="5">
        <v>4.5</v>
      </c>
      <c r="D27" s="5">
        <v>7</v>
      </c>
      <c r="E27" s="5"/>
      <c r="F27" s="5">
        <v>7</v>
      </c>
      <c r="G27" s="5"/>
      <c r="H27" s="5">
        <v>4</v>
      </c>
      <c r="I27" s="5">
        <v>1</v>
      </c>
      <c r="J27" s="5">
        <v>2</v>
      </c>
      <c r="K27" s="5">
        <f t="shared" si="0"/>
        <v>5.5</v>
      </c>
      <c r="L27" s="5">
        <f t="shared" si="1"/>
        <v>20</v>
      </c>
      <c r="M27" s="7">
        <f t="shared" si="2"/>
        <v>27.500000000000004</v>
      </c>
      <c r="N27" s="8" t="str">
        <f t="shared" si="3"/>
        <v>F</v>
      </c>
    </row>
    <row r="28" spans="1:14" ht="15" customHeight="1" x14ac:dyDescent="0.3">
      <c r="A28" s="4">
        <v>191012011</v>
      </c>
      <c r="B28" s="3" t="s">
        <v>32</v>
      </c>
      <c r="C28" s="5"/>
      <c r="D28" s="5">
        <v>7</v>
      </c>
      <c r="E28" s="5"/>
      <c r="F28" s="5">
        <v>7</v>
      </c>
      <c r="G28" s="5">
        <v>3</v>
      </c>
      <c r="H28" s="5">
        <v>4</v>
      </c>
      <c r="I28" s="5">
        <v>2</v>
      </c>
      <c r="J28" s="5">
        <v>2</v>
      </c>
      <c r="K28" s="5">
        <f t="shared" si="0"/>
        <v>5</v>
      </c>
      <c r="L28" s="5">
        <f t="shared" si="1"/>
        <v>20</v>
      </c>
      <c r="M28" s="7">
        <f t="shared" si="2"/>
        <v>25</v>
      </c>
      <c r="N28" s="8" t="str">
        <f t="shared" si="3"/>
        <v>F</v>
      </c>
    </row>
    <row r="29" spans="1:14" ht="15" customHeight="1" x14ac:dyDescent="0.3">
      <c r="A29" s="4">
        <v>191012060</v>
      </c>
      <c r="B29" s="3" t="s">
        <v>33</v>
      </c>
      <c r="C29" s="5">
        <v>7</v>
      </c>
      <c r="D29" s="5">
        <v>7</v>
      </c>
      <c r="E29" s="5">
        <v>7</v>
      </c>
      <c r="F29" s="5">
        <v>7</v>
      </c>
      <c r="G29" s="5">
        <v>4</v>
      </c>
      <c r="H29" s="5">
        <v>4</v>
      </c>
      <c r="I29" s="5">
        <v>2</v>
      </c>
      <c r="J29" s="5">
        <v>2</v>
      </c>
      <c r="K29" s="5">
        <f t="shared" si="0"/>
        <v>20</v>
      </c>
      <c r="L29" s="5">
        <f t="shared" si="1"/>
        <v>20</v>
      </c>
      <c r="M29" s="7">
        <f t="shared" si="2"/>
        <v>100</v>
      </c>
      <c r="N29" s="8" t="str">
        <f t="shared" si="3"/>
        <v>A+</v>
      </c>
    </row>
    <row r="30" spans="1:14" ht="15" customHeight="1" x14ac:dyDescent="0.3">
      <c r="A30" s="4">
        <v>191012061</v>
      </c>
      <c r="B30" s="3" t="s">
        <v>34</v>
      </c>
      <c r="C30" s="6"/>
      <c r="D30" s="5">
        <v>7</v>
      </c>
      <c r="E30" s="6"/>
      <c r="F30" s="5">
        <v>7</v>
      </c>
      <c r="G30" s="6"/>
      <c r="H30" s="5">
        <v>4</v>
      </c>
      <c r="I30" s="6"/>
      <c r="J30" s="5">
        <v>2</v>
      </c>
      <c r="K30" s="5">
        <f t="shared" si="0"/>
        <v>0</v>
      </c>
      <c r="L30" s="5">
        <f t="shared" si="1"/>
        <v>20</v>
      </c>
      <c r="M30" s="7">
        <f t="shared" si="2"/>
        <v>0</v>
      </c>
      <c r="N30" s="8" t="str">
        <f t="shared" si="3"/>
        <v>F</v>
      </c>
    </row>
    <row r="31" spans="1:14" ht="15" customHeight="1" x14ac:dyDescent="0.3">
      <c r="A31" s="4">
        <v>173013015</v>
      </c>
      <c r="B31" s="3" t="s">
        <v>35</v>
      </c>
      <c r="C31" s="5">
        <v>6</v>
      </c>
      <c r="D31" s="5">
        <v>7</v>
      </c>
      <c r="E31" s="5">
        <v>7</v>
      </c>
      <c r="F31" s="5">
        <v>7</v>
      </c>
      <c r="G31" s="5">
        <v>4</v>
      </c>
      <c r="H31" s="5">
        <v>4</v>
      </c>
      <c r="I31" s="5">
        <v>2</v>
      </c>
      <c r="J31" s="5">
        <v>2</v>
      </c>
      <c r="K31" s="5">
        <f t="shared" si="0"/>
        <v>19</v>
      </c>
      <c r="L31" s="5">
        <f t="shared" si="1"/>
        <v>20</v>
      </c>
      <c r="M31" s="7">
        <f t="shared" si="2"/>
        <v>95</v>
      </c>
      <c r="N31" s="8" t="str">
        <f t="shared" si="3"/>
        <v>A+</v>
      </c>
    </row>
    <row r="32" spans="1:14" ht="15" customHeight="1" x14ac:dyDescent="0.3">
      <c r="A32" s="4">
        <v>182013026</v>
      </c>
      <c r="B32" s="3" t="s">
        <v>36</v>
      </c>
      <c r="C32" s="5"/>
      <c r="D32" s="5">
        <v>7</v>
      </c>
      <c r="E32" s="5">
        <v>4.5</v>
      </c>
      <c r="F32" s="5">
        <v>7</v>
      </c>
      <c r="G32" s="5">
        <v>1.5</v>
      </c>
      <c r="H32" s="5">
        <v>4</v>
      </c>
      <c r="I32" s="5"/>
      <c r="J32" s="5">
        <v>2</v>
      </c>
      <c r="K32" s="5">
        <f t="shared" si="0"/>
        <v>6</v>
      </c>
      <c r="L32" s="5">
        <f t="shared" si="1"/>
        <v>20</v>
      </c>
      <c r="M32" s="7">
        <f t="shared" si="2"/>
        <v>30</v>
      </c>
      <c r="N32" s="8" t="str">
        <f t="shared" si="3"/>
        <v>F</v>
      </c>
    </row>
    <row r="33" spans="1:14" ht="15" customHeight="1" x14ac:dyDescent="0.3">
      <c r="A33" s="4">
        <v>193013005</v>
      </c>
      <c r="B33" s="3" t="s">
        <v>37</v>
      </c>
      <c r="C33" s="5">
        <v>2</v>
      </c>
      <c r="D33" s="5">
        <v>7</v>
      </c>
      <c r="E33" s="5"/>
      <c r="F33" s="5">
        <v>7</v>
      </c>
      <c r="G33" s="5"/>
      <c r="H33" s="5">
        <v>4</v>
      </c>
      <c r="I33" s="5"/>
      <c r="J33" s="5">
        <v>2</v>
      </c>
      <c r="K33" s="5">
        <f t="shared" si="0"/>
        <v>2</v>
      </c>
      <c r="L33" s="5">
        <f t="shared" si="1"/>
        <v>20</v>
      </c>
      <c r="M33" s="7">
        <f t="shared" si="2"/>
        <v>10</v>
      </c>
      <c r="N33" s="8" t="str">
        <f t="shared" si="3"/>
        <v>F</v>
      </c>
    </row>
    <row r="34" spans="1:14" ht="15" customHeight="1" x14ac:dyDescent="0.3">
      <c r="A34" s="4">
        <v>193013006</v>
      </c>
      <c r="B34" s="3" t="s">
        <v>38</v>
      </c>
      <c r="C34" s="5">
        <v>2</v>
      </c>
      <c r="D34" s="5">
        <v>7</v>
      </c>
      <c r="E34" s="5">
        <v>1.5</v>
      </c>
      <c r="F34" s="5">
        <v>7</v>
      </c>
      <c r="G34" s="5">
        <v>4</v>
      </c>
      <c r="H34" s="5">
        <v>4</v>
      </c>
      <c r="I34" s="5">
        <v>2</v>
      </c>
      <c r="J34" s="5">
        <v>2</v>
      </c>
      <c r="K34" s="5">
        <f t="shared" si="0"/>
        <v>9.5</v>
      </c>
      <c r="L34" s="5">
        <f t="shared" si="1"/>
        <v>20</v>
      </c>
      <c r="M34" s="7">
        <f t="shared" si="2"/>
        <v>47.5</v>
      </c>
      <c r="N34" s="8" t="str">
        <f t="shared" si="3"/>
        <v>F</v>
      </c>
    </row>
    <row r="35" spans="1:14" ht="15" customHeight="1" x14ac:dyDescent="0.3">
      <c r="A35" s="4">
        <v>193013008</v>
      </c>
      <c r="B35" s="3" t="s">
        <v>39</v>
      </c>
      <c r="C35" s="5">
        <v>5.5</v>
      </c>
      <c r="D35" s="5">
        <v>7</v>
      </c>
      <c r="E35" s="5">
        <v>2.5</v>
      </c>
      <c r="F35" s="5">
        <v>7</v>
      </c>
      <c r="G35" s="5">
        <v>3.5</v>
      </c>
      <c r="H35" s="5">
        <v>4</v>
      </c>
      <c r="I35" s="5">
        <v>2</v>
      </c>
      <c r="J35" s="5">
        <v>2</v>
      </c>
      <c r="K35" s="5">
        <f t="shared" si="0"/>
        <v>13.5</v>
      </c>
      <c r="L35" s="5">
        <f t="shared" si="1"/>
        <v>20</v>
      </c>
      <c r="M35" s="7">
        <f t="shared" si="2"/>
        <v>67.5</v>
      </c>
      <c r="N35" s="8" t="str">
        <f t="shared" si="3"/>
        <v>B-</v>
      </c>
    </row>
    <row r="36" spans="1:14" ht="15" customHeight="1" x14ac:dyDescent="0.3">
      <c r="A36" s="4">
        <v>193013015</v>
      </c>
      <c r="B36" s="3" t="s">
        <v>40</v>
      </c>
      <c r="C36" s="5"/>
      <c r="D36" s="5">
        <v>7</v>
      </c>
      <c r="E36" s="5">
        <v>3.5</v>
      </c>
      <c r="F36" s="5">
        <v>7</v>
      </c>
      <c r="G36" s="5">
        <v>3.5</v>
      </c>
      <c r="H36" s="5">
        <v>4</v>
      </c>
      <c r="I36" s="5">
        <v>2</v>
      </c>
      <c r="J36" s="5">
        <v>2</v>
      </c>
      <c r="K36" s="5">
        <f t="shared" si="0"/>
        <v>9</v>
      </c>
      <c r="L36" s="5">
        <f t="shared" si="1"/>
        <v>20</v>
      </c>
      <c r="M36" s="7">
        <f t="shared" si="2"/>
        <v>45</v>
      </c>
      <c r="N36" s="8" t="str">
        <f t="shared" si="3"/>
        <v>F</v>
      </c>
    </row>
    <row r="37" spans="1:14" ht="15" customHeight="1" x14ac:dyDescent="0.3">
      <c r="A37" s="4">
        <v>193013021</v>
      </c>
      <c r="B37" s="3" t="s">
        <v>41</v>
      </c>
      <c r="C37" s="5">
        <v>7</v>
      </c>
      <c r="D37" s="5">
        <v>7</v>
      </c>
      <c r="E37" s="5">
        <v>7</v>
      </c>
      <c r="F37" s="5">
        <v>7</v>
      </c>
      <c r="G37" s="5">
        <v>3.5</v>
      </c>
      <c r="H37" s="5">
        <v>4</v>
      </c>
      <c r="I37" s="5">
        <v>2</v>
      </c>
      <c r="J37" s="5">
        <v>2</v>
      </c>
      <c r="K37" s="5">
        <f t="shared" si="0"/>
        <v>19.5</v>
      </c>
      <c r="L37" s="5">
        <f t="shared" si="1"/>
        <v>20</v>
      </c>
      <c r="M37" s="7">
        <f t="shared" si="2"/>
        <v>97.5</v>
      </c>
      <c r="N37" s="8" t="str">
        <f t="shared" si="3"/>
        <v>A+</v>
      </c>
    </row>
    <row r="38" spans="1:14" ht="15" customHeight="1" x14ac:dyDescent="0.3">
      <c r="A38" s="4">
        <v>193013030</v>
      </c>
      <c r="B38" s="3" t="s">
        <v>42</v>
      </c>
      <c r="C38" s="5">
        <v>2</v>
      </c>
      <c r="D38" s="5">
        <v>7</v>
      </c>
      <c r="E38" s="5">
        <v>3.5</v>
      </c>
      <c r="F38" s="5">
        <v>7</v>
      </c>
      <c r="G38" s="5">
        <v>3</v>
      </c>
      <c r="H38" s="5">
        <v>4</v>
      </c>
      <c r="I38" s="5">
        <v>2</v>
      </c>
      <c r="J38" s="5">
        <v>2</v>
      </c>
      <c r="K38" s="5">
        <f t="shared" si="0"/>
        <v>10.5</v>
      </c>
      <c r="L38" s="5">
        <f t="shared" si="1"/>
        <v>20</v>
      </c>
      <c r="M38" s="7">
        <f t="shared" si="2"/>
        <v>52.5</v>
      </c>
      <c r="N38" s="8" t="str">
        <f t="shared" si="3"/>
        <v>D</v>
      </c>
    </row>
    <row r="39" spans="1:14" ht="15" customHeight="1" x14ac:dyDescent="0.3">
      <c r="A39" s="4">
        <v>193013038</v>
      </c>
      <c r="B39" s="3" t="s">
        <v>43</v>
      </c>
      <c r="C39" s="5">
        <v>0.5</v>
      </c>
      <c r="D39" s="5">
        <v>7</v>
      </c>
      <c r="E39" s="5">
        <v>3</v>
      </c>
      <c r="F39" s="5">
        <v>7</v>
      </c>
      <c r="G39" s="5"/>
      <c r="H39" s="5">
        <v>4</v>
      </c>
      <c r="I39" s="5">
        <v>0.5</v>
      </c>
      <c r="J39" s="5">
        <v>2</v>
      </c>
      <c r="K39" s="5">
        <f t="shared" si="0"/>
        <v>4</v>
      </c>
      <c r="L39" s="5">
        <f t="shared" si="1"/>
        <v>20</v>
      </c>
      <c r="M39" s="7">
        <f t="shared" si="2"/>
        <v>20</v>
      </c>
      <c r="N39" s="8" t="str">
        <f t="shared" si="3"/>
        <v>F</v>
      </c>
    </row>
    <row r="40" spans="1:14" ht="15" customHeight="1" x14ac:dyDescent="0.3">
      <c r="A40" s="4">
        <v>193013043</v>
      </c>
      <c r="B40" s="3" t="s">
        <v>44</v>
      </c>
      <c r="C40" s="5"/>
      <c r="D40" s="5">
        <v>7</v>
      </c>
      <c r="E40" s="5"/>
      <c r="F40" s="5">
        <v>7</v>
      </c>
      <c r="G40" s="5">
        <v>3</v>
      </c>
      <c r="H40" s="5">
        <v>4</v>
      </c>
      <c r="I40" s="5">
        <v>1</v>
      </c>
      <c r="J40" s="5">
        <v>2</v>
      </c>
      <c r="K40" s="5">
        <f t="shared" si="0"/>
        <v>4</v>
      </c>
      <c r="L40" s="5">
        <f t="shared" si="1"/>
        <v>20</v>
      </c>
      <c r="M40" s="7">
        <f t="shared" si="2"/>
        <v>20</v>
      </c>
      <c r="N40" s="8" t="str">
        <f t="shared" si="3"/>
        <v>F</v>
      </c>
    </row>
    <row r="41" spans="1:14" ht="15" customHeight="1" x14ac:dyDescent="0.3">
      <c r="A41" s="4">
        <v>193013046</v>
      </c>
      <c r="B41" s="3" t="s">
        <v>45</v>
      </c>
      <c r="C41" s="5"/>
      <c r="D41" s="5">
        <v>7</v>
      </c>
      <c r="E41" s="5"/>
      <c r="F41" s="5">
        <v>7</v>
      </c>
      <c r="G41" s="5"/>
      <c r="H41" s="5">
        <v>4</v>
      </c>
      <c r="I41" s="5"/>
      <c r="J41" s="5">
        <v>2</v>
      </c>
      <c r="K41" s="5">
        <f t="shared" si="0"/>
        <v>0</v>
      </c>
      <c r="L41" s="5">
        <f t="shared" si="1"/>
        <v>20</v>
      </c>
      <c r="M41" s="7">
        <f t="shared" si="2"/>
        <v>0</v>
      </c>
      <c r="N41" s="8" t="str">
        <f t="shared" si="3"/>
        <v>F</v>
      </c>
    </row>
    <row r="42" spans="1:14" ht="15" customHeight="1" x14ac:dyDescent="0.3">
      <c r="A42" s="4">
        <v>193013050</v>
      </c>
      <c r="B42" s="3" t="s">
        <v>46</v>
      </c>
      <c r="C42" s="5"/>
      <c r="D42" s="5">
        <v>7</v>
      </c>
      <c r="E42" s="5"/>
      <c r="F42" s="5">
        <v>7</v>
      </c>
      <c r="G42" s="5"/>
      <c r="H42" s="5">
        <v>4</v>
      </c>
      <c r="I42" s="5"/>
      <c r="J42" s="5">
        <v>2</v>
      </c>
      <c r="K42" s="5">
        <f t="shared" si="0"/>
        <v>0</v>
      </c>
      <c r="L42" s="5">
        <f t="shared" si="1"/>
        <v>20</v>
      </c>
      <c r="M42" s="7">
        <f t="shared" si="2"/>
        <v>0</v>
      </c>
      <c r="N42" s="8" t="str">
        <f t="shared" si="3"/>
        <v>F</v>
      </c>
    </row>
    <row r="43" spans="1:14" ht="15" customHeight="1" x14ac:dyDescent="0.3">
      <c r="A43" s="4">
        <v>193013055</v>
      </c>
      <c r="B43" s="3" t="s">
        <v>47</v>
      </c>
      <c r="C43" s="5">
        <v>2</v>
      </c>
      <c r="D43" s="5">
        <v>7</v>
      </c>
      <c r="E43" s="5">
        <v>1</v>
      </c>
      <c r="F43" s="5">
        <v>7</v>
      </c>
      <c r="G43" s="5">
        <v>2.5</v>
      </c>
      <c r="H43" s="5">
        <v>4</v>
      </c>
      <c r="I43" s="5">
        <v>2</v>
      </c>
      <c r="J43" s="5">
        <v>2</v>
      </c>
      <c r="K43" s="5">
        <f t="shared" si="0"/>
        <v>7.5</v>
      </c>
      <c r="L43" s="5">
        <f t="shared" si="1"/>
        <v>20</v>
      </c>
      <c r="M43" s="7">
        <f t="shared" si="2"/>
        <v>37.5</v>
      </c>
      <c r="N43" s="8" t="str">
        <f t="shared" si="3"/>
        <v>F</v>
      </c>
    </row>
    <row r="44" spans="1:14" ht="15" customHeight="1" x14ac:dyDescent="0.3">
      <c r="A44" s="4">
        <v>193013088</v>
      </c>
      <c r="B44" s="3" t="s">
        <v>48</v>
      </c>
      <c r="C44" s="5">
        <v>3</v>
      </c>
      <c r="D44" s="5">
        <v>7</v>
      </c>
      <c r="E44" s="5">
        <v>7</v>
      </c>
      <c r="F44" s="5">
        <v>7</v>
      </c>
      <c r="G44" s="5">
        <v>3.5</v>
      </c>
      <c r="H44" s="5">
        <v>4</v>
      </c>
      <c r="I44" s="5">
        <v>2</v>
      </c>
      <c r="J44" s="5">
        <v>2</v>
      </c>
      <c r="K44" s="5">
        <f t="shared" si="0"/>
        <v>15.5</v>
      </c>
      <c r="L44" s="5">
        <f t="shared" si="1"/>
        <v>20</v>
      </c>
      <c r="M44" s="7">
        <f t="shared" si="2"/>
        <v>77.5</v>
      </c>
      <c r="N44" s="8" t="str">
        <f t="shared" si="3"/>
        <v>B+</v>
      </c>
    </row>
    <row r="45" spans="1:14" ht="15" customHeight="1" x14ac:dyDescent="0.3">
      <c r="A45" s="4">
        <v>193013096</v>
      </c>
      <c r="B45" s="3" t="s">
        <v>49</v>
      </c>
      <c r="C45" s="5">
        <v>3.5</v>
      </c>
      <c r="D45" s="5">
        <v>7</v>
      </c>
      <c r="E45" s="5">
        <v>2.5</v>
      </c>
      <c r="F45" s="5">
        <v>7</v>
      </c>
      <c r="G45" s="5">
        <v>3.5</v>
      </c>
      <c r="H45" s="5">
        <v>4</v>
      </c>
      <c r="I45" s="5">
        <v>2</v>
      </c>
      <c r="J45" s="5">
        <v>2</v>
      </c>
      <c r="K45" s="5">
        <f t="shared" si="0"/>
        <v>11.5</v>
      </c>
      <c r="L45" s="5">
        <f t="shared" si="1"/>
        <v>20</v>
      </c>
      <c r="M45" s="7">
        <f t="shared" si="2"/>
        <v>57.499999999999993</v>
      </c>
      <c r="N45" s="8" t="str">
        <f t="shared" si="3"/>
        <v>C</v>
      </c>
    </row>
    <row r="46" spans="1:14" ht="15" customHeight="1" x14ac:dyDescent="0.3">
      <c r="A46" s="4">
        <v>182014039</v>
      </c>
      <c r="B46" s="3" t="s">
        <v>50</v>
      </c>
      <c r="C46" s="5">
        <v>4</v>
      </c>
      <c r="D46" s="5">
        <v>7</v>
      </c>
      <c r="E46" s="5">
        <v>4</v>
      </c>
      <c r="F46" s="5">
        <v>7</v>
      </c>
      <c r="G46" s="5"/>
      <c r="H46" s="5">
        <v>4</v>
      </c>
      <c r="I46" s="5"/>
      <c r="J46" s="5">
        <v>2</v>
      </c>
      <c r="K46" s="5">
        <f t="shared" si="0"/>
        <v>8</v>
      </c>
      <c r="L46" s="5">
        <f t="shared" si="1"/>
        <v>20</v>
      </c>
      <c r="M46" s="7">
        <f t="shared" si="2"/>
        <v>40</v>
      </c>
      <c r="N46" s="8" t="str">
        <f t="shared" si="3"/>
        <v>F</v>
      </c>
    </row>
    <row r="47" spans="1:14" ht="15" customHeight="1" x14ac:dyDescent="0.3">
      <c r="A47" s="4">
        <v>183016004</v>
      </c>
      <c r="B47" s="3" t="s">
        <v>51</v>
      </c>
      <c r="C47" s="5">
        <v>7</v>
      </c>
      <c r="D47" s="5">
        <v>7</v>
      </c>
      <c r="E47" s="5">
        <v>3.5</v>
      </c>
      <c r="F47" s="5">
        <v>7</v>
      </c>
      <c r="G47" s="5">
        <v>3.5</v>
      </c>
      <c r="H47" s="5">
        <v>4</v>
      </c>
      <c r="I47" s="5">
        <v>2</v>
      </c>
      <c r="J47" s="5">
        <v>2</v>
      </c>
      <c r="K47" s="5">
        <f t="shared" si="0"/>
        <v>16</v>
      </c>
      <c r="L47" s="5">
        <f t="shared" si="1"/>
        <v>20</v>
      </c>
      <c r="M47" s="7">
        <f t="shared" si="2"/>
        <v>80</v>
      </c>
      <c r="N47" s="8" t="str">
        <f t="shared" si="3"/>
        <v>A-</v>
      </c>
    </row>
    <row r="48" spans="1:14" ht="15" customHeight="1" x14ac:dyDescent="0.3">
      <c r="A48" s="4">
        <v>193016002</v>
      </c>
      <c r="B48" s="3" t="s">
        <v>52</v>
      </c>
      <c r="C48" s="5">
        <v>1.5</v>
      </c>
      <c r="D48" s="5">
        <v>7</v>
      </c>
      <c r="E48" s="5">
        <v>3</v>
      </c>
      <c r="F48" s="5">
        <v>7</v>
      </c>
      <c r="G48" s="5">
        <v>3</v>
      </c>
      <c r="H48" s="5">
        <v>4</v>
      </c>
      <c r="I48" s="5"/>
      <c r="J48" s="5">
        <v>2</v>
      </c>
      <c r="K48" s="5">
        <f t="shared" si="0"/>
        <v>7.5</v>
      </c>
      <c r="L48" s="5">
        <f t="shared" si="1"/>
        <v>20</v>
      </c>
      <c r="M48" s="7">
        <f t="shared" si="2"/>
        <v>37.5</v>
      </c>
      <c r="N48" s="8" t="str">
        <f t="shared" si="3"/>
        <v>F</v>
      </c>
    </row>
    <row r="49" spans="1:14" ht="15" customHeight="1" x14ac:dyDescent="0.3">
      <c r="A49" s="4">
        <v>193016004</v>
      </c>
      <c r="B49" s="3" t="s">
        <v>53</v>
      </c>
      <c r="C49" s="5">
        <v>6.5</v>
      </c>
      <c r="D49" s="5">
        <v>7</v>
      </c>
      <c r="E49" s="5">
        <v>6</v>
      </c>
      <c r="F49" s="5">
        <v>7</v>
      </c>
      <c r="G49" s="5"/>
      <c r="H49" s="5"/>
      <c r="I49" s="5">
        <v>2</v>
      </c>
      <c r="J49" s="5">
        <v>2</v>
      </c>
      <c r="K49" s="5">
        <f t="shared" si="0"/>
        <v>14.5</v>
      </c>
      <c r="L49" s="5">
        <f t="shared" si="1"/>
        <v>16</v>
      </c>
      <c r="M49" s="7">
        <f t="shared" si="2"/>
        <v>90.625</v>
      </c>
      <c r="N49" s="8" t="str">
        <f t="shared" si="3"/>
        <v>A</v>
      </c>
    </row>
  </sheetData>
  <conditionalFormatting sqref="C2:C49">
    <cfRule type="cellIs" dxfId="11" priority="4" operator="greaterThan">
      <formula>$D$2</formula>
    </cfRule>
  </conditionalFormatting>
  <conditionalFormatting sqref="E2:E49">
    <cfRule type="cellIs" dxfId="10" priority="3" operator="greaterThan">
      <formula>$F$2</formula>
    </cfRule>
  </conditionalFormatting>
  <conditionalFormatting sqref="G2:G49">
    <cfRule type="cellIs" dxfId="9" priority="2" operator="greaterThan">
      <formula>$H$2</formula>
    </cfRule>
  </conditionalFormatting>
  <conditionalFormatting sqref="I2:I49">
    <cfRule type="cellIs" dxfId="8" priority="1" operator="greaterThan">
      <formula>$J$2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C3F2-F78F-4F4B-8DA0-5BBD0E38DEE9}">
  <dimension ref="A1:N49"/>
  <sheetViews>
    <sheetView topLeftCell="A19" workbookViewId="0">
      <selection sqref="A1:N49"/>
    </sheetView>
  </sheetViews>
  <sheetFormatPr defaultRowHeight="13.2" x14ac:dyDescent="0.25"/>
  <cols>
    <col min="1" max="1" width="14.6640625" customWidth="1"/>
    <col min="2" max="2" width="30.6640625" customWidth="1"/>
    <col min="3" max="14" width="14.6640625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60</v>
      </c>
      <c r="L1" s="1" t="s">
        <v>5</v>
      </c>
      <c r="M1" s="1" t="s">
        <v>55</v>
      </c>
      <c r="N1" s="1" t="s">
        <v>56</v>
      </c>
    </row>
    <row r="2" spans="1:14" ht="14.4" x14ac:dyDescent="0.3">
      <c r="A2" s="4">
        <v>191011023</v>
      </c>
      <c r="B2" s="3" t="s">
        <v>6</v>
      </c>
      <c r="C2" s="5">
        <v>4</v>
      </c>
      <c r="D2" s="5">
        <v>7</v>
      </c>
      <c r="E2" s="5">
        <v>7</v>
      </c>
      <c r="F2" s="5">
        <v>7</v>
      </c>
      <c r="G2" s="5">
        <v>3</v>
      </c>
      <c r="H2" s="5">
        <v>4</v>
      </c>
      <c r="I2" s="5">
        <v>2</v>
      </c>
      <c r="J2" s="5">
        <v>2</v>
      </c>
      <c r="K2" s="5">
        <f t="shared" ref="K2:L49" si="0">C2+E2+G2+I2</f>
        <v>16</v>
      </c>
      <c r="L2" s="5">
        <f t="shared" si="0"/>
        <v>20</v>
      </c>
      <c r="M2" s="7">
        <f>(K2/L2)*100</f>
        <v>80</v>
      </c>
      <c r="N2" s="8" t="str">
        <f>IF(M2&gt;94,"A+",IF(M2&gt;84,"A",IF(M2&gt;79,"A-",IF(M2&gt;74,"B+",IF(M2&gt;69,"B",IF(M2&gt;64,"B-",IF(M2&gt;59,"C+",IF(M2&gt;54,"C",IF(M2&gt;49,"D","F")))))))))</f>
        <v>A-</v>
      </c>
    </row>
    <row r="3" spans="1:14" ht="14.4" x14ac:dyDescent="0.3">
      <c r="A3" s="4">
        <v>191011053</v>
      </c>
      <c r="B3" s="3" t="s">
        <v>7</v>
      </c>
      <c r="C3" s="6"/>
      <c r="D3" s="5">
        <v>7</v>
      </c>
      <c r="E3" s="6"/>
      <c r="F3" s="5">
        <v>7</v>
      </c>
      <c r="G3" s="6"/>
      <c r="H3" s="5">
        <v>4</v>
      </c>
      <c r="I3" s="6"/>
      <c r="J3" s="5">
        <v>2</v>
      </c>
      <c r="K3" s="5">
        <f t="shared" si="0"/>
        <v>0</v>
      </c>
      <c r="L3" s="5">
        <f t="shared" si="0"/>
        <v>20</v>
      </c>
      <c r="M3" s="7">
        <f t="shared" ref="M3:M49" si="1">(K3/L3)*100</f>
        <v>0</v>
      </c>
      <c r="N3" s="8" t="str">
        <f t="shared" ref="N3:N49" si="2">IF(M3&gt;94,"A+",IF(M3&gt;84,"A",IF(M3&gt;79,"A-",IF(M3&gt;74,"B+",IF(M3&gt;69,"B",IF(M3&gt;64,"B-",IF(M3&gt;59,"C+",IF(M3&gt;54,"C",IF(M3&gt;49,"D","F")))))))))</f>
        <v>F</v>
      </c>
    </row>
    <row r="4" spans="1:14" ht="14.4" x14ac:dyDescent="0.3">
      <c r="A4" s="4">
        <v>191011226</v>
      </c>
      <c r="B4" s="3" t="s">
        <v>8</v>
      </c>
      <c r="C4" s="5">
        <v>4</v>
      </c>
      <c r="D4" s="5">
        <v>7</v>
      </c>
      <c r="E4" s="5">
        <v>7</v>
      </c>
      <c r="F4" s="5">
        <v>7</v>
      </c>
      <c r="G4" s="5">
        <v>4</v>
      </c>
      <c r="H4" s="5">
        <v>4</v>
      </c>
      <c r="I4" s="5">
        <v>1</v>
      </c>
      <c r="J4" s="5">
        <v>2</v>
      </c>
      <c r="K4" s="5">
        <f t="shared" si="0"/>
        <v>16</v>
      </c>
      <c r="L4" s="5">
        <f t="shared" si="0"/>
        <v>20</v>
      </c>
      <c r="M4" s="7">
        <f t="shared" si="1"/>
        <v>80</v>
      </c>
      <c r="N4" s="8" t="str">
        <f t="shared" si="2"/>
        <v>A-</v>
      </c>
    </row>
    <row r="5" spans="1:14" ht="14.4" x14ac:dyDescent="0.3">
      <c r="A5" s="4">
        <v>192011003</v>
      </c>
      <c r="B5" s="3" t="s">
        <v>9</v>
      </c>
      <c r="C5" s="5"/>
      <c r="D5" s="5">
        <v>7</v>
      </c>
      <c r="E5" s="5"/>
      <c r="F5" s="5">
        <v>7</v>
      </c>
      <c r="G5" s="5"/>
      <c r="H5" s="5">
        <v>4</v>
      </c>
      <c r="I5" s="5"/>
      <c r="J5" s="5">
        <v>2</v>
      </c>
      <c r="K5" s="5">
        <f t="shared" si="0"/>
        <v>0</v>
      </c>
      <c r="L5" s="5">
        <f t="shared" si="0"/>
        <v>20</v>
      </c>
      <c r="M5" s="7">
        <f t="shared" si="1"/>
        <v>0</v>
      </c>
      <c r="N5" s="8" t="str">
        <f t="shared" si="2"/>
        <v>F</v>
      </c>
    </row>
    <row r="6" spans="1:14" ht="14.4" x14ac:dyDescent="0.3">
      <c r="A6" s="4">
        <v>192011051</v>
      </c>
      <c r="B6" s="3" t="s">
        <v>10</v>
      </c>
      <c r="C6" s="6"/>
      <c r="D6" s="5">
        <v>7</v>
      </c>
      <c r="E6" s="6"/>
      <c r="F6" s="5">
        <v>7</v>
      </c>
      <c r="G6" s="6"/>
      <c r="H6" s="5">
        <v>4</v>
      </c>
      <c r="I6" s="6"/>
      <c r="J6" s="5">
        <v>2</v>
      </c>
      <c r="K6" s="5">
        <f t="shared" si="0"/>
        <v>0</v>
      </c>
      <c r="L6" s="5">
        <f t="shared" si="0"/>
        <v>20</v>
      </c>
      <c r="M6" s="7">
        <f t="shared" si="1"/>
        <v>0</v>
      </c>
      <c r="N6" s="8" t="str">
        <f t="shared" si="2"/>
        <v>F</v>
      </c>
    </row>
    <row r="7" spans="1:14" ht="14.4" x14ac:dyDescent="0.3">
      <c r="A7" s="4">
        <v>192011116</v>
      </c>
      <c r="B7" s="3" t="s">
        <v>11</v>
      </c>
      <c r="C7" s="5"/>
      <c r="D7" s="5">
        <v>7</v>
      </c>
      <c r="E7" s="5"/>
      <c r="F7" s="5">
        <v>7</v>
      </c>
      <c r="G7" s="5"/>
      <c r="H7" s="5">
        <v>4</v>
      </c>
      <c r="I7" s="5"/>
      <c r="J7" s="5">
        <v>2</v>
      </c>
      <c r="K7" s="5">
        <f t="shared" si="0"/>
        <v>0</v>
      </c>
      <c r="L7" s="5">
        <f t="shared" si="0"/>
        <v>20</v>
      </c>
      <c r="M7" s="7">
        <f t="shared" si="1"/>
        <v>0</v>
      </c>
      <c r="N7" s="8" t="str">
        <f t="shared" si="2"/>
        <v>F</v>
      </c>
    </row>
    <row r="8" spans="1:14" ht="14.4" x14ac:dyDescent="0.3">
      <c r="A8" s="4">
        <v>192011156</v>
      </c>
      <c r="B8" s="3" t="s">
        <v>12</v>
      </c>
      <c r="C8" s="5"/>
      <c r="D8" s="5">
        <v>7</v>
      </c>
      <c r="E8" s="5"/>
      <c r="F8" s="5">
        <v>7</v>
      </c>
      <c r="G8" s="5"/>
      <c r="H8" s="5">
        <v>4</v>
      </c>
      <c r="I8" s="5"/>
      <c r="J8" s="5">
        <v>2</v>
      </c>
      <c r="K8" s="5">
        <f t="shared" si="0"/>
        <v>0</v>
      </c>
      <c r="L8" s="5">
        <f t="shared" si="0"/>
        <v>20</v>
      </c>
      <c r="M8" s="7">
        <f t="shared" si="1"/>
        <v>0</v>
      </c>
      <c r="N8" s="8" t="str">
        <f t="shared" si="2"/>
        <v>F</v>
      </c>
    </row>
    <row r="9" spans="1:14" ht="14.4" x14ac:dyDescent="0.3">
      <c r="A9" s="4">
        <v>193011005</v>
      </c>
      <c r="B9" s="3" t="s">
        <v>13</v>
      </c>
      <c r="C9" s="6"/>
      <c r="D9" s="5">
        <v>7</v>
      </c>
      <c r="E9" s="6"/>
      <c r="F9" s="5">
        <v>7</v>
      </c>
      <c r="G9" s="6"/>
      <c r="H9" s="5">
        <v>4</v>
      </c>
      <c r="I9" s="6"/>
      <c r="J9" s="5">
        <v>2</v>
      </c>
      <c r="K9" s="5">
        <f t="shared" si="0"/>
        <v>0</v>
      </c>
      <c r="L9" s="5">
        <f t="shared" si="0"/>
        <v>20</v>
      </c>
      <c r="M9" s="7">
        <f t="shared" si="1"/>
        <v>0</v>
      </c>
      <c r="N9" s="8" t="str">
        <f t="shared" si="2"/>
        <v>F</v>
      </c>
    </row>
    <row r="10" spans="1:14" ht="14.4" x14ac:dyDescent="0.3">
      <c r="A10" s="4">
        <v>193011025</v>
      </c>
      <c r="B10" s="3" t="s">
        <v>14</v>
      </c>
      <c r="C10" s="5"/>
      <c r="D10" s="5">
        <v>7</v>
      </c>
      <c r="E10" s="5"/>
      <c r="F10" s="5">
        <v>7</v>
      </c>
      <c r="G10" s="5"/>
      <c r="H10" s="5">
        <v>4</v>
      </c>
      <c r="I10" s="5"/>
      <c r="J10" s="5">
        <v>2</v>
      </c>
      <c r="K10" s="5">
        <f t="shared" si="0"/>
        <v>0</v>
      </c>
      <c r="L10" s="5">
        <f t="shared" si="0"/>
        <v>20</v>
      </c>
      <c r="M10" s="7">
        <f t="shared" si="1"/>
        <v>0</v>
      </c>
      <c r="N10" s="8" t="str">
        <f t="shared" si="2"/>
        <v>F</v>
      </c>
    </row>
    <row r="11" spans="1:14" ht="14.4" x14ac:dyDescent="0.3">
      <c r="A11" s="4">
        <v>193011035</v>
      </c>
      <c r="B11" s="3" t="s">
        <v>15</v>
      </c>
      <c r="C11" s="5"/>
      <c r="D11" s="5">
        <v>7</v>
      </c>
      <c r="E11" s="5"/>
      <c r="F11" s="5">
        <v>7</v>
      </c>
      <c r="G11" s="5"/>
      <c r="H11" s="5">
        <v>4</v>
      </c>
      <c r="I11" s="5"/>
      <c r="J11" s="5">
        <v>2</v>
      </c>
      <c r="K11" s="5">
        <f t="shared" si="0"/>
        <v>0</v>
      </c>
      <c r="L11" s="5">
        <f t="shared" si="0"/>
        <v>20</v>
      </c>
      <c r="M11" s="7">
        <f t="shared" si="1"/>
        <v>0</v>
      </c>
      <c r="N11" s="8" t="str">
        <f t="shared" si="2"/>
        <v>F</v>
      </c>
    </row>
    <row r="12" spans="1:14" ht="14.4" x14ac:dyDescent="0.3">
      <c r="A12" s="4">
        <v>193011069</v>
      </c>
      <c r="B12" s="3" t="s">
        <v>16</v>
      </c>
      <c r="C12" s="6">
        <v>2</v>
      </c>
      <c r="D12" s="5">
        <v>7</v>
      </c>
      <c r="E12" s="6">
        <v>5</v>
      </c>
      <c r="F12" s="5">
        <v>7</v>
      </c>
      <c r="G12" s="6">
        <v>3</v>
      </c>
      <c r="H12" s="5">
        <v>4</v>
      </c>
      <c r="I12" s="6">
        <v>2</v>
      </c>
      <c r="J12" s="5">
        <v>2</v>
      </c>
      <c r="K12" s="5">
        <f t="shared" si="0"/>
        <v>12</v>
      </c>
      <c r="L12" s="5">
        <f t="shared" si="0"/>
        <v>20</v>
      </c>
      <c r="M12" s="7">
        <f t="shared" si="1"/>
        <v>60</v>
      </c>
      <c r="N12" s="8" t="str">
        <f t="shared" si="2"/>
        <v>C+</v>
      </c>
    </row>
    <row r="13" spans="1:14" ht="14.4" x14ac:dyDescent="0.3">
      <c r="A13" s="4">
        <v>193011075</v>
      </c>
      <c r="B13" s="3" t="s">
        <v>17</v>
      </c>
      <c r="C13" s="5">
        <v>7</v>
      </c>
      <c r="D13" s="5">
        <v>7</v>
      </c>
      <c r="E13" s="5">
        <v>7</v>
      </c>
      <c r="F13" s="5">
        <v>7</v>
      </c>
      <c r="G13" s="5">
        <v>3</v>
      </c>
      <c r="H13" s="5">
        <v>4</v>
      </c>
      <c r="I13" s="5">
        <v>2</v>
      </c>
      <c r="J13" s="5">
        <v>2</v>
      </c>
      <c r="K13" s="5">
        <f t="shared" si="0"/>
        <v>19</v>
      </c>
      <c r="L13" s="5">
        <f t="shared" si="0"/>
        <v>20</v>
      </c>
      <c r="M13" s="7">
        <f t="shared" si="1"/>
        <v>95</v>
      </c>
      <c r="N13" s="8" t="str">
        <f t="shared" si="2"/>
        <v>A+</v>
      </c>
    </row>
    <row r="14" spans="1:14" ht="14.4" x14ac:dyDescent="0.3">
      <c r="A14" s="4">
        <v>193011105</v>
      </c>
      <c r="B14" s="3" t="s">
        <v>18</v>
      </c>
      <c r="C14" s="5"/>
      <c r="D14" s="5">
        <v>7</v>
      </c>
      <c r="E14" s="5"/>
      <c r="F14" s="5">
        <v>7</v>
      </c>
      <c r="G14" s="5"/>
      <c r="H14" s="5">
        <v>4</v>
      </c>
      <c r="I14" s="5"/>
      <c r="J14" s="5">
        <v>2</v>
      </c>
      <c r="K14" s="5">
        <f t="shared" si="0"/>
        <v>0</v>
      </c>
      <c r="L14" s="5">
        <f t="shared" si="0"/>
        <v>20</v>
      </c>
      <c r="M14" s="7">
        <f t="shared" si="1"/>
        <v>0</v>
      </c>
      <c r="N14" s="8" t="str">
        <f t="shared" si="2"/>
        <v>F</v>
      </c>
    </row>
    <row r="15" spans="1:14" ht="14.4" x14ac:dyDescent="0.3">
      <c r="A15" s="4">
        <v>193011116</v>
      </c>
      <c r="B15" s="3" t="s">
        <v>19</v>
      </c>
      <c r="C15" s="5"/>
      <c r="D15" s="5">
        <v>7</v>
      </c>
      <c r="E15" s="5"/>
      <c r="F15" s="5">
        <v>7</v>
      </c>
      <c r="G15" s="5"/>
      <c r="H15" s="5">
        <v>4</v>
      </c>
      <c r="I15" s="5"/>
      <c r="J15" s="5">
        <v>2</v>
      </c>
      <c r="K15" s="5">
        <f t="shared" si="0"/>
        <v>0</v>
      </c>
      <c r="L15" s="5">
        <f t="shared" si="0"/>
        <v>20</v>
      </c>
      <c r="M15" s="7">
        <f t="shared" si="1"/>
        <v>0</v>
      </c>
      <c r="N15" s="8" t="str">
        <f t="shared" si="2"/>
        <v>F</v>
      </c>
    </row>
    <row r="16" spans="1:14" ht="14.4" x14ac:dyDescent="0.3">
      <c r="A16" s="4">
        <v>193011117</v>
      </c>
      <c r="B16" s="3" t="s">
        <v>20</v>
      </c>
      <c r="C16" s="6"/>
      <c r="D16" s="5">
        <v>7</v>
      </c>
      <c r="E16" s="6"/>
      <c r="F16" s="5">
        <v>7</v>
      </c>
      <c r="G16" s="6"/>
      <c r="H16" s="5">
        <v>4</v>
      </c>
      <c r="I16" s="6"/>
      <c r="J16" s="5">
        <v>2</v>
      </c>
      <c r="K16" s="5">
        <f t="shared" si="0"/>
        <v>0</v>
      </c>
      <c r="L16" s="5">
        <f t="shared" si="0"/>
        <v>20</v>
      </c>
      <c r="M16" s="7">
        <f t="shared" si="1"/>
        <v>0</v>
      </c>
      <c r="N16" s="8" t="str">
        <f t="shared" si="2"/>
        <v>F</v>
      </c>
    </row>
    <row r="17" spans="1:14" ht="14.4" x14ac:dyDescent="0.3">
      <c r="A17" s="4">
        <v>193011122</v>
      </c>
      <c r="B17" s="3" t="s">
        <v>21</v>
      </c>
      <c r="C17" s="5">
        <v>6.5</v>
      </c>
      <c r="D17" s="5">
        <v>7</v>
      </c>
      <c r="E17" s="5">
        <v>7</v>
      </c>
      <c r="F17" s="5">
        <v>7</v>
      </c>
      <c r="G17" s="5">
        <v>4</v>
      </c>
      <c r="H17" s="5">
        <v>4</v>
      </c>
      <c r="I17" s="5">
        <v>2</v>
      </c>
      <c r="J17" s="5">
        <v>2</v>
      </c>
      <c r="K17" s="5">
        <f t="shared" si="0"/>
        <v>19.5</v>
      </c>
      <c r="L17" s="5">
        <f t="shared" si="0"/>
        <v>20</v>
      </c>
      <c r="M17" s="7">
        <f t="shared" si="1"/>
        <v>97.5</v>
      </c>
      <c r="N17" s="8" t="str">
        <f t="shared" si="2"/>
        <v>A+</v>
      </c>
    </row>
    <row r="18" spans="1:14" ht="14.4" x14ac:dyDescent="0.3">
      <c r="A18" s="4">
        <v>193011123</v>
      </c>
      <c r="B18" s="3" t="s">
        <v>22</v>
      </c>
      <c r="C18" s="6">
        <v>7</v>
      </c>
      <c r="D18" s="5">
        <v>7</v>
      </c>
      <c r="E18" s="6">
        <v>7</v>
      </c>
      <c r="F18" s="5">
        <v>7</v>
      </c>
      <c r="G18" s="6">
        <v>4</v>
      </c>
      <c r="H18" s="5">
        <v>4</v>
      </c>
      <c r="I18" s="6">
        <v>2</v>
      </c>
      <c r="J18" s="5">
        <v>2</v>
      </c>
      <c r="K18" s="5">
        <f t="shared" si="0"/>
        <v>20</v>
      </c>
      <c r="L18" s="5">
        <f t="shared" si="0"/>
        <v>20</v>
      </c>
      <c r="M18" s="7">
        <f t="shared" si="1"/>
        <v>100</v>
      </c>
      <c r="N18" s="8" t="str">
        <f t="shared" si="2"/>
        <v>A+</v>
      </c>
    </row>
    <row r="19" spans="1:14" ht="14.4" x14ac:dyDescent="0.3">
      <c r="A19" s="4">
        <v>193011128</v>
      </c>
      <c r="B19" s="3" t="s">
        <v>23</v>
      </c>
      <c r="C19" s="5"/>
      <c r="D19" s="5">
        <v>7</v>
      </c>
      <c r="E19" s="5"/>
      <c r="F19" s="5">
        <v>7</v>
      </c>
      <c r="G19" s="5"/>
      <c r="H19" s="5">
        <v>4</v>
      </c>
      <c r="I19" s="5"/>
      <c r="J19" s="5">
        <v>2</v>
      </c>
      <c r="K19" s="5">
        <f t="shared" si="0"/>
        <v>0</v>
      </c>
      <c r="L19" s="5">
        <f t="shared" si="0"/>
        <v>20</v>
      </c>
      <c r="M19" s="7">
        <f t="shared" si="1"/>
        <v>0</v>
      </c>
      <c r="N19" s="8" t="str">
        <f t="shared" si="2"/>
        <v>F</v>
      </c>
    </row>
    <row r="20" spans="1:14" ht="14.4" x14ac:dyDescent="0.3">
      <c r="A20" s="4">
        <v>193011133</v>
      </c>
      <c r="B20" s="3" t="s">
        <v>24</v>
      </c>
      <c r="C20" s="5"/>
      <c r="D20" s="5">
        <v>7</v>
      </c>
      <c r="E20" s="5"/>
      <c r="F20" s="5">
        <v>7</v>
      </c>
      <c r="G20" s="5"/>
      <c r="H20" s="5">
        <v>4</v>
      </c>
      <c r="I20" s="5"/>
      <c r="J20" s="5">
        <v>2</v>
      </c>
      <c r="K20" s="5">
        <f t="shared" si="0"/>
        <v>0</v>
      </c>
      <c r="L20" s="5">
        <f t="shared" si="0"/>
        <v>20</v>
      </c>
      <c r="M20" s="7">
        <f t="shared" si="1"/>
        <v>0</v>
      </c>
      <c r="N20" s="8" t="str">
        <f t="shared" si="2"/>
        <v>F</v>
      </c>
    </row>
    <row r="21" spans="1:14" ht="14.4" x14ac:dyDescent="0.3">
      <c r="A21" s="4">
        <v>193011152</v>
      </c>
      <c r="B21" s="3" t="s">
        <v>25</v>
      </c>
      <c r="C21" s="5"/>
      <c r="D21" s="5">
        <v>7</v>
      </c>
      <c r="E21" s="5"/>
      <c r="F21" s="5">
        <v>7</v>
      </c>
      <c r="G21" s="5"/>
      <c r="H21" s="5">
        <v>4</v>
      </c>
      <c r="I21" s="5"/>
      <c r="J21" s="5">
        <v>2</v>
      </c>
      <c r="K21" s="5">
        <f t="shared" si="0"/>
        <v>0</v>
      </c>
      <c r="L21" s="5">
        <f t="shared" si="0"/>
        <v>20</v>
      </c>
      <c r="M21" s="7">
        <f t="shared" si="1"/>
        <v>0</v>
      </c>
      <c r="N21" s="8" t="str">
        <f t="shared" si="2"/>
        <v>F</v>
      </c>
    </row>
    <row r="22" spans="1:14" ht="14.4" x14ac:dyDescent="0.3">
      <c r="A22" s="4">
        <v>193011166</v>
      </c>
      <c r="B22" s="3" t="s">
        <v>26</v>
      </c>
      <c r="C22" s="5"/>
      <c r="D22" s="5">
        <v>7</v>
      </c>
      <c r="E22" s="5"/>
      <c r="F22" s="5">
        <v>7</v>
      </c>
      <c r="G22" s="5"/>
      <c r="H22" s="5">
        <v>4</v>
      </c>
      <c r="I22" s="5"/>
      <c r="J22" s="5">
        <v>2</v>
      </c>
      <c r="K22" s="5">
        <f t="shared" si="0"/>
        <v>0</v>
      </c>
      <c r="L22" s="5">
        <f t="shared" si="0"/>
        <v>20</v>
      </c>
      <c r="M22" s="7">
        <f t="shared" si="1"/>
        <v>0</v>
      </c>
      <c r="N22" s="8" t="str">
        <f t="shared" si="2"/>
        <v>F</v>
      </c>
    </row>
    <row r="23" spans="1:14" ht="14.4" x14ac:dyDescent="0.3">
      <c r="A23" s="4">
        <v>193011176</v>
      </c>
      <c r="B23" s="3" t="s">
        <v>27</v>
      </c>
      <c r="C23" s="5"/>
      <c r="D23" s="5">
        <v>7</v>
      </c>
      <c r="E23" s="5"/>
      <c r="F23" s="5">
        <v>7</v>
      </c>
      <c r="G23" s="5"/>
      <c r="H23" s="5">
        <v>4</v>
      </c>
      <c r="I23" s="5"/>
      <c r="J23" s="5">
        <v>2</v>
      </c>
      <c r="K23" s="5">
        <f t="shared" si="0"/>
        <v>0</v>
      </c>
      <c r="L23" s="5">
        <f t="shared" si="0"/>
        <v>20</v>
      </c>
      <c r="M23" s="7">
        <f t="shared" si="1"/>
        <v>0</v>
      </c>
      <c r="N23" s="8" t="str">
        <f t="shared" si="2"/>
        <v>F</v>
      </c>
    </row>
    <row r="24" spans="1:14" ht="14.4" x14ac:dyDescent="0.3">
      <c r="A24" s="4">
        <v>193011181</v>
      </c>
      <c r="B24" s="3" t="s">
        <v>28</v>
      </c>
      <c r="C24" s="5"/>
      <c r="D24" s="5">
        <v>7</v>
      </c>
      <c r="E24" s="5"/>
      <c r="F24" s="5">
        <v>7</v>
      </c>
      <c r="G24" s="5"/>
      <c r="H24" s="5">
        <v>4</v>
      </c>
      <c r="I24" s="5"/>
      <c r="J24" s="5">
        <v>2</v>
      </c>
      <c r="K24" s="5">
        <f t="shared" si="0"/>
        <v>0</v>
      </c>
      <c r="L24" s="5">
        <f t="shared" si="0"/>
        <v>20</v>
      </c>
      <c r="M24" s="7">
        <f t="shared" si="1"/>
        <v>0</v>
      </c>
      <c r="N24" s="8" t="str">
        <f t="shared" si="2"/>
        <v>F</v>
      </c>
    </row>
    <row r="25" spans="1:14" ht="14.4" x14ac:dyDescent="0.3">
      <c r="A25" s="4">
        <v>193011185</v>
      </c>
      <c r="B25" s="3" t="s">
        <v>29</v>
      </c>
      <c r="C25" s="6"/>
      <c r="D25" s="5">
        <v>7</v>
      </c>
      <c r="E25" s="6"/>
      <c r="F25" s="5">
        <v>7</v>
      </c>
      <c r="G25" s="6"/>
      <c r="H25" s="5">
        <v>4</v>
      </c>
      <c r="I25" s="6"/>
      <c r="J25" s="5">
        <v>2</v>
      </c>
      <c r="K25" s="5">
        <f t="shared" si="0"/>
        <v>0</v>
      </c>
      <c r="L25" s="5">
        <f t="shared" si="0"/>
        <v>20</v>
      </c>
      <c r="M25" s="7">
        <f t="shared" si="1"/>
        <v>0</v>
      </c>
      <c r="N25" s="8" t="str">
        <f t="shared" si="2"/>
        <v>F</v>
      </c>
    </row>
    <row r="26" spans="1:14" ht="14.4" x14ac:dyDescent="0.3">
      <c r="A26" s="4">
        <v>193011189</v>
      </c>
      <c r="B26" s="3" t="s">
        <v>30</v>
      </c>
      <c r="C26" s="6">
        <v>2</v>
      </c>
      <c r="D26" s="5">
        <v>7</v>
      </c>
      <c r="E26" s="6">
        <v>2</v>
      </c>
      <c r="F26" s="5">
        <v>7</v>
      </c>
      <c r="G26" s="6">
        <v>4</v>
      </c>
      <c r="H26" s="5">
        <v>4</v>
      </c>
      <c r="I26" s="6">
        <v>2</v>
      </c>
      <c r="J26" s="5">
        <v>2</v>
      </c>
      <c r="K26" s="5">
        <f t="shared" si="0"/>
        <v>10</v>
      </c>
      <c r="L26" s="5">
        <f t="shared" si="0"/>
        <v>20</v>
      </c>
      <c r="M26" s="7">
        <f t="shared" si="1"/>
        <v>50</v>
      </c>
      <c r="N26" s="8" t="str">
        <f t="shared" si="2"/>
        <v>D</v>
      </c>
    </row>
    <row r="27" spans="1:14" ht="14.4" x14ac:dyDescent="0.3">
      <c r="A27" s="4">
        <v>193011194</v>
      </c>
      <c r="B27" s="3" t="s">
        <v>31</v>
      </c>
      <c r="C27" s="5"/>
      <c r="D27" s="5">
        <v>7</v>
      </c>
      <c r="E27" s="5"/>
      <c r="F27" s="5">
        <v>7</v>
      </c>
      <c r="G27" s="5"/>
      <c r="H27" s="5">
        <v>4</v>
      </c>
      <c r="I27" s="5"/>
      <c r="J27" s="5">
        <v>2</v>
      </c>
      <c r="K27" s="5">
        <f t="shared" si="0"/>
        <v>0</v>
      </c>
      <c r="L27" s="5">
        <f t="shared" si="0"/>
        <v>20</v>
      </c>
      <c r="M27" s="7">
        <f t="shared" si="1"/>
        <v>0</v>
      </c>
      <c r="N27" s="8" t="str">
        <f t="shared" si="2"/>
        <v>F</v>
      </c>
    </row>
    <row r="28" spans="1:14" ht="14.4" x14ac:dyDescent="0.3">
      <c r="A28" s="4">
        <v>191012011</v>
      </c>
      <c r="B28" s="3" t="s">
        <v>32</v>
      </c>
      <c r="C28" s="5">
        <v>2</v>
      </c>
      <c r="D28" s="5">
        <v>7</v>
      </c>
      <c r="E28" s="5">
        <v>1</v>
      </c>
      <c r="F28" s="5">
        <v>7</v>
      </c>
      <c r="G28" s="5">
        <v>4</v>
      </c>
      <c r="H28" s="5">
        <v>4</v>
      </c>
      <c r="I28" s="5">
        <v>2</v>
      </c>
      <c r="J28" s="5">
        <v>2</v>
      </c>
      <c r="K28" s="5">
        <f t="shared" si="0"/>
        <v>9</v>
      </c>
      <c r="L28" s="5">
        <f t="shared" si="0"/>
        <v>20</v>
      </c>
      <c r="M28" s="7">
        <f t="shared" si="1"/>
        <v>45</v>
      </c>
      <c r="N28" s="8" t="str">
        <f t="shared" si="2"/>
        <v>F</v>
      </c>
    </row>
    <row r="29" spans="1:14" ht="14.4" x14ac:dyDescent="0.3">
      <c r="A29" s="4">
        <v>191012060</v>
      </c>
      <c r="B29" s="3" t="s">
        <v>33</v>
      </c>
      <c r="C29" s="5"/>
      <c r="D29" s="5">
        <v>7</v>
      </c>
      <c r="E29" s="5"/>
      <c r="F29" s="5">
        <v>7</v>
      </c>
      <c r="G29" s="5"/>
      <c r="H29" s="5">
        <v>4</v>
      </c>
      <c r="I29" s="5"/>
      <c r="J29" s="5">
        <v>2</v>
      </c>
      <c r="K29" s="5">
        <f t="shared" si="0"/>
        <v>0</v>
      </c>
      <c r="L29" s="5">
        <f t="shared" si="0"/>
        <v>20</v>
      </c>
      <c r="M29" s="7">
        <f t="shared" si="1"/>
        <v>0</v>
      </c>
      <c r="N29" s="8" t="str">
        <f t="shared" si="2"/>
        <v>F</v>
      </c>
    </row>
    <row r="30" spans="1:14" ht="14.4" x14ac:dyDescent="0.3">
      <c r="A30" s="4">
        <v>191012061</v>
      </c>
      <c r="B30" s="3" t="s">
        <v>34</v>
      </c>
      <c r="C30" s="6"/>
      <c r="D30" s="5">
        <v>7</v>
      </c>
      <c r="E30" s="6"/>
      <c r="F30" s="5">
        <v>7</v>
      </c>
      <c r="G30" s="6"/>
      <c r="H30" s="5">
        <v>4</v>
      </c>
      <c r="I30" s="6"/>
      <c r="J30" s="5">
        <v>2</v>
      </c>
      <c r="K30" s="5">
        <f t="shared" si="0"/>
        <v>0</v>
      </c>
      <c r="L30" s="5">
        <f t="shared" si="0"/>
        <v>20</v>
      </c>
      <c r="M30" s="7">
        <f t="shared" si="1"/>
        <v>0</v>
      </c>
      <c r="N30" s="8" t="str">
        <f t="shared" si="2"/>
        <v>F</v>
      </c>
    </row>
    <row r="31" spans="1:14" ht="14.4" x14ac:dyDescent="0.3">
      <c r="A31" s="4">
        <v>173013015</v>
      </c>
      <c r="B31" s="3" t="s">
        <v>35</v>
      </c>
      <c r="C31" s="5"/>
      <c r="D31" s="5">
        <v>7</v>
      </c>
      <c r="E31" s="5"/>
      <c r="F31" s="5">
        <v>7</v>
      </c>
      <c r="G31" s="5"/>
      <c r="H31" s="5">
        <v>4</v>
      </c>
      <c r="I31" s="5"/>
      <c r="J31" s="5">
        <v>2</v>
      </c>
      <c r="K31" s="5">
        <f t="shared" si="0"/>
        <v>0</v>
      </c>
      <c r="L31" s="5">
        <f t="shared" si="0"/>
        <v>20</v>
      </c>
      <c r="M31" s="7">
        <f t="shared" si="1"/>
        <v>0</v>
      </c>
      <c r="N31" s="8" t="str">
        <f t="shared" si="2"/>
        <v>F</v>
      </c>
    </row>
    <row r="32" spans="1:14" ht="14.4" x14ac:dyDescent="0.3">
      <c r="A32" s="4">
        <v>182013026</v>
      </c>
      <c r="B32" s="3" t="s">
        <v>36</v>
      </c>
      <c r="C32" s="5"/>
      <c r="D32" s="5">
        <v>7</v>
      </c>
      <c r="E32" s="5"/>
      <c r="F32" s="5">
        <v>7</v>
      </c>
      <c r="G32" s="5"/>
      <c r="H32" s="5">
        <v>4</v>
      </c>
      <c r="I32" s="5"/>
      <c r="J32" s="5">
        <v>2</v>
      </c>
      <c r="K32" s="5">
        <f t="shared" si="0"/>
        <v>0</v>
      </c>
      <c r="L32" s="5">
        <f t="shared" si="0"/>
        <v>20</v>
      </c>
      <c r="M32" s="7">
        <f t="shared" si="1"/>
        <v>0</v>
      </c>
      <c r="N32" s="8" t="str">
        <f t="shared" si="2"/>
        <v>F</v>
      </c>
    </row>
    <row r="33" spans="1:14" ht="14.4" x14ac:dyDescent="0.3">
      <c r="A33" s="4">
        <v>193013005</v>
      </c>
      <c r="B33" s="3" t="s">
        <v>37</v>
      </c>
      <c r="C33" s="5"/>
      <c r="D33" s="5">
        <v>7</v>
      </c>
      <c r="E33" s="5"/>
      <c r="F33" s="5">
        <v>7</v>
      </c>
      <c r="G33" s="5"/>
      <c r="H33" s="5">
        <v>4</v>
      </c>
      <c r="I33" s="5"/>
      <c r="J33" s="5">
        <v>2</v>
      </c>
      <c r="K33" s="5">
        <f t="shared" si="0"/>
        <v>0</v>
      </c>
      <c r="L33" s="5">
        <f t="shared" si="0"/>
        <v>20</v>
      </c>
      <c r="M33" s="7">
        <f t="shared" si="1"/>
        <v>0</v>
      </c>
      <c r="N33" s="8" t="str">
        <f t="shared" si="2"/>
        <v>F</v>
      </c>
    </row>
    <row r="34" spans="1:14" ht="14.4" x14ac:dyDescent="0.3">
      <c r="A34" s="4">
        <v>193013006</v>
      </c>
      <c r="B34" s="3" t="s">
        <v>38</v>
      </c>
      <c r="C34" s="5"/>
      <c r="D34" s="5">
        <v>7</v>
      </c>
      <c r="E34" s="5"/>
      <c r="F34" s="5">
        <v>7</v>
      </c>
      <c r="G34" s="5"/>
      <c r="H34" s="5">
        <v>4</v>
      </c>
      <c r="I34" s="5"/>
      <c r="J34" s="5">
        <v>2</v>
      </c>
      <c r="K34" s="5">
        <f t="shared" si="0"/>
        <v>0</v>
      </c>
      <c r="L34" s="5">
        <f t="shared" si="0"/>
        <v>20</v>
      </c>
      <c r="M34" s="7">
        <f t="shared" si="1"/>
        <v>0</v>
      </c>
      <c r="N34" s="8" t="str">
        <f t="shared" si="2"/>
        <v>F</v>
      </c>
    </row>
    <row r="35" spans="1:14" ht="14.4" x14ac:dyDescent="0.3">
      <c r="A35" s="4">
        <v>193013008</v>
      </c>
      <c r="B35" s="3" t="s">
        <v>39</v>
      </c>
      <c r="C35" s="5"/>
      <c r="D35" s="5">
        <v>7</v>
      </c>
      <c r="E35" s="5"/>
      <c r="F35" s="5">
        <v>7</v>
      </c>
      <c r="G35" s="5"/>
      <c r="H35" s="5">
        <v>4</v>
      </c>
      <c r="I35" s="5"/>
      <c r="J35" s="5">
        <v>2</v>
      </c>
      <c r="K35" s="5">
        <f t="shared" si="0"/>
        <v>0</v>
      </c>
      <c r="L35" s="5">
        <f t="shared" si="0"/>
        <v>20</v>
      </c>
      <c r="M35" s="7">
        <f t="shared" si="1"/>
        <v>0</v>
      </c>
      <c r="N35" s="8" t="str">
        <f t="shared" si="2"/>
        <v>F</v>
      </c>
    </row>
    <row r="36" spans="1:14" ht="14.4" x14ac:dyDescent="0.3">
      <c r="A36" s="4">
        <v>193013015</v>
      </c>
      <c r="B36" s="3" t="s">
        <v>40</v>
      </c>
      <c r="C36" s="5">
        <v>2</v>
      </c>
      <c r="D36" s="5">
        <v>7</v>
      </c>
      <c r="E36" s="5">
        <v>0</v>
      </c>
      <c r="F36" s="5">
        <v>7</v>
      </c>
      <c r="G36" s="5">
        <v>4</v>
      </c>
      <c r="H36" s="5">
        <v>4</v>
      </c>
      <c r="I36" s="5">
        <v>2</v>
      </c>
      <c r="J36" s="5">
        <v>2</v>
      </c>
      <c r="K36" s="5">
        <f t="shared" si="0"/>
        <v>8</v>
      </c>
      <c r="L36" s="5">
        <f t="shared" si="0"/>
        <v>20</v>
      </c>
      <c r="M36" s="7">
        <f t="shared" si="1"/>
        <v>40</v>
      </c>
      <c r="N36" s="8" t="str">
        <f t="shared" si="2"/>
        <v>F</v>
      </c>
    </row>
    <row r="37" spans="1:14" ht="14.4" x14ac:dyDescent="0.3">
      <c r="A37" s="4">
        <v>193013021</v>
      </c>
      <c r="B37" s="3" t="s">
        <v>41</v>
      </c>
      <c r="C37" s="5"/>
      <c r="D37" s="5">
        <v>7</v>
      </c>
      <c r="E37" s="5"/>
      <c r="F37" s="5">
        <v>7</v>
      </c>
      <c r="G37" s="5"/>
      <c r="H37" s="5">
        <v>4</v>
      </c>
      <c r="I37" s="5"/>
      <c r="J37" s="5">
        <v>2</v>
      </c>
      <c r="K37" s="5">
        <f t="shared" si="0"/>
        <v>0</v>
      </c>
      <c r="L37" s="5">
        <f t="shared" si="0"/>
        <v>20</v>
      </c>
      <c r="M37" s="7">
        <f t="shared" si="1"/>
        <v>0</v>
      </c>
      <c r="N37" s="8" t="str">
        <f t="shared" si="2"/>
        <v>F</v>
      </c>
    </row>
    <row r="38" spans="1:14" ht="14.4" x14ac:dyDescent="0.3">
      <c r="A38" s="4">
        <v>193013030</v>
      </c>
      <c r="B38" s="3" t="s">
        <v>42</v>
      </c>
      <c r="C38" s="5"/>
      <c r="D38" s="5">
        <v>7</v>
      </c>
      <c r="E38" s="5"/>
      <c r="F38" s="5">
        <v>7</v>
      </c>
      <c r="G38" s="5"/>
      <c r="H38" s="5">
        <v>4</v>
      </c>
      <c r="I38" s="5"/>
      <c r="J38" s="5">
        <v>2</v>
      </c>
      <c r="K38" s="5">
        <f t="shared" si="0"/>
        <v>0</v>
      </c>
      <c r="L38" s="5">
        <f t="shared" si="0"/>
        <v>20</v>
      </c>
      <c r="M38" s="7">
        <f t="shared" si="1"/>
        <v>0</v>
      </c>
      <c r="N38" s="8" t="str">
        <f t="shared" si="2"/>
        <v>F</v>
      </c>
    </row>
    <row r="39" spans="1:14" ht="14.4" x14ac:dyDescent="0.3">
      <c r="A39" s="4">
        <v>193013038</v>
      </c>
      <c r="B39" s="3" t="s">
        <v>43</v>
      </c>
      <c r="C39" s="5">
        <v>4</v>
      </c>
      <c r="D39" s="5">
        <v>7</v>
      </c>
      <c r="E39" s="5">
        <v>7</v>
      </c>
      <c r="F39" s="5">
        <v>7</v>
      </c>
      <c r="G39" s="5">
        <v>3</v>
      </c>
      <c r="H39" s="5">
        <v>4</v>
      </c>
      <c r="I39" s="5">
        <v>2</v>
      </c>
      <c r="J39" s="5">
        <v>2</v>
      </c>
      <c r="K39" s="5">
        <f t="shared" si="0"/>
        <v>16</v>
      </c>
      <c r="L39" s="5">
        <f t="shared" si="0"/>
        <v>20</v>
      </c>
      <c r="M39" s="7">
        <f t="shared" si="1"/>
        <v>80</v>
      </c>
      <c r="N39" s="8" t="str">
        <f t="shared" si="2"/>
        <v>A-</v>
      </c>
    </row>
    <row r="40" spans="1:14" ht="14.4" x14ac:dyDescent="0.3">
      <c r="A40" s="4">
        <v>193013043</v>
      </c>
      <c r="B40" s="3" t="s">
        <v>44</v>
      </c>
      <c r="C40" s="5"/>
      <c r="D40" s="5">
        <v>7</v>
      </c>
      <c r="E40" s="5"/>
      <c r="F40" s="5">
        <v>7</v>
      </c>
      <c r="G40" s="5"/>
      <c r="H40" s="5">
        <v>4</v>
      </c>
      <c r="I40" s="5"/>
      <c r="J40" s="5">
        <v>2</v>
      </c>
      <c r="K40" s="5">
        <f t="shared" si="0"/>
        <v>0</v>
      </c>
      <c r="L40" s="5">
        <f t="shared" si="0"/>
        <v>20</v>
      </c>
      <c r="M40" s="7">
        <f t="shared" si="1"/>
        <v>0</v>
      </c>
      <c r="N40" s="8" t="str">
        <f t="shared" si="2"/>
        <v>F</v>
      </c>
    </row>
    <row r="41" spans="1:14" ht="14.4" x14ac:dyDescent="0.3">
      <c r="A41" s="4">
        <v>193013046</v>
      </c>
      <c r="B41" s="3" t="s">
        <v>45</v>
      </c>
      <c r="C41" s="5">
        <v>2</v>
      </c>
      <c r="D41" s="5">
        <v>7</v>
      </c>
      <c r="E41" s="5">
        <v>5</v>
      </c>
      <c r="F41" s="5">
        <v>7</v>
      </c>
      <c r="G41" s="5">
        <v>4</v>
      </c>
      <c r="H41" s="5">
        <v>4</v>
      </c>
      <c r="I41" s="5">
        <v>2</v>
      </c>
      <c r="J41" s="5">
        <v>2</v>
      </c>
      <c r="K41" s="5">
        <f t="shared" si="0"/>
        <v>13</v>
      </c>
      <c r="L41" s="5">
        <f t="shared" si="0"/>
        <v>20</v>
      </c>
      <c r="M41" s="7">
        <f t="shared" si="1"/>
        <v>65</v>
      </c>
      <c r="N41" s="8" t="str">
        <f t="shared" si="2"/>
        <v>B-</v>
      </c>
    </row>
    <row r="42" spans="1:14" ht="14.4" x14ac:dyDescent="0.3">
      <c r="A42" s="4">
        <v>193013050</v>
      </c>
      <c r="B42" s="3" t="s">
        <v>46</v>
      </c>
      <c r="C42" s="5"/>
      <c r="D42" s="5">
        <v>7</v>
      </c>
      <c r="E42" s="5"/>
      <c r="F42" s="5">
        <v>7</v>
      </c>
      <c r="G42" s="5"/>
      <c r="H42" s="5">
        <v>4</v>
      </c>
      <c r="I42" s="5"/>
      <c r="J42" s="5">
        <v>2</v>
      </c>
      <c r="K42" s="5">
        <f t="shared" si="0"/>
        <v>0</v>
      </c>
      <c r="L42" s="5">
        <f t="shared" si="0"/>
        <v>20</v>
      </c>
      <c r="M42" s="7">
        <f t="shared" si="1"/>
        <v>0</v>
      </c>
      <c r="N42" s="8" t="str">
        <f t="shared" si="2"/>
        <v>F</v>
      </c>
    </row>
    <row r="43" spans="1:14" ht="14.4" x14ac:dyDescent="0.3">
      <c r="A43" s="4">
        <v>193013055</v>
      </c>
      <c r="B43" s="3" t="s">
        <v>47</v>
      </c>
      <c r="C43" s="5"/>
      <c r="D43" s="5">
        <v>7</v>
      </c>
      <c r="E43" s="5"/>
      <c r="F43" s="5">
        <v>7</v>
      </c>
      <c r="G43" s="5"/>
      <c r="H43" s="5">
        <v>4</v>
      </c>
      <c r="I43" s="5"/>
      <c r="J43" s="5">
        <v>2</v>
      </c>
      <c r="K43" s="5">
        <f t="shared" si="0"/>
        <v>0</v>
      </c>
      <c r="L43" s="5">
        <f t="shared" si="0"/>
        <v>20</v>
      </c>
      <c r="M43" s="7">
        <f t="shared" si="1"/>
        <v>0</v>
      </c>
      <c r="N43" s="8" t="str">
        <f t="shared" si="2"/>
        <v>F</v>
      </c>
    </row>
    <row r="44" spans="1:14" ht="14.4" x14ac:dyDescent="0.3">
      <c r="A44" s="4">
        <v>193013088</v>
      </c>
      <c r="B44" s="3" t="s">
        <v>48</v>
      </c>
      <c r="C44" s="5"/>
      <c r="D44" s="5">
        <v>7</v>
      </c>
      <c r="E44" s="5"/>
      <c r="F44" s="5">
        <v>7</v>
      </c>
      <c r="G44" s="5"/>
      <c r="H44" s="5">
        <v>4</v>
      </c>
      <c r="I44" s="5"/>
      <c r="J44" s="5">
        <v>2</v>
      </c>
      <c r="K44" s="5">
        <f t="shared" si="0"/>
        <v>0</v>
      </c>
      <c r="L44" s="5">
        <f t="shared" si="0"/>
        <v>20</v>
      </c>
      <c r="M44" s="7">
        <f t="shared" si="1"/>
        <v>0</v>
      </c>
      <c r="N44" s="8" t="str">
        <f t="shared" si="2"/>
        <v>F</v>
      </c>
    </row>
    <row r="45" spans="1:14" ht="14.4" x14ac:dyDescent="0.3">
      <c r="A45" s="4">
        <v>193013096</v>
      </c>
      <c r="B45" s="3" t="s">
        <v>49</v>
      </c>
      <c r="C45" s="5"/>
      <c r="D45" s="5">
        <v>7</v>
      </c>
      <c r="E45" s="5"/>
      <c r="F45" s="5">
        <v>7</v>
      </c>
      <c r="G45" s="5"/>
      <c r="H45" s="5">
        <v>4</v>
      </c>
      <c r="I45" s="5"/>
      <c r="J45" s="5">
        <v>2</v>
      </c>
      <c r="K45" s="5">
        <f t="shared" si="0"/>
        <v>0</v>
      </c>
      <c r="L45" s="5">
        <f t="shared" si="0"/>
        <v>20</v>
      </c>
      <c r="M45" s="7">
        <f t="shared" si="1"/>
        <v>0</v>
      </c>
      <c r="N45" s="8" t="str">
        <f t="shared" si="2"/>
        <v>F</v>
      </c>
    </row>
    <row r="46" spans="1:14" ht="14.4" x14ac:dyDescent="0.3">
      <c r="A46" s="4">
        <v>182014039</v>
      </c>
      <c r="B46" s="3" t="s">
        <v>50</v>
      </c>
      <c r="C46" s="5">
        <v>4</v>
      </c>
      <c r="D46" s="5">
        <v>7</v>
      </c>
      <c r="E46" s="5">
        <v>7</v>
      </c>
      <c r="F46" s="5">
        <v>7</v>
      </c>
      <c r="G46" s="5">
        <v>3</v>
      </c>
      <c r="H46" s="5">
        <v>4</v>
      </c>
      <c r="I46" s="5">
        <v>1</v>
      </c>
      <c r="J46" s="5">
        <v>2</v>
      </c>
      <c r="K46" s="5">
        <f t="shared" si="0"/>
        <v>15</v>
      </c>
      <c r="L46" s="5">
        <f t="shared" si="0"/>
        <v>20</v>
      </c>
      <c r="M46" s="7">
        <f t="shared" si="1"/>
        <v>75</v>
      </c>
      <c r="N46" s="8" t="str">
        <f t="shared" si="2"/>
        <v>B+</v>
      </c>
    </row>
    <row r="47" spans="1:14" ht="14.4" x14ac:dyDescent="0.3">
      <c r="A47" s="4">
        <v>183016004</v>
      </c>
      <c r="B47" s="3" t="s">
        <v>51</v>
      </c>
      <c r="C47" s="5"/>
      <c r="D47" s="5">
        <v>7</v>
      </c>
      <c r="E47" s="5"/>
      <c r="F47" s="5">
        <v>7</v>
      </c>
      <c r="G47" s="5"/>
      <c r="H47" s="5">
        <v>4</v>
      </c>
      <c r="I47" s="5"/>
      <c r="J47" s="5">
        <v>2</v>
      </c>
      <c r="K47" s="5">
        <f t="shared" si="0"/>
        <v>0</v>
      </c>
      <c r="L47" s="5">
        <f t="shared" si="0"/>
        <v>20</v>
      </c>
      <c r="M47" s="7">
        <f t="shared" si="1"/>
        <v>0</v>
      </c>
      <c r="N47" s="8" t="str">
        <f t="shared" si="2"/>
        <v>F</v>
      </c>
    </row>
    <row r="48" spans="1:14" ht="14.4" x14ac:dyDescent="0.3">
      <c r="A48" s="4">
        <v>193016002</v>
      </c>
      <c r="B48" s="3" t="s">
        <v>52</v>
      </c>
      <c r="C48" s="5"/>
      <c r="D48" s="5">
        <v>7</v>
      </c>
      <c r="E48" s="5"/>
      <c r="F48" s="5">
        <v>7</v>
      </c>
      <c r="G48" s="5"/>
      <c r="H48" s="5">
        <v>4</v>
      </c>
      <c r="I48" s="5"/>
      <c r="J48" s="5">
        <v>2</v>
      </c>
      <c r="K48" s="5">
        <f t="shared" si="0"/>
        <v>0</v>
      </c>
      <c r="L48" s="5">
        <f t="shared" si="0"/>
        <v>20</v>
      </c>
      <c r="M48" s="7">
        <f t="shared" si="1"/>
        <v>0</v>
      </c>
      <c r="N48" s="8" t="str">
        <f t="shared" si="2"/>
        <v>F</v>
      </c>
    </row>
    <row r="49" spans="1:14" ht="14.4" x14ac:dyDescent="0.3">
      <c r="A49" s="4">
        <v>193016004</v>
      </c>
      <c r="B49" s="3" t="s">
        <v>53</v>
      </c>
      <c r="C49" s="5"/>
      <c r="D49" s="5">
        <v>7</v>
      </c>
      <c r="E49" s="5"/>
      <c r="F49" s="5">
        <v>7</v>
      </c>
      <c r="G49" s="5"/>
      <c r="H49" s="5"/>
      <c r="I49" s="5"/>
      <c r="J49" s="5">
        <v>2</v>
      </c>
      <c r="K49" s="5">
        <f t="shared" si="0"/>
        <v>0</v>
      </c>
      <c r="L49" s="5">
        <f t="shared" si="0"/>
        <v>16</v>
      </c>
      <c r="M49" s="7">
        <f t="shared" si="1"/>
        <v>0</v>
      </c>
      <c r="N49" s="8" t="str">
        <f t="shared" si="2"/>
        <v>F</v>
      </c>
    </row>
  </sheetData>
  <conditionalFormatting sqref="C2:C49">
    <cfRule type="cellIs" dxfId="7" priority="4" operator="greaterThan">
      <formula>$D$2</formula>
    </cfRule>
  </conditionalFormatting>
  <conditionalFormatting sqref="E2:E49">
    <cfRule type="cellIs" dxfId="6" priority="3" operator="greaterThan">
      <formula>$F$2</formula>
    </cfRule>
  </conditionalFormatting>
  <conditionalFormatting sqref="G2:G49">
    <cfRule type="cellIs" dxfId="5" priority="2" operator="greaterThan">
      <formula>$H$2</formula>
    </cfRule>
  </conditionalFormatting>
  <conditionalFormatting sqref="I2:I49">
    <cfRule type="cellIs" dxfId="4" priority="1" operator="greaterThan">
      <formula>$J$2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8057-465E-4691-A948-5DA6A053A16C}">
  <dimension ref="A1:I49"/>
  <sheetViews>
    <sheetView workbookViewId="0">
      <selection activeCell="B18" sqref="B18"/>
    </sheetView>
  </sheetViews>
  <sheetFormatPr defaultRowHeight="13.2" x14ac:dyDescent="0.25"/>
  <cols>
    <col min="1" max="1" width="14.6640625" customWidth="1"/>
    <col min="2" max="2" width="30.6640625" customWidth="1"/>
    <col min="3" max="9" width="14.6640625" customWidth="1"/>
  </cols>
  <sheetData>
    <row r="1" spans="1:9" ht="14.4" x14ac:dyDescent="0.3">
      <c r="A1" s="1" t="s">
        <v>0</v>
      </c>
      <c r="B1" s="1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5</v>
      </c>
      <c r="H1" s="1" t="s">
        <v>55</v>
      </c>
      <c r="I1" s="1" t="s">
        <v>56</v>
      </c>
    </row>
    <row r="2" spans="1:9" ht="14.4" x14ac:dyDescent="0.3">
      <c r="A2" s="4">
        <v>191011023</v>
      </c>
      <c r="B2" s="3" t="s">
        <v>6</v>
      </c>
      <c r="C2" s="5">
        <v>4.5</v>
      </c>
      <c r="D2" s="5">
        <v>16</v>
      </c>
      <c r="E2" s="5">
        <f>LARGE(C2:D2,1)</f>
        <v>16</v>
      </c>
      <c r="F2" s="5">
        <f>(E2*30)/20</f>
        <v>24</v>
      </c>
      <c r="G2" s="5">
        <v>30</v>
      </c>
      <c r="H2" s="7">
        <f>(F2/G2)*100</f>
        <v>80</v>
      </c>
      <c r="I2" s="8" t="str">
        <f>IF(H2&gt;94,"A+",IF(H2&gt;84,"A",IF(H2&gt;79,"A-",IF(H2&gt;74,"B+",IF(H2&gt;69,"B",IF(H2&gt;64,"B-",IF(H2&gt;59,"C+",IF(H2&gt;54,"C",IF(H2&gt;49,"D","F")))))))))</f>
        <v>A-</v>
      </c>
    </row>
    <row r="3" spans="1:9" ht="14.4" x14ac:dyDescent="0.3">
      <c r="A3" s="4">
        <v>191011053</v>
      </c>
      <c r="B3" s="3" t="s">
        <v>7</v>
      </c>
      <c r="C3" s="5">
        <v>9</v>
      </c>
      <c r="D3" s="5">
        <v>0</v>
      </c>
      <c r="E3" s="5">
        <f t="shared" ref="E3:E49" si="0">LARGE(C3:D3,1)</f>
        <v>9</v>
      </c>
      <c r="F3" s="5">
        <f t="shared" ref="F3:F49" si="1">(E3*30)/20</f>
        <v>13.5</v>
      </c>
      <c r="G3" s="5">
        <v>30</v>
      </c>
      <c r="H3" s="7">
        <f t="shared" ref="H3:H49" si="2">(F3/G3)*100</f>
        <v>45</v>
      </c>
      <c r="I3" s="8" t="str">
        <f t="shared" ref="I3:I49" si="3">IF(H3&gt;94,"A+",IF(H3&gt;84,"A",IF(H3&gt;79,"A-",IF(H3&gt;74,"B+",IF(H3&gt;69,"B",IF(H3&gt;64,"B-",IF(H3&gt;59,"C+",IF(H3&gt;54,"C",IF(H3&gt;49,"D","F")))))))))</f>
        <v>F</v>
      </c>
    </row>
    <row r="4" spans="1:9" ht="14.4" x14ac:dyDescent="0.3">
      <c r="A4" s="4">
        <v>191011226</v>
      </c>
      <c r="B4" s="3" t="s">
        <v>8</v>
      </c>
      <c r="C4" s="5">
        <v>7</v>
      </c>
      <c r="D4" s="5">
        <v>16</v>
      </c>
      <c r="E4" s="5">
        <f t="shared" si="0"/>
        <v>16</v>
      </c>
      <c r="F4" s="5">
        <f t="shared" si="1"/>
        <v>24</v>
      </c>
      <c r="G4" s="5">
        <v>30</v>
      </c>
      <c r="H4" s="7">
        <f t="shared" si="2"/>
        <v>80</v>
      </c>
      <c r="I4" s="8" t="str">
        <f t="shared" si="3"/>
        <v>A-</v>
      </c>
    </row>
    <row r="5" spans="1:9" ht="14.4" x14ac:dyDescent="0.3">
      <c r="A5" s="4">
        <v>192011003</v>
      </c>
      <c r="B5" s="3" t="s">
        <v>9</v>
      </c>
      <c r="C5" s="5">
        <v>0</v>
      </c>
      <c r="D5" s="5">
        <v>0</v>
      </c>
      <c r="E5" s="5">
        <f t="shared" si="0"/>
        <v>0</v>
      </c>
      <c r="F5" s="5">
        <f t="shared" si="1"/>
        <v>0</v>
      </c>
      <c r="G5" s="5">
        <v>30</v>
      </c>
      <c r="H5" s="7">
        <f t="shared" si="2"/>
        <v>0</v>
      </c>
      <c r="I5" s="8" t="str">
        <f t="shared" si="3"/>
        <v>F</v>
      </c>
    </row>
    <row r="6" spans="1:9" ht="14.4" x14ac:dyDescent="0.3">
      <c r="A6" s="4">
        <v>192011051</v>
      </c>
      <c r="B6" s="3" t="s">
        <v>10</v>
      </c>
      <c r="C6" s="5">
        <v>8</v>
      </c>
      <c r="D6" s="5">
        <v>0</v>
      </c>
      <c r="E6" s="5">
        <f t="shared" si="0"/>
        <v>8</v>
      </c>
      <c r="F6" s="5">
        <f t="shared" si="1"/>
        <v>12</v>
      </c>
      <c r="G6" s="5">
        <v>30</v>
      </c>
      <c r="H6" s="7">
        <f t="shared" si="2"/>
        <v>40</v>
      </c>
      <c r="I6" s="8" t="str">
        <f t="shared" si="3"/>
        <v>F</v>
      </c>
    </row>
    <row r="7" spans="1:9" ht="14.4" x14ac:dyDescent="0.3">
      <c r="A7" s="4">
        <v>192011116</v>
      </c>
      <c r="B7" s="3" t="s">
        <v>11</v>
      </c>
      <c r="C7" s="5">
        <v>16</v>
      </c>
      <c r="D7" s="5">
        <v>0</v>
      </c>
      <c r="E7" s="5">
        <f t="shared" si="0"/>
        <v>16</v>
      </c>
      <c r="F7" s="5">
        <f t="shared" si="1"/>
        <v>24</v>
      </c>
      <c r="G7" s="5">
        <v>30</v>
      </c>
      <c r="H7" s="7">
        <f t="shared" si="2"/>
        <v>80</v>
      </c>
      <c r="I7" s="8" t="str">
        <f t="shared" si="3"/>
        <v>A-</v>
      </c>
    </row>
    <row r="8" spans="1:9" ht="14.4" x14ac:dyDescent="0.3">
      <c r="A8" s="4">
        <v>192011156</v>
      </c>
      <c r="B8" s="3" t="s">
        <v>12</v>
      </c>
      <c r="C8" s="5">
        <v>18</v>
      </c>
      <c r="D8" s="5">
        <v>0</v>
      </c>
      <c r="E8" s="5">
        <f t="shared" si="0"/>
        <v>18</v>
      </c>
      <c r="F8" s="5">
        <f t="shared" si="1"/>
        <v>27</v>
      </c>
      <c r="G8" s="5">
        <v>30</v>
      </c>
      <c r="H8" s="7">
        <f t="shared" si="2"/>
        <v>90</v>
      </c>
      <c r="I8" s="8" t="str">
        <f t="shared" si="3"/>
        <v>A</v>
      </c>
    </row>
    <row r="9" spans="1:9" ht="14.4" x14ac:dyDescent="0.3">
      <c r="A9" s="4">
        <v>193011005</v>
      </c>
      <c r="B9" s="3" t="s">
        <v>13</v>
      </c>
      <c r="C9" s="5">
        <v>1</v>
      </c>
      <c r="D9" s="5">
        <v>0</v>
      </c>
      <c r="E9" s="5">
        <f t="shared" si="0"/>
        <v>1</v>
      </c>
      <c r="F9" s="5">
        <f t="shared" si="1"/>
        <v>1.5</v>
      </c>
      <c r="G9" s="5">
        <v>30</v>
      </c>
      <c r="H9" s="7">
        <f t="shared" si="2"/>
        <v>5</v>
      </c>
      <c r="I9" s="8" t="str">
        <f t="shared" si="3"/>
        <v>F</v>
      </c>
    </row>
    <row r="10" spans="1:9" ht="14.4" x14ac:dyDescent="0.3">
      <c r="A10" s="4">
        <v>193011025</v>
      </c>
      <c r="B10" s="3" t="s">
        <v>14</v>
      </c>
      <c r="C10" s="5">
        <v>20</v>
      </c>
      <c r="D10" s="5">
        <v>0</v>
      </c>
      <c r="E10" s="5">
        <f t="shared" si="0"/>
        <v>20</v>
      </c>
      <c r="F10" s="5">
        <f t="shared" si="1"/>
        <v>30</v>
      </c>
      <c r="G10" s="5">
        <v>30</v>
      </c>
      <c r="H10" s="7">
        <f t="shared" si="2"/>
        <v>100</v>
      </c>
      <c r="I10" s="8" t="str">
        <f t="shared" si="3"/>
        <v>A+</v>
      </c>
    </row>
    <row r="11" spans="1:9" ht="14.4" x14ac:dyDescent="0.3">
      <c r="A11" s="4">
        <v>193011035</v>
      </c>
      <c r="B11" s="3" t="s">
        <v>15</v>
      </c>
      <c r="C11" s="5">
        <v>16</v>
      </c>
      <c r="D11" s="5">
        <v>0</v>
      </c>
      <c r="E11" s="5">
        <f t="shared" si="0"/>
        <v>16</v>
      </c>
      <c r="F11" s="5">
        <f t="shared" si="1"/>
        <v>24</v>
      </c>
      <c r="G11" s="5">
        <v>30</v>
      </c>
      <c r="H11" s="7">
        <f t="shared" si="2"/>
        <v>80</v>
      </c>
      <c r="I11" s="8" t="str">
        <f t="shared" si="3"/>
        <v>A-</v>
      </c>
    </row>
    <row r="12" spans="1:9" ht="14.4" x14ac:dyDescent="0.3">
      <c r="A12" s="4">
        <v>193011069</v>
      </c>
      <c r="B12" s="3" t="s">
        <v>16</v>
      </c>
      <c r="C12" s="5">
        <v>0</v>
      </c>
      <c r="D12" s="5">
        <v>12</v>
      </c>
      <c r="E12" s="5">
        <f t="shared" si="0"/>
        <v>12</v>
      </c>
      <c r="F12" s="5">
        <f t="shared" si="1"/>
        <v>18</v>
      </c>
      <c r="G12" s="5">
        <v>30</v>
      </c>
      <c r="H12" s="7">
        <f t="shared" si="2"/>
        <v>60</v>
      </c>
      <c r="I12" s="8" t="str">
        <f t="shared" si="3"/>
        <v>C+</v>
      </c>
    </row>
    <row r="13" spans="1:9" ht="14.4" x14ac:dyDescent="0.3">
      <c r="A13" s="4">
        <v>193011075</v>
      </c>
      <c r="B13" s="3" t="s">
        <v>17</v>
      </c>
      <c r="C13" s="5">
        <v>4.5</v>
      </c>
      <c r="D13" s="5">
        <v>19</v>
      </c>
      <c r="E13" s="5">
        <f t="shared" si="0"/>
        <v>19</v>
      </c>
      <c r="F13" s="5">
        <f t="shared" si="1"/>
        <v>28.5</v>
      </c>
      <c r="G13" s="5">
        <v>30</v>
      </c>
      <c r="H13" s="7">
        <f t="shared" si="2"/>
        <v>95</v>
      </c>
      <c r="I13" s="8" t="str">
        <f t="shared" si="3"/>
        <v>A+</v>
      </c>
    </row>
    <row r="14" spans="1:9" ht="14.4" x14ac:dyDescent="0.3">
      <c r="A14" s="4">
        <v>193011105</v>
      </c>
      <c r="B14" s="3" t="s">
        <v>18</v>
      </c>
      <c r="C14" s="5">
        <v>1.5</v>
      </c>
      <c r="D14" s="5">
        <v>0</v>
      </c>
      <c r="E14" s="5">
        <f t="shared" si="0"/>
        <v>1.5</v>
      </c>
      <c r="F14" s="5">
        <f t="shared" si="1"/>
        <v>2.25</v>
      </c>
      <c r="G14" s="5">
        <v>30</v>
      </c>
      <c r="H14" s="7">
        <f t="shared" si="2"/>
        <v>7.5</v>
      </c>
      <c r="I14" s="8" t="str">
        <f t="shared" si="3"/>
        <v>F</v>
      </c>
    </row>
    <row r="15" spans="1:9" ht="14.4" x14ac:dyDescent="0.3">
      <c r="A15" s="4">
        <v>193011116</v>
      </c>
      <c r="B15" s="3" t="s">
        <v>19</v>
      </c>
      <c r="C15" s="5">
        <v>9</v>
      </c>
      <c r="D15" s="5">
        <v>0</v>
      </c>
      <c r="E15" s="5">
        <f t="shared" si="0"/>
        <v>9</v>
      </c>
      <c r="F15" s="5">
        <f t="shared" si="1"/>
        <v>13.5</v>
      </c>
      <c r="G15" s="5">
        <v>30</v>
      </c>
      <c r="H15" s="7">
        <f t="shared" si="2"/>
        <v>45</v>
      </c>
      <c r="I15" s="8" t="str">
        <f t="shared" si="3"/>
        <v>F</v>
      </c>
    </row>
    <row r="16" spans="1:9" ht="14.4" x14ac:dyDescent="0.3">
      <c r="A16" s="4">
        <v>193011117</v>
      </c>
      <c r="B16" s="3" t="s">
        <v>20</v>
      </c>
      <c r="C16" s="5">
        <v>12.5</v>
      </c>
      <c r="D16" s="5">
        <v>0</v>
      </c>
      <c r="E16" s="5">
        <f t="shared" si="0"/>
        <v>12.5</v>
      </c>
      <c r="F16" s="5">
        <f t="shared" si="1"/>
        <v>18.75</v>
      </c>
      <c r="G16" s="5">
        <v>30</v>
      </c>
      <c r="H16" s="7">
        <f t="shared" si="2"/>
        <v>62.5</v>
      </c>
      <c r="I16" s="8" t="str">
        <f t="shared" si="3"/>
        <v>C+</v>
      </c>
    </row>
    <row r="17" spans="1:9" ht="14.4" x14ac:dyDescent="0.3">
      <c r="A17" s="4">
        <v>193011122</v>
      </c>
      <c r="B17" s="3" t="s">
        <v>21</v>
      </c>
      <c r="C17" s="5">
        <v>0</v>
      </c>
      <c r="D17" s="5">
        <v>19.5</v>
      </c>
      <c r="E17" s="5">
        <f t="shared" si="0"/>
        <v>19.5</v>
      </c>
      <c r="F17" s="5">
        <f t="shared" si="1"/>
        <v>29.25</v>
      </c>
      <c r="G17" s="5">
        <v>30</v>
      </c>
      <c r="H17" s="7">
        <f t="shared" si="2"/>
        <v>97.5</v>
      </c>
      <c r="I17" s="8" t="str">
        <f t="shared" si="3"/>
        <v>A+</v>
      </c>
    </row>
    <row r="18" spans="1:9" ht="14.4" x14ac:dyDescent="0.3">
      <c r="A18" s="4">
        <v>193011123</v>
      </c>
      <c r="B18" s="3" t="s">
        <v>22</v>
      </c>
      <c r="C18" s="5">
        <v>5</v>
      </c>
      <c r="D18" s="5">
        <v>20</v>
      </c>
      <c r="E18" s="5">
        <f t="shared" si="0"/>
        <v>20</v>
      </c>
      <c r="F18" s="5">
        <f t="shared" si="1"/>
        <v>30</v>
      </c>
      <c r="G18" s="5">
        <v>30</v>
      </c>
      <c r="H18" s="7">
        <f t="shared" si="2"/>
        <v>100</v>
      </c>
      <c r="I18" s="8" t="str">
        <f t="shared" si="3"/>
        <v>A+</v>
      </c>
    </row>
    <row r="19" spans="1:9" ht="14.4" x14ac:dyDescent="0.3">
      <c r="A19" s="4">
        <v>193011128</v>
      </c>
      <c r="B19" s="3" t="s">
        <v>23</v>
      </c>
      <c r="C19" s="5">
        <v>8.5</v>
      </c>
      <c r="D19" s="5">
        <v>0</v>
      </c>
      <c r="E19" s="5">
        <f t="shared" si="0"/>
        <v>8.5</v>
      </c>
      <c r="F19" s="5">
        <f t="shared" si="1"/>
        <v>12.75</v>
      </c>
      <c r="G19" s="5">
        <v>30</v>
      </c>
      <c r="H19" s="7">
        <f t="shared" si="2"/>
        <v>42.5</v>
      </c>
      <c r="I19" s="8" t="str">
        <f t="shared" si="3"/>
        <v>F</v>
      </c>
    </row>
    <row r="20" spans="1:9" ht="14.4" x14ac:dyDescent="0.3">
      <c r="A20" s="4">
        <v>193011133</v>
      </c>
      <c r="B20" s="3" t="s">
        <v>24</v>
      </c>
      <c r="C20" s="5">
        <v>6.5</v>
      </c>
      <c r="D20" s="5">
        <v>0</v>
      </c>
      <c r="E20" s="5">
        <f t="shared" si="0"/>
        <v>6.5</v>
      </c>
      <c r="F20" s="5">
        <f t="shared" si="1"/>
        <v>9.75</v>
      </c>
      <c r="G20" s="5">
        <v>30</v>
      </c>
      <c r="H20" s="7">
        <f t="shared" si="2"/>
        <v>32.5</v>
      </c>
      <c r="I20" s="8" t="str">
        <f t="shared" si="3"/>
        <v>F</v>
      </c>
    </row>
    <row r="21" spans="1:9" ht="14.4" x14ac:dyDescent="0.3">
      <c r="A21" s="4">
        <v>193011152</v>
      </c>
      <c r="B21" s="3" t="s">
        <v>25</v>
      </c>
      <c r="C21" s="5">
        <v>14</v>
      </c>
      <c r="D21" s="5">
        <v>0</v>
      </c>
      <c r="E21" s="5">
        <f t="shared" si="0"/>
        <v>14</v>
      </c>
      <c r="F21" s="5">
        <f t="shared" si="1"/>
        <v>21</v>
      </c>
      <c r="G21" s="5">
        <v>30</v>
      </c>
      <c r="H21" s="7">
        <f t="shared" si="2"/>
        <v>70</v>
      </c>
      <c r="I21" s="8" t="str">
        <f t="shared" si="3"/>
        <v>B</v>
      </c>
    </row>
    <row r="22" spans="1:9" ht="14.4" x14ac:dyDescent="0.3">
      <c r="A22" s="4">
        <v>193011166</v>
      </c>
      <c r="B22" s="3" t="s">
        <v>26</v>
      </c>
      <c r="C22" s="5">
        <v>15</v>
      </c>
      <c r="D22" s="5">
        <v>0</v>
      </c>
      <c r="E22" s="5">
        <f t="shared" si="0"/>
        <v>15</v>
      </c>
      <c r="F22" s="5">
        <f t="shared" si="1"/>
        <v>22.5</v>
      </c>
      <c r="G22" s="5">
        <v>30</v>
      </c>
      <c r="H22" s="7">
        <f t="shared" si="2"/>
        <v>75</v>
      </c>
      <c r="I22" s="8" t="str">
        <f t="shared" si="3"/>
        <v>B+</v>
      </c>
    </row>
    <row r="23" spans="1:9" ht="14.4" x14ac:dyDescent="0.3">
      <c r="A23" s="4">
        <v>193011176</v>
      </c>
      <c r="B23" s="3" t="s">
        <v>27</v>
      </c>
      <c r="C23" s="5">
        <v>11</v>
      </c>
      <c r="D23" s="5">
        <v>0</v>
      </c>
      <c r="E23" s="5">
        <f t="shared" si="0"/>
        <v>11</v>
      </c>
      <c r="F23" s="5">
        <f t="shared" si="1"/>
        <v>16.5</v>
      </c>
      <c r="G23" s="5">
        <v>30</v>
      </c>
      <c r="H23" s="7">
        <f t="shared" si="2"/>
        <v>55.000000000000007</v>
      </c>
      <c r="I23" s="8" t="str">
        <f t="shared" si="3"/>
        <v>C</v>
      </c>
    </row>
    <row r="24" spans="1:9" ht="14.4" x14ac:dyDescent="0.3">
      <c r="A24" s="4">
        <v>193011181</v>
      </c>
      <c r="B24" s="3" t="s">
        <v>28</v>
      </c>
      <c r="C24" s="5">
        <v>6.5</v>
      </c>
      <c r="D24" s="5">
        <v>0</v>
      </c>
      <c r="E24" s="5">
        <f t="shared" si="0"/>
        <v>6.5</v>
      </c>
      <c r="F24" s="5">
        <f t="shared" si="1"/>
        <v>9.75</v>
      </c>
      <c r="G24" s="5">
        <v>30</v>
      </c>
      <c r="H24" s="7">
        <f t="shared" si="2"/>
        <v>32.5</v>
      </c>
      <c r="I24" s="8" t="str">
        <f t="shared" si="3"/>
        <v>F</v>
      </c>
    </row>
    <row r="25" spans="1:9" ht="14.4" x14ac:dyDescent="0.3">
      <c r="A25" s="4">
        <v>193011185</v>
      </c>
      <c r="B25" s="3" t="s">
        <v>29</v>
      </c>
      <c r="C25" s="5">
        <v>11</v>
      </c>
      <c r="D25" s="5">
        <v>0</v>
      </c>
      <c r="E25" s="5">
        <f t="shared" si="0"/>
        <v>11</v>
      </c>
      <c r="F25" s="5">
        <f t="shared" si="1"/>
        <v>16.5</v>
      </c>
      <c r="G25" s="5">
        <v>30</v>
      </c>
      <c r="H25" s="7">
        <f t="shared" si="2"/>
        <v>55.000000000000007</v>
      </c>
      <c r="I25" s="8" t="str">
        <f t="shared" si="3"/>
        <v>C</v>
      </c>
    </row>
    <row r="26" spans="1:9" ht="14.4" x14ac:dyDescent="0.3">
      <c r="A26" s="4">
        <v>193011189</v>
      </c>
      <c r="B26" s="3" t="s">
        <v>30</v>
      </c>
      <c r="C26" s="5">
        <v>8</v>
      </c>
      <c r="D26" s="5">
        <v>10</v>
      </c>
      <c r="E26" s="5">
        <f t="shared" si="0"/>
        <v>10</v>
      </c>
      <c r="F26" s="5">
        <f t="shared" si="1"/>
        <v>15</v>
      </c>
      <c r="G26" s="5">
        <v>30</v>
      </c>
      <c r="H26" s="7">
        <f t="shared" si="2"/>
        <v>50</v>
      </c>
      <c r="I26" s="8" t="str">
        <f t="shared" si="3"/>
        <v>D</v>
      </c>
    </row>
    <row r="27" spans="1:9" ht="14.4" x14ac:dyDescent="0.3">
      <c r="A27" s="4">
        <v>193011194</v>
      </c>
      <c r="B27" s="3" t="s">
        <v>31</v>
      </c>
      <c r="C27" s="5">
        <v>5.5</v>
      </c>
      <c r="D27" s="5">
        <v>0</v>
      </c>
      <c r="E27" s="5">
        <f t="shared" si="0"/>
        <v>5.5</v>
      </c>
      <c r="F27" s="5">
        <f t="shared" si="1"/>
        <v>8.25</v>
      </c>
      <c r="G27" s="5">
        <v>30</v>
      </c>
      <c r="H27" s="7">
        <f t="shared" si="2"/>
        <v>27.500000000000004</v>
      </c>
      <c r="I27" s="8" t="str">
        <f t="shared" si="3"/>
        <v>F</v>
      </c>
    </row>
    <row r="28" spans="1:9" ht="14.4" x14ac:dyDescent="0.3">
      <c r="A28" s="4">
        <v>191012011</v>
      </c>
      <c r="B28" s="3" t="s">
        <v>32</v>
      </c>
      <c r="C28" s="5">
        <v>5</v>
      </c>
      <c r="D28" s="5">
        <v>9</v>
      </c>
      <c r="E28" s="5">
        <f t="shared" si="0"/>
        <v>9</v>
      </c>
      <c r="F28" s="5">
        <f t="shared" si="1"/>
        <v>13.5</v>
      </c>
      <c r="G28" s="5">
        <v>30</v>
      </c>
      <c r="H28" s="7">
        <f t="shared" si="2"/>
        <v>45</v>
      </c>
      <c r="I28" s="8" t="str">
        <f t="shared" si="3"/>
        <v>F</v>
      </c>
    </row>
    <row r="29" spans="1:9" ht="14.4" x14ac:dyDescent="0.3">
      <c r="A29" s="4">
        <v>191012060</v>
      </c>
      <c r="B29" s="3" t="s">
        <v>33</v>
      </c>
      <c r="C29" s="5">
        <v>20</v>
      </c>
      <c r="D29" s="5">
        <v>0</v>
      </c>
      <c r="E29" s="5">
        <f t="shared" si="0"/>
        <v>20</v>
      </c>
      <c r="F29" s="5">
        <f t="shared" si="1"/>
        <v>30</v>
      </c>
      <c r="G29" s="5">
        <v>30</v>
      </c>
      <c r="H29" s="7">
        <f t="shared" si="2"/>
        <v>100</v>
      </c>
      <c r="I29" s="8" t="str">
        <f t="shared" si="3"/>
        <v>A+</v>
      </c>
    </row>
    <row r="30" spans="1:9" ht="14.4" x14ac:dyDescent="0.3">
      <c r="A30" s="4">
        <v>191012061</v>
      </c>
      <c r="B30" s="3" t="s">
        <v>34</v>
      </c>
      <c r="C30" s="5">
        <v>0</v>
      </c>
      <c r="D30" s="5">
        <v>0</v>
      </c>
      <c r="E30" s="5">
        <f t="shared" si="0"/>
        <v>0</v>
      </c>
      <c r="F30" s="5">
        <f t="shared" si="1"/>
        <v>0</v>
      </c>
      <c r="G30" s="5">
        <v>30</v>
      </c>
      <c r="H30" s="7">
        <f t="shared" si="2"/>
        <v>0</v>
      </c>
      <c r="I30" s="8" t="str">
        <f t="shared" si="3"/>
        <v>F</v>
      </c>
    </row>
    <row r="31" spans="1:9" ht="14.4" x14ac:dyDescent="0.3">
      <c r="A31" s="4">
        <v>173013015</v>
      </c>
      <c r="B31" s="3" t="s">
        <v>35</v>
      </c>
      <c r="C31" s="5">
        <v>19</v>
      </c>
      <c r="D31" s="5">
        <v>0</v>
      </c>
      <c r="E31" s="5">
        <f t="shared" si="0"/>
        <v>19</v>
      </c>
      <c r="F31" s="5">
        <f t="shared" si="1"/>
        <v>28.5</v>
      </c>
      <c r="G31" s="5">
        <v>30</v>
      </c>
      <c r="H31" s="7">
        <f t="shared" si="2"/>
        <v>95</v>
      </c>
      <c r="I31" s="8" t="str">
        <f t="shared" si="3"/>
        <v>A+</v>
      </c>
    </row>
    <row r="32" spans="1:9" ht="14.4" x14ac:dyDescent="0.3">
      <c r="A32" s="4">
        <v>182013026</v>
      </c>
      <c r="B32" s="3" t="s">
        <v>36</v>
      </c>
      <c r="C32" s="5">
        <v>6</v>
      </c>
      <c r="D32" s="5">
        <v>0</v>
      </c>
      <c r="E32" s="5">
        <f t="shared" si="0"/>
        <v>6</v>
      </c>
      <c r="F32" s="5">
        <f t="shared" si="1"/>
        <v>9</v>
      </c>
      <c r="G32" s="5">
        <v>30</v>
      </c>
      <c r="H32" s="7">
        <f t="shared" si="2"/>
        <v>30</v>
      </c>
      <c r="I32" s="8" t="str">
        <f t="shared" si="3"/>
        <v>F</v>
      </c>
    </row>
    <row r="33" spans="1:9" ht="14.4" x14ac:dyDescent="0.3">
      <c r="A33" s="4">
        <v>193013005</v>
      </c>
      <c r="B33" s="3" t="s">
        <v>37</v>
      </c>
      <c r="C33" s="5">
        <v>2</v>
      </c>
      <c r="D33" s="5">
        <v>0</v>
      </c>
      <c r="E33" s="5">
        <f t="shared" si="0"/>
        <v>2</v>
      </c>
      <c r="F33" s="5">
        <f t="shared" si="1"/>
        <v>3</v>
      </c>
      <c r="G33" s="5">
        <v>30</v>
      </c>
      <c r="H33" s="7">
        <f t="shared" si="2"/>
        <v>10</v>
      </c>
      <c r="I33" s="8" t="str">
        <f t="shared" si="3"/>
        <v>F</v>
      </c>
    </row>
    <row r="34" spans="1:9" ht="14.4" x14ac:dyDescent="0.3">
      <c r="A34" s="4">
        <v>193013006</v>
      </c>
      <c r="B34" s="3" t="s">
        <v>38</v>
      </c>
      <c r="C34" s="5">
        <v>9.5</v>
      </c>
      <c r="D34" s="5">
        <v>0</v>
      </c>
      <c r="E34" s="5">
        <f t="shared" si="0"/>
        <v>9.5</v>
      </c>
      <c r="F34" s="5">
        <f t="shared" si="1"/>
        <v>14.25</v>
      </c>
      <c r="G34" s="5">
        <v>30</v>
      </c>
      <c r="H34" s="7">
        <f t="shared" si="2"/>
        <v>47.5</v>
      </c>
      <c r="I34" s="8" t="str">
        <f t="shared" si="3"/>
        <v>F</v>
      </c>
    </row>
    <row r="35" spans="1:9" ht="14.4" x14ac:dyDescent="0.3">
      <c r="A35" s="4">
        <v>193013008</v>
      </c>
      <c r="B35" s="3" t="s">
        <v>39</v>
      </c>
      <c r="C35" s="5">
        <v>13.5</v>
      </c>
      <c r="D35" s="5">
        <v>0</v>
      </c>
      <c r="E35" s="5">
        <f t="shared" si="0"/>
        <v>13.5</v>
      </c>
      <c r="F35" s="5">
        <f t="shared" si="1"/>
        <v>20.25</v>
      </c>
      <c r="G35" s="5">
        <v>30</v>
      </c>
      <c r="H35" s="7">
        <f t="shared" si="2"/>
        <v>67.5</v>
      </c>
      <c r="I35" s="8" t="str">
        <f t="shared" si="3"/>
        <v>B-</v>
      </c>
    </row>
    <row r="36" spans="1:9" ht="14.4" x14ac:dyDescent="0.3">
      <c r="A36" s="4">
        <v>193013015</v>
      </c>
      <c r="B36" s="3" t="s">
        <v>40</v>
      </c>
      <c r="C36" s="5">
        <v>9</v>
      </c>
      <c r="D36" s="5">
        <v>8</v>
      </c>
      <c r="E36" s="5">
        <f t="shared" si="0"/>
        <v>9</v>
      </c>
      <c r="F36" s="5">
        <f t="shared" si="1"/>
        <v>13.5</v>
      </c>
      <c r="G36" s="5">
        <v>30</v>
      </c>
      <c r="H36" s="7">
        <f t="shared" si="2"/>
        <v>45</v>
      </c>
      <c r="I36" s="8" t="str">
        <f t="shared" si="3"/>
        <v>F</v>
      </c>
    </row>
    <row r="37" spans="1:9" ht="14.4" x14ac:dyDescent="0.3">
      <c r="A37" s="4">
        <v>193013021</v>
      </c>
      <c r="B37" s="3" t="s">
        <v>41</v>
      </c>
      <c r="C37" s="5">
        <v>19.5</v>
      </c>
      <c r="D37" s="5">
        <v>0</v>
      </c>
      <c r="E37" s="5">
        <f t="shared" si="0"/>
        <v>19.5</v>
      </c>
      <c r="F37" s="5">
        <f t="shared" si="1"/>
        <v>29.25</v>
      </c>
      <c r="G37" s="5">
        <v>30</v>
      </c>
      <c r="H37" s="7">
        <f t="shared" si="2"/>
        <v>97.5</v>
      </c>
      <c r="I37" s="8" t="str">
        <f t="shared" si="3"/>
        <v>A+</v>
      </c>
    </row>
    <row r="38" spans="1:9" ht="14.4" x14ac:dyDescent="0.3">
      <c r="A38" s="4">
        <v>193013030</v>
      </c>
      <c r="B38" s="3" t="s">
        <v>42</v>
      </c>
      <c r="C38" s="5">
        <v>10.5</v>
      </c>
      <c r="D38" s="5">
        <v>0</v>
      </c>
      <c r="E38" s="5">
        <f t="shared" si="0"/>
        <v>10.5</v>
      </c>
      <c r="F38" s="5">
        <f t="shared" si="1"/>
        <v>15.75</v>
      </c>
      <c r="G38" s="5">
        <v>30</v>
      </c>
      <c r="H38" s="7">
        <f t="shared" si="2"/>
        <v>52.5</v>
      </c>
      <c r="I38" s="8" t="str">
        <f t="shared" si="3"/>
        <v>D</v>
      </c>
    </row>
    <row r="39" spans="1:9" ht="14.4" x14ac:dyDescent="0.3">
      <c r="A39" s="4">
        <v>193013038</v>
      </c>
      <c r="B39" s="3" t="s">
        <v>43</v>
      </c>
      <c r="C39" s="5">
        <v>4</v>
      </c>
      <c r="D39" s="5">
        <v>16</v>
      </c>
      <c r="E39" s="5">
        <f t="shared" si="0"/>
        <v>16</v>
      </c>
      <c r="F39" s="5">
        <f t="shared" si="1"/>
        <v>24</v>
      </c>
      <c r="G39" s="5">
        <v>30</v>
      </c>
      <c r="H39" s="7">
        <f t="shared" si="2"/>
        <v>80</v>
      </c>
      <c r="I39" s="8" t="str">
        <f t="shared" si="3"/>
        <v>A-</v>
      </c>
    </row>
    <row r="40" spans="1:9" ht="14.4" x14ac:dyDescent="0.3">
      <c r="A40" s="4">
        <v>193013043</v>
      </c>
      <c r="B40" s="3" t="s">
        <v>44</v>
      </c>
      <c r="C40" s="5">
        <v>4</v>
      </c>
      <c r="D40" s="5">
        <v>0</v>
      </c>
      <c r="E40" s="5">
        <f t="shared" si="0"/>
        <v>4</v>
      </c>
      <c r="F40" s="5">
        <f t="shared" si="1"/>
        <v>6</v>
      </c>
      <c r="G40" s="5">
        <v>30</v>
      </c>
      <c r="H40" s="7">
        <f t="shared" si="2"/>
        <v>20</v>
      </c>
      <c r="I40" s="8" t="str">
        <f t="shared" si="3"/>
        <v>F</v>
      </c>
    </row>
    <row r="41" spans="1:9" ht="14.4" x14ac:dyDescent="0.3">
      <c r="A41" s="4">
        <v>193013046</v>
      </c>
      <c r="B41" s="3" t="s">
        <v>45</v>
      </c>
      <c r="C41" s="5">
        <v>0</v>
      </c>
      <c r="D41" s="5">
        <v>13</v>
      </c>
      <c r="E41" s="5">
        <f t="shared" si="0"/>
        <v>13</v>
      </c>
      <c r="F41" s="5">
        <f t="shared" si="1"/>
        <v>19.5</v>
      </c>
      <c r="G41" s="5">
        <v>30</v>
      </c>
      <c r="H41" s="7">
        <f t="shared" si="2"/>
        <v>65</v>
      </c>
      <c r="I41" s="8" t="str">
        <f t="shared" si="3"/>
        <v>B-</v>
      </c>
    </row>
    <row r="42" spans="1:9" ht="14.4" x14ac:dyDescent="0.3">
      <c r="A42" s="4">
        <v>193013050</v>
      </c>
      <c r="B42" s="3" t="s">
        <v>46</v>
      </c>
      <c r="C42" s="5">
        <v>0</v>
      </c>
      <c r="D42" s="5">
        <v>0</v>
      </c>
      <c r="E42" s="5">
        <f t="shared" si="0"/>
        <v>0</v>
      </c>
      <c r="F42" s="5">
        <f t="shared" si="1"/>
        <v>0</v>
      </c>
      <c r="G42" s="5">
        <v>30</v>
      </c>
      <c r="H42" s="7">
        <f t="shared" si="2"/>
        <v>0</v>
      </c>
      <c r="I42" s="8" t="str">
        <f t="shared" si="3"/>
        <v>F</v>
      </c>
    </row>
    <row r="43" spans="1:9" ht="14.4" x14ac:dyDescent="0.3">
      <c r="A43" s="4">
        <v>193013055</v>
      </c>
      <c r="B43" s="3" t="s">
        <v>47</v>
      </c>
      <c r="C43" s="5">
        <v>7.5</v>
      </c>
      <c r="D43" s="5">
        <v>0</v>
      </c>
      <c r="E43" s="5">
        <f t="shared" si="0"/>
        <v>7.5</v>
      </c>
      <c r="F43" s="5">
        <f t="shared" si="1"/>
        <v>11.25</v>
      </c>
      <c r="G43" s="5">
        <v>30</v>
      </c>
      <c r="H43" s="7">
        <f t="shared" si="2"/>
        <v>37.5</v>
      </c>
      <c r="I43" s="8" t="str">
        <f t="shared" si="3"/>
        <v>F</v>
      </c>
    </row>
    <row r="44" spans="1:9" ht="14.4" x14ac:dyDescent="0.3">
      <c r="A44" s="4">
        <v>193013088</v>
      </c>
      <c r="B44" s="3" t="s">
        <v>48</v>
      </c>
      <c r="C44" s="5">
        <v>15.5</v>
      </c>
      <c r="D44" s="5">
        <v>0</v>
      </c>
      <c r="E44" s="5">
        <f t="shared" si="0"/>
        <v>15.5</v>
      </c>
      <c r="F44" s="5">
        <f t="shared" si="1"/>
        <v>23.25</v>
      </c>
      <c r="G44" s="5">
        <v>30</v>
      </c>
      <c r="H44" s="7">
        <f t="shared" si="2"/>
        <v>77.5</v>
      </c>
      <c r="I44" s="8" t="str">
        <f t="shared" si="3"/>
        <v>B+</v>
      </c>
    </row>
    <row r="45" spans="1:9" ht="14.4" x14ac:dyDescent="0.3">
      <c r="A45" s="4">
        <v>193013096</v>
      </c>
      <c r="B45" s="3" t="s">
        <v>49</v>
      </c>
      <c r="C45" s="5">
        <v>11.5</v>
      </c>
      <c r="D45" s="5">
        <v>0</v>
      </c>
      <c r="E45" s="5">
        <f t="shared" si="0"/>
        <v>11.5</v>
      </c>
      <c r="F45" s="5">
        <f t="shared" si="1"/>
        <v>17.25</v>
      </c>
      <c r="G45" s="5">
        <v>30</v>
      </c>
      <c r="H45" s="7">
        <f t="shared" si="2"/>
        <v>57.499999999999993</v>
      </c>
      <c r="I45" s="8" t="str">
        <f t="shared" si="3"/>
        <v>C</v>
      </c>
    </row>
    <row r="46" spans="1:9" ht="14.4" x14ac:dyDescent="0.3">
      <c r="A46" s="4">
        <v>182014039</v>
      </c>
      <c r="B46" s="3" t="s">
        <v>50</v>
      </c>
      <c r="C46" s="5">
        <v>8</v>
      </c>
      <c r="D46" s="5">
        <v>15</v>
      </c>
      <c r="E46" s="5">
        <f t="shared" si="0"/>
        <v>15</v>
      </c>
      <c r="F46" s="5">
        <f t="shared" si="1"/>
        <v>22.5</v>
      </c>
      <c r="G46" s="5">
        <v>30</v>
      </c>
      <c r="H46" s="7">
        <f t="shared" si="2"/>
        <v>75</v>
      </c>
      <c r="I46" s="8" t="str">
        <f t="shared" si="3"/>
        <v>B+</v>
      </c>
    </row>
    <row r="47" spans="1:9" ht="14.4" x14ac:dyDescent="0.3">
      <c r="A47" s="4">
        <v>183016004</v>
      </c>
      <c r="B47" s="3" t="s">
        <v>51</v>
      </c>
      <c r="C47" s="5">
        <v>16</v>
      </c>
      <c r="D47" s="5">
        <v>0</v>
      </c>
      <c r="E47" s="5">
        <f t="shared" si="0"/>
        <v>16</v>
      </c>
      <c r="F47" s="5">
        <f t="shared" si="1"/>
        <v>24</v>
      </c>
      <c r="G47" s="5">
        <v>30</v>
      </c>
      <c r="H47" s="7">
        <f t="shared" si="2"/>
        <v>80</v>
      </c>
      <c r="I47" s="8" t="str">
        <f t="shared" si="3"/>
        <v>A-</v>
      </c>
    </row>
    <row r="48" spans="1:9" ht="14.4" x14ac:dyDescent="0.3">
      <c r="A48" s="4">
        <v>193016002</v>
      </c>
      <c r="B48" s="3" t="s">
        <v>52</v>
      </c>
      <c r="C48" s="5">
        <v>7.5</v>
      </c>
      <c r="D48" s="5">
        <v>0</v>
      </c>
      <c r="E48" s="5">
        <f t="shared" si="0"/>
        <v>7.5</v>
      </c>
      <c r="F48" s="5">
        <f t="shared" si="1"/>
        <v>11.25</v>
      </c>
      <c r="G48" s="5">
        <v>30</v>
      </c>
      <c r="H48" s="7">
        <f t="shared" si="2"/>
        <v>37.5</v>
      </c>
      <c r="I48" s="8" t="str">
        <f t="shared" si="3"/>
        <v>F</v>
      </c>
    </row>
    <row r="49" spans="1:9" ht="14.4" x14ac:dyDescent="0.3">
      <c r="A49" s="4">
        <v>193016004</v>
      </c>
      <c r="B49" s="3" t="s">
        <v>53</v>
      </c>
      <c r="C49" s="5">
        <v>14.5</v>
      </c>
      <c r="D49" s="5">
        <v>0</v>
      </c>
      <c r="E49" s="5">
        <f t="shared" si="0"/>
        <v>14.5</v>
      </c>
      <c r="F49" s="5">
        <f t="shared" si="1"/>
        <v>21.75</v>
      </c>
      <c r="G49" s="5">
        <v>30</v>
      </c>
      <c r="H49" s="7">
        <f t="shared" si="2"/>
        <v>72.5</v>
      </c>
      <c r="I49" s="8" t="str">
        <f t="shared" si="3"/>
        <v>B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D6C3-0968-416E-AD99-DA1E04F24285}">
  <dimension ref="A1:R49"/>
  <sheetViews>
    <sheetView tabSelected="1" topLeftCell="C1" workbookViewId="0">
      <selection activeCell="Q2" sqref="Q2"/>
    </sheetView>
  </sheetViews>
  <sheetFormatPr defaultRowHeight="13.2" x14ac:dyDescent="0.25"/>
  <cols>
    <col min="1" max="1" width="14.77734375" customWidth="1"/>
    <col min="2" max="2" width="30.77734375" customWidth="1"/>
    <col min="3" max="18" width="14.77734375" customWidth="1"/>
  </cols>
  <sheetData>
    <row r="1" spans="1:18" ht="14.4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60</v>
      </c>
      <c r="P1" s="1" t="s">
        <v>5</v>
      </c>
      <c r="Q1" s="1" t="s">
        <v>55</v>
      </c>
      <c r="R1" s="1" t="s">
        <v>56</v>
      </c>
    </row>
    <row r="2" spans="1:18" ht="14.4" x14ac:dyDescent="0.3">
      <c r="A2" s="4">
        <v>191011023</v>
      </c>
      <c r="B2" s="3" t="s">
        <v>6</v>
      </c>
      <c r="C2" s="5">
        <v>3.5</v>
      </c>
      <c r="D2" s="5">
        <v>5</v>
      </c>
      <c r="E2" s="5">
        <v>5</v>
      </c>
      <c r="F2" s="5">
        <v>5</v>
      </c>
      <c r="G2" s="5">
        <v>4.5</v>
      </c>
      <c r="H2" s="5">
        <v>5</v>
      </c>
      <c r="I2" s="5">
        <v>2.5</v>
      </c>
      <c r="J2" s="5">
        <v>5</v>
      </c>
      <c r="K2" s="5"/>
      <c r="L2" s="5">
        <v>5</v>
      </c>
      <c r="M2" s="5">
        <v>3</v>
      </c>
      <c r="N2" s="5">
        <v>5</v>
      </c>
      <c r="O2" s="5">
        <f>C2+E2+G2+I2+K2+M2</f>
        <v>18.5</v>
      </c>
      <c r="P2" s="5">
        <f>D2+F2+H2+J2+L2+N2</f>
        <v>30</v>
      </c>
      <c r="Q2" s="7">
        <f>(O2/P2)*100</f>
        <v>61.666666666666671</v>
      </c>
      <c r="R2" s="8" t="str">
        <f>IF(Q2&gt;94,"A+",IF(Q2&gt;84,"A",IF(Q2&gt;79,"A-",IF(Q2&gt;74,"B+",IF(Q2&gt;69,"B",IF(Q2&gt;64,"B-",IF(Q2&gt;59,"C+",IF(Q2&gt;54,"C",IF(Q2&gt;49,"D","F")))))))))</f>
        <v>C+</v>
      </c>
    </row>
    <row r="3" spans="1:18" ht="14.4" x14ac:dyDescent="0.3">
      <c r="A3" s="4">
        <v>191011053</v>
      </c>
      <c r="B3" s="3" t="s">
        <v>7</v>
      </c>
      <c r="C3" s="6">
        <v>2.5</v>
      </c>
      <c r="D3" s="5">
        <v>5</v>
      </c>
      <c r="E3" s="6">
        <v>1.5</v>
      </c>
      <c r="F3" s="5">
        <v>5</v>
      </c>
      <c r="G3" s="6">
        <v>2.5</v>
      </c>
      <c r="H3" s="5">
        <v>5</v>
      </c>
      <c r="I3" s="6">
        <v>2.5</v>
      </c>
      <c r="J3" s="5">
        <v>5</v>
      </c>
      <c r="K3" s="5">
        <v>3</v>
      </c>
      <c r="L3" s="5">
        <v>5</v>
      </c>
      <c r="M3" s="5">
        <v>1</v>
      </c>
      <c r="N3" s="5">
        <v>5</v>
      </c>
      <c r="O3" s="5">
        <f t="shared" ref="O3:O49" si="0">C3+E3+G3+I3+K3+M3</f>
        <v>13</v>
      </c>
      <c r="P3" s="5">
        <f t="shared" ref="P3:P49" si="1">D3+F3+H3+J3+L3+N3</f>
        <v>30</v>
      </c>
      <c r="Q3" s="7">
        <f t="shared" ref="Q3:Q49" si="2">(O3/P3)*100</f>
        <v>43.333333333333336</v>
      </c>
      <c r="R3" s="8" t="str">
        <f t="shared" ref="R3:R49" si="3">IF(Q3&gt;94,"A+",IF(Q3&gt;84,"A",IF(Q3&gt;79,"A-",IF(Q3&gt;74,"B+",IF(Q3&gt;69,"B",IF(Q3&gt;64,"B-",IF(Q3&gt;59,"C+",IF(Q3&gt;54,"C",IF(Q3&gt;49,"D","F")))))))))</f>
        <v>F</v>
      </c>
    </row>
    <row r="4" spans="1:18" ht="14.4" x14ac:dyDescent="0.3">
      <c r="A4" s="4">
        <v>191011226</v>
      </c>
      <c r="B4" s="3" t="s">
        <v>8</v>
      </c>
      <c r="C4" s="5">
        <v>3.5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2.5</v>
      </c>
      <c r="J4" s="5">
        <v>5</v>
      </c>
      <c r="K4" s="5">
        <v>2.5</v>
      </c>
      <c r="L4" s="5">
        <v>5</v>
      </c>
      <c r="M4" s="5">
        <v>3</v>
      </c>
      <c r="N4" s="5">
        <v>5</v>
      </c>
      <c r="O4" s="5">
        <f t="shared" si="0"/>
        <v>21.5</v>
      </c>
      <c r="P4" s="5">
        <f t="shared" si="1"/>
        <v>30</v>
      </c>
      <c r="Q4" s="7">
        <f t="shared" si="2"/>
        <v>71.666666666666671</v>
      </c>
      <c r="R4" s="8" t="str">
        <f t="shared" si="3"/>
        <v>B</v>
      </c>
    </row>
    <row r="5" spans="1:18" ht="14.4" x14ac:dyDescent="0.3">
      <c r="A5" s="4">
        <v>192011003</v>
      </c>
      <c r="B5" s="3" t="s">
        <v>9</v>
      </c>
      <c r="C5" s="5"/>
      <c r="D5" s="5">
        <v>5</v>
      </c>
      <c r="E5" s="5"/>
      <c r="F5" s="5">
        <v>5</v>
      </c>
      <c r="G5" s="5"/>
      <c r="H5" s="5">
        <v>5</v>
      </c>
      <c r="I5" s="5"/>
      <c r="J5" s="5">
        <v>5</v>
      </c>
      <c r="K5" s="5"/>
      <c r="L5" s="5">
        <v>5</v>
      </c>
      <c r="M5" s="5"/>
      <c r="N5" s="5">
        <v>5</v>
      </c>
      <c r="O5" s="5">
        <f t="shared" si="0"/>
        <v>0</v>
      </c>
      <c r="P5" s="5">
        <f t="shared" si="1"/>
        <v>30</v>
      </c>
      <c r="Q5" s="7">
        <f t="shared" si="2"/>
        <v>0</v>
      </c>
      <c r="R5" s="8" t="str">
        <f t="shared" si="3"/>
        <v>F</v>
      </c>
    </row>
    <row r="6" spans="1:18" ht="14.4" x14ac:dyDescent="0.3">
      <c r="A6" s="4">
        <v>192011051</v>
      </c>
      <c r="B6" s="3" t="s">
        <v>10</v>
      </c>
      <c r="C6" s="6">
        <v>1</v>
      </c>
      <c r="D6" s="5">
        <v>5</v>
      </c>
      <c r="E6" s="6">
        <v>3.5</v>
      </c>
      <c r="F6" s="5">
        <v>5</v>
      </c>
      <c r="G6" s="6">
        <v>2.5</v>
      </c>
      <c r="H6" s="5">
        <v>5</v>
      </c>
      <c r="I6" s="6">
        <v>2.5</v>
      </c>
      <c r="J6" s="5">
        <v>5</v>
      </c>
      <c r="K6" s="5">
        <v>2.5</v>
      </c>
      <c r="L6" s="5">
        <v>5</v>
      </c>
      <c r="M6" s="5">
        <v>3</v>
      </c>
      <c r="N6" s="5">
        <v>5</v>
      </c>
      <c r="O6" s="5">
        <f t="shared" si="0"/>
        <v>15</v>
      </c>
      <c r="P6" s="5">
        <f t="shared" si="1"/>
        <v>30</v>
      </c>
      <c r="Q6" s="7">
        <f t="shared" si="2"/>
        <v>50</v>
      </c>
      <c r="R6" s="8" t="str">
        <f t="shared" si="3"/>
        <v>D</v>
      </c>
    </row>
    <row r="7" spans="1:18" ht="14.4" x14ac:dyDescent="0.3">
      <c r="A7" s="4">
        <v>192011116</v>
      </c>
      <c r="B7" s="3" t="s">
        <v>11</v>
      </c>
      <c r="C7" s="5">
        <v>5</v>
      </c>
      <c r="D7" s="5">
        <v>5</v>
      </c>
      <c r="E7" s="5">
        <v>3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1.5</v>
      </c>
      <c r="L7" s="5">
        <v>5</v>
      </c>
      <c r="M7" s="5">
        <v>0.5</v>
      </c>
      <c r="N7" s="5">
        <v>5</v>
      </c>
      <c r="O7" s="5">
        <f t="shared" si="0"/>
        <v>20</v>
      </c>
      <c r="P7" s="5">
        <f t="shared" si="1"/>
        <v>30</v>
      </c>
      <c r="Q7" s="7">
        <f t="shared" si="2"/>
        <v>66.666666666666657</v>
      </c>
      <c r="R7" s="8" t="str">
        <f t="shared" si="3"/>
        <v>B-</v>
      </c>
    </row>
    <row r="8" spans="1:18" ht="14.4" x14ac:dyDescent="0.3">
      <c r="A8" s="4">
        <v>192011156</v>
      </c>
      <c r="B8" s="3" t="s">
        <v>12</v>
      </c>
      <c r="C8" s="5"/>
      <c r="D8" s="5">
        <v>5</v>
      </c>
      <c r="E8" s="5"/>
      <c r="F8" s="5">
        <v>5</v>
      </c>
      <c r="G8" s="5"/>
      <c r="H8" s="5">
        <v>5</v>
      </c>
      <c r="I8" s="5"/>
      <c r="J8" s="5">
        <v>5</v>
      </c>
      <c r="K8" s="5"/>
      <c r="L8" s="5">
        <v>5</v>
      </c>
      <c r="M8" s="5"/>
      <c r="N8" s="5">
        <v>5</v>
      </c>
      <c r="O8" s="5">
        <f t="shared" si="0"/>
        <v>0</v>
      </c>
      <c r="P8" s="5">
        <f t="shared" si="1"/>
        <v>30</v>
      </c>
      <c r="Q8" s="7">
        <f t="shared" si="2"/>
        <v>0</v>
      </c>
      <c r="R8" s="8" t="str">
        <f t="shared" si="3"/>
        <v>F</v>
      </c>
    </row>
    <row r="9" spans="1:18" ht="14.4" x14ac:dyDescent="0.3">
      <c r="A9" s="4">
        <v>193011005</v>
      </c>
      <c r="B9" s="3" t="s">
        <v>13</v>
      </c>
      <c r="C9" s="6"/>
      <c r="D9" s="5">
        <v>5</v>
      </c>
      <c r="E9" s="6"/>
      <c r="F9" s="5">
        <v>5</v>
      </c>
      <c r="G9" s="6"/>
      <c r="H9" s="5">
        <v>5</v>
      </c>
      <c r="I9" s="6"/>
      <c r="J9" s="5">
        <v>5</v>
      </c>
      <c r="K9" s="5"/>
      <c r="L9" s="5">
        <v>5</v>
      </c>
      <c r="M9" s="5"/>
      <c r="N9" s="5">
        <v>5</v>
      </c>
      <c r="O9" s="5">
        <f t="shared" si="0"/>
        <v>0</v>
      </c>
      <c r="P9" s="5">
        <f t="shared" si="1"/>
        <v>30</v>
      </c>
      <c r="Q9" s="7">
        <f t="shared" si="2"/>
        <v>0</v>
      </c>
      <c r="R9" s="8" t="str">
        <f t="shared" si="3"/>
        <v>F</v>
      </c>
    </row>
    <row r="10" spans="1:18" ht="14.4" x14ac:dyDescent="0.3">
      <c r="A10" s="4">
        <v>193011025</v>
      </c>
      <c r="B10" s="3" t="s">
        <v>14</v>
      </c>
      <c r="C10" s="5">
        <v>5</v>
      </c>
      <c r="D10" s="5">
        <v>5</v>
      </c>
      <c r="E10" s="5">
        <v>5</v>
      </c>
      <c r="F10" s="5">
        <v>5</v>
      </c>
      <c r="G10" s="5">
        <v>4.5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3.5</v>
      </c>
      <c r="N10" s="5">
        <v>5</v>
      </c>
      <c r="O10" s="5">
        <f t="shared" si="0"/>
        <v>28</v>
      </c>
      <c r="P10" s="5">
        <f t="shared" si="1"/>
        <v>30</v>
      </c>
      <c r="Q10" s="7">
        <f t="shared" si="2"/>
        <v>93.333333333333329</v>
      </c>
      <c r="R10" s="8" t="str">
        <f t="shared" si="3"/>
        <v>A</v>
      </c>
    </row>
    <row r="11" spans="1:18" ht="14.4" x14ac:dyDescent="0.3">
      <c r="A11" s="4">
        <v>193011035</v>
      </c>
      <c r="B11" s="3" t="s">
        <v>15</v>
      </c>
      <c r="C11" s="5">
        <v>3.5</v>
      </c>
      <c r="D11" s="5">
        <v>5</v>
      </c>
      <c r="E11" s="5">
        <v>3.5</v>
      </c>
      <c r="F11" s="5">
        <v>5</v>
      </c>
      <c r="G11" s="5">
        <v>4</v>
      </c>
      <c r="H11" s="5">
        <v>5</v>
      </c>
      <c r="I11" s="5">
        <v>5</v>
      </c>
      <c r="J11" s="5">
        <v>5</v>
      </c>
      <c r="K11" s="5">
        <v>3</v>
      </c>
      <c r="L11" s="5">
        <v>5</v>
      </c>
      <c r="M11" s="5"/>
      <c r="N11" s="5">
        <v>5</v>
      </c>
      <c r="O11" s="5">
        <f t="shared" si="0"/>
        <v>19</v>
      </c>
      <c r="P11" s="5">
        <f t="shared" si="1"/>
        <v>30</v>
      </c>
      <c r="Q11" s="7">
        <f t="shared" si="2"/>
        <v>63.333333333333329</v>
      </c>
      <c r="R11" s="8" t="str">
        <f t="shared" si="3"/>
        <v>C+</v>
      </c>
    </row>
    <row r="12" spans="1:18" ht="14.4" x14ac:dyDescent="0.3">
      <c r="A12" s="4">
        <v>193011069</v>
      </c>
      <c r="B12" s="3" t="s">
        <v>16</v>
      </c>
      <c r="C12" s="6">
        <v>3</v>
      </c>
      <c r="D12" s="5">
        <v>5</v>
      </c>
      <c r="E12" s="6">
        <v>5</v>
      </c>
      <c r="F12" s="5">
        <v>5</v>
      </c>
      <c r="G12" s="6">
        <v>5</v>
      </c>
      <c r="H12" s="5">
        <v>5</v>
      </c>
      <c r="I12" s="6">
        <v>2.5</v>
      </c>
      <c r="J12" s="5">
        <v>5</v>
      </c>
      <c r="K12" s="5">
        <v>1.5</v>
      </c>
      <c r="L12" s="5">
        <v>5</v>
      </c>
      <c r="M12" s="5">
        <v>3</v>
      </c>
      <c r="N12" s="5">
        <v>5</v>
      </c>
      <c r="O12" s="5">
        <f t="shared" si="0"/>
        <v>20</v>
      </c>
      <c r="P12" s="5">
        <f t="shared" si="1"/>
        <v>30</v>
      </c>
      <c r="Q12" s="7">
        <f t="shared" si="2"/>
        <v>66.666666666666657</v>
      </c>
      <c r="R12" s="8" t="str">
        <f t="shared" si="3"/>
        <v>B-</v>
      </c>
    </row>
    <row r="13" spans="1:18" ht="14.4" x14ac:dyDescent="0.3">
      <c r="A13" s="4">
        <v>193011075</v>
      </c>
      <c r="B13" s="3" t="s">
        <v>17</v>
      </c>
      <c r="C13" s="5">
        <v>2.5</v>
      </c>
      <c r="D13" s="5">
        <v>5</v>
      </c>
      <c r="E13" s="5">
        <v>2</v>
      </c>
      <c r="F13" s="5">
        <v>5</v>
      </c>
      <c r="G13" s="5"/>
      <c r="H13" s="5">
        <v>5</v>
      </c>
      <c r="I13" s="5"/>
      <c r="J13" s="5">
        <v>5</v>
      </c>
      <c r="K13" s="5">
        <v>3.5</v>
      </c>
      <c r="L13" s="5">
        <v>5</v>
      </c>
      <c r="M13" s="5">
        <v>0.5</v>
      </c>
      <c r="N13" s="5">
        <v>5</v>
      </c>
      <c r="O13" s="5">
        <f t="shared" si="0"/>
        <v>8.5</v>
      </c>
      <c r="P13" s="5">
        <f t="shared" si="1"/>
        <v>30</v>
      </c>
      <c r="Q13" s="7">
        <f t="shared" si="2"/>
        <v>28.333333333333332</v>
      </c>
      <c r="R13" s="8" t="str">
        <f t="shared" si="3"/>
        <v>F</v>
      </c>
    </row>
    <row r="14" spans="1:18" ht="14.4" x14ac:dyDescent="0.3">
      <c r="A14" s="4">
        <v>193011105</v>
      </c>
      <c r="B14" s="3" t="s">
        <v>18</v>
      </c>
      <c r="C14" s="5"/>
      <c r="D14" s="5">
        <v>5</v>
      </c>
      <c r="E14" s="5"/>
      <c r="F14" s="5">
        <v>5</v>
      </c>
      <c r="G14" s="5"/>
      <c r="H14" s="5">
        <v>5</v>
      </c>
      <c r="I14" s="5"/>
      <c r="J14" s="5">
        <v>5</v>
      </c>
      <c r="K14" s="5"/>
      <c r="L14" s="5">
        <v>5</v>
      </c>
      <c r="M14" s="5"/>
      <c r="N14" s="5">
        <v>5</v>
      </c>
      <c r="O14" s="5">
        <f t="shared" si="0"/>
        <v>0</v>
      </c>
      <c r="P14" s="5">
        <f t="shared" si="1"/>
        <v>30</v>
      </c>
      <c r="Q14" s="7">
        <f t="shared" si="2"/>
        <v>0</v>
      </c>
      <c r="R14" s="8" t="str">
        <f t="shared" si="3"/>
        <v>F</v>
      </c>
    </row>
    <row r="15" spans="1:18" ht="14.4" x14ac:dyDescent="0.3">
      <c r="A15" s="4">
        <v>193011116</v>
      </c>
      <c r="B15" s="3" t="s">
        <v>19</v>
      </c>
      <c r="C15" s="5">
        <v>4.5</v>
      </c>
      <c r="D15" s="5">
        <v>5</v>
      </c>
      <c r="E15" s="5">
        <v>0.5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>
        <v>3</v>
      </c>
      <c r="L15" s="5">
        <v>5</v>
      </c>
      <c r="M15" s="5">
        <v>1</v>
      </c>
      <c r="N15" s="5">
        <v>5</v>
      </c>
      <c r="O15" s="5">
        <f t="shared" si="0"/>
        <v>19</v>
      </c>
      <c r="P15" s="5">
        <f t="shared" si="1"/>
        <v>30</v>
      </c>
      <c r="Q15" s="7">
        <f t="shared" si="2"/>
        <v>63.333333333333329</v>
      </c>
      <c r="R15" s="8" t="str">
        <f t="shared" si="3"/>
        <v>C+</v>
      </c>
    </row>
    <row r="16" spans="1:18" ht="14.4" x14ac:dyDescent="0.3">
      <c r="A16" s="4">
        <v>193011117</v>
      </c>
      <c r="B16" s="3" t="s">
        <v>20</v>
      </c>
      <c r="C16" s="6">
        <v>3.5</v>
      </c>
      <c r="D16" s="5">
        <v>5</v>
      </c>
      <c r="E16" s="6">
        <v>2</v>
      </c>
      <c r="F16" s="5">
        <v>5</v>
      </c>
      <c r="G16" s="6">
        <v>2.5</v>
      </c>
      <c r="H16" s="5">
        <v>5</v>
      </c>
      <c r="I16" s="6"/>
      <c r="J16" s="5">
        <v>5</v>
      </c>
      <c r="K16" s="5">
        <v>3.5</v>
      </c>
      <c r="L16" s="5">
        <v>5</v>
      </c>
      <c r="M16" s="5"/>
      <c r="N16" s="5">
        <v>5</v>
      </c>
      <c r="O16" s="5">
        <f t="shared" si="0"/>
        <v>11.5</v>
      </c>
      <c r="P16" s="5">
        <f t="shared" si="1"/>
        <v>30</v>
      </c>
      <c r="Q16" s="7">
        <f t="shared" si="2"/>
        <v>38.333333333333336</v>
      </c>
      <c r="R16" s="8" t="str">
        <f t="shared" si="3"/>
        <v>F</v>
      </c>
    </row>
    <row r="17" spans="1:18" ht="14.4" x14ac:dyDescent="0.3">
      <c r="A17" s="4">
        <v>193011122</v>
      </c>
      <c r="B17" s="3" t="s">
        <v>21</v>
      </c>
      <c r="C17" s="5">
        <v>2.5</v>
      </c>
      <c r="D17" s="5">
        <v>5</v>
      </c>
      <c r="E17" s="5">
        <v>1</v>
      </c>
      <c r="F17" s="5">
        <v>5</v>
      </c>
      <c r="G17" s="5">
        <v>4.5</v>
      </c>
      <c r="H17" s="5">
        <v>5</v>
      </c>
      <c r="I17" s="5">
        <v>2.5</v>
      </c>
      <c r="J17" s="5">
        <v>5</v>
      </c>
      <c r="K17" s="5">
        <v>5</v>
      </c>
      <c r="L17" s="5">
        <v>5</v>
      </c>
      <c r="M17" s="5">
        <v>4</v>
      </c>
      <c r="N17" s="5">
        <v>5</v>
      </c>
      <c r="O17" s="5">
        <f t="shared" si="0"/>
        <v>19.5</v>
      </c>
      <c r="P17" s="5">
        <f t="shared" si="1"/>
        <v>30</v>
      </c>
      <c r="Q17" s="7">
        <f t="shared" si="2"/>
        <v>65</v>
      </c>
      <c r="R17" s="8" t="str">
        <f t="shared" si="3"/>
        <v>B-</v>
      </c>
    </row>
    <row r="18" spans="1:18" ht="14.4" x14ac:dyDescent="0.3">
      <c r="A18" s="4">
        <v>193011123</v>
      </c>
      <c r="B18" s="3" t="s">
        <v>22</v>
      </c>
      <c r="C18" s="6">
        <v>2.5</v>
      </c>
      <c r="D18" s="5">
        <v>5</v>
      </c>
      <c r="E18" s="6">
        <v>1</v>
      </c>
      <c r="F18" s="5">
        <v>5</v>
      </c>
      <c r="G18" s="6">
        <v>5</v>
      </c>
      <c r="H18" s="5">
        <v>5</v>
      </c>
      <c r="I18" s="6">
        <v>2.5</v>
      </c>
      <c r="J18" s="5">
        <v>5</v>
      </c>
      <c r="K18" s="5">
        <v>3</v>
      </c>
      <c r="L18" s="5">
        <v>5</v>
      </c>
      <c r="M18" s="5">
        <v>3</v>
      </c>
      <c r="N18" s="5">
        <v>5</v>
      </c>
      <c r="O18" s="5">
        <f t="shared" si="0"/>
        <v>17</v>
      </c>
      <c r="P18" s="5">
        <f t="shared" si="1"/>
        <v>30</v>
      </c>
      <c r="Q18" s="7">
        <f t="shared" si="2"/>
        <v>56.666666666666664</v>
      </c>
      <c r="R18" s="8" t="str">
        <f t="shared" si="3"/>
        <v>C</v>
      </c>
    </row>
    <row r="19" spans="1:18" ht="14.4" x14ac:dyDescent="0.3">
      <c r="A19" s="4">
        <v>193011128</v>
      </c>
      <c r="B19" s="3" t="s">
        <v>23</v>
      </c>
      <c r="C19" s="5"/>
      <c r="D19" s="5">
        <v>5</v>
      </c>
      <c r="E19" s="5"/>
      <c r="F19" s="5">
        <v>5</v>
      </c>
      <c r="G19" s="5"/>
      <c r="H19" s="5">
        <v>5</v>
      </c>
      <c r="I19" s="5"/>
      <c r="J19" s="5">
        <v>5</v>
      </c>
      <c r="K19" s="5"/>
      <c r="L19" s="5">
        <v>5</v>
      </c>
      <c r="M19" s="5"/>
      <c r="N19" s="5">
        <v>5</v>
      </c>
      <c r="O19" s="5">
        <f t="shared" si="0"/>
        <v>0</v>
      </c>
      <c r="P19" s="5">
        <f t="shared" si="1"/>
        <v>30</v>
      </c>
      <c r="Q19" s="7">
        <f t="shared" si="2"/>
        <v>0</v>
      </c>
      <c r="R19" s="8" t="str">
        <f t="shared" si="3"/>
        <v>F</v>
      </c>
    </row>
    <row r="20" spans="1:18" ht="14.4" x14ac:dyDescent="0.3">
      <c r="A20" s="4">
        <v>193011133</v>
      </c>
      <c r="B20" s="3" t="s">
        <v>24</v>
      </c>
      <c r="C20" s="5">
        <v>5</v>
      </c>
      <c r="D20" s="5">
        <v>5</v>
      </c>
      <c r="E20" s="5">
        <v>3</v>
      </c>
      <c r="F20" s="5">
        <v>5</v>
      </c>
      <c r="G20" s="5">
        <v>2.5</v>
      </c>
      <c r="H20" s="5">
        <v>5</v>
      </c>
      <c r="I20" s="5">
        <v>5</v>
      </c>
      <c r="J20" s="5">
        <v>5</v>
      </c>
      <c r="K20" s="5">
        <v>3</v>
      </c>
      <c r="L20" s="5">
        <v>5</v>
      </c>
      <c r="M20" s="5">
        <v>1</v>
      </c>
      <c r="N20" s="5">
        <v>5</v>
      </c>
      <c r="O20" s="5">
        <f t="shared" si="0"/>
        <v>19.5</v>
      </c>
      <c r="P20" s="5">
        <f t="shared" si="1"/>
        <v>30</v>
      </c>
      <c r="Q20" s="7">
        <f t="shared" si="2"/>
        <v>65</v>
      </c>
      <c r="R20" s="8" t="str">
        <f t="shared" si="3"/>
        <v>B-</v>
      </c>
    </row>
    <row r="21" spans="1:18" ht="14.4" x14ac:dyDescent="0.3">
      <c r="A21" s="4">
        <v>193011152</v>
      </c>
      <c r="B21" s="3" t="s">
        <v>25</v>
      </c>
      <c r="C21" s="5">
        <v>5</v>
      </c>
      <c r="D21" s="5">
        <v>5</v>
      </c>
      <c r="E21" s="5">
        <v>5</v>
      </c>
      <c r="F21" s="5">
        <v>5</v>
      </c>
      <c r="G21" s="5">
        <v>4.5</v>
      </c>
      <c r="H21" s="5">
        <v>5</v>
      </c>
      <c r="I21" s="5">
        <v>5</v>
      </c>
      <c r="J21" s="5">
        <v>5</v>
      </c>
      <c r="K21" s="5">
        <v>5</v>
      </c>
      <c r="L21" s="5">
        <v>5</v>
      </c>
      <c r="M21" s="5">
        <v>3</v>
      </c>
      <c r="N21" s="5">
        <v>5</v>
      </c>
      <c r="O21" s="5">
        <f t="shared" si="0"/>
        <v>27.5</v>
      </c>
      <c r="P21" s="5">
        <f t="shared" si="1"/>
        <v>30</v>
      </c>
      <c r="Q21" s="7">
        <f t="shared" si="2"/>
        <v>91.666666666666657</v>
      </c>
      <c r="R21" s="8" t="str">
        <f t="shared" si="3"/>
        <v>A</v>
      </c>
    </row>
    <row r="22" spans="1:18" ht="14.4" x14ac:dyDescent="0.3">
      <c r="A22" s="4">
        <v>193011166</v>
      </c>
      <c r="B22" s="3" t="s">
        <v>26</v>
      </c>
      <c r="C22" s="5">
        <v>2.5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5</v>
      </c>
      <c r="L22" s="5">
        <v>5</v>
      </c>
      <c r="M22" s="5">
        <v>1</v>
      </c>
      <c r="N22" s="5">
        <v>5</v>
      </c>
      <c r="O22" s="5">
        <f t="shared" si="0"/>
        <v>23.5</v>
      </c>
      <c r="P22" s="5">
        <f t="shared" si="1"/>
        <v>30</v>
      </c>
      <c r="Q22" s="7">
        <f t="shared" si="2"/>
        <v>78.333333333333329</v>
      </c>
      <c r="R22" s="8" t="str">
        <f t="shared" si="3"/>
        <v>B+</v>
      </c>
    </row>
    <row r="23" spans="1:18" ht="14.4" x14ac:dyDescent="0.3">
      <c r="A23" s="4">
        <v>193011176</v>
      </c>
      <c r="B23" s="3" t="s">
        <v>27</v>
      </c>
      <c r="C23" s="5">
        <v>5</v>
      </c>
      <c r="D23" s="5">
        <v>5</v>
      </c>
      <c r="E23" s="5">
        <v>3</v>
      </c>
      <c r="F23" s="5">
        <v>5</v>
      </c>
      <c r="G23" s="5"/>
      <c r="H23" s="5">
        <v>5</v>
      </c>
      <c r="I23" s="5">
        <v>2.5</v>
      </c>
      <c r="J23" s="5">
        <v>5</v>
      </c>
      <c r="K23" s="5">
        <v>3.5</v>
      </c>
      <c r="L23" s="5">
        <v>5</v>
      </c>
      <c r="M23" s="5">
        <v>2</v>
      </c>
      <c r="N23" s="5">
        <v>5</v>
      </c>
      <c r="O23" s="5">
        <f t="shared" si="0"/>
        <v>16</v>
      </c>
      <c r="P23" s="5">
        <f t="shared" si="1"/>
        <v>30</v>
      </c>
      <c r="Q23" s="7">
        <f t="shared" si="2"/>
        <v>53.333333333333336</v>
      </c>
      <c r="R23" s="8" t="str">
        <f t="shared" si="3"/>
        <v>D</v>
      </c>
    </row>
    <row r="24" spans="1:18" ht="14.4" x14ac:dyDescent="0.3">
      <c r="A24" s="4">
        <v>193011181</v>
      </c>
      <c r="B24" s="3" t="s">
        <v>28</v>
      </c>
      <c r="C24" s="5">
        <v>3.5</v>
      </c>
      <c r="D24" s="5">
        <v>5</v>
      </c>
      <c r="E24" s="5">
        <v>4</v>
      </c>
      <c r="F24" s="5">
        <v>5</v>
      </c>
      <c r="G24" s="5"/>
      <c r="H24" s="5">
        <v>5</v>
      </c>
      <c r="I24" s="5"/>
      <c r="J24" s="5">
        <v>5</v>
      </c>
      <c r="K24" s="5"/>
      <c r="L24" s="5">
        <v>5</v>
      </c>
      <c r="M24" s="5">
        <v>0.5</v>
      </c>
      <c r="N24" s="5">
        <v>5</v>
      </c>
      <c r="O24" s="5">
        <f t="shared" si="0"/>
        <v>8</v>
      </c>
      <c r="P24" s="5">
        <f t="shared" si="1"/>
        <v>30</v>
      </c>
      <c r="Q24" s="7">
        <f t="shared" si="2"/>
        <v>26.666666666666668</v>
      </c>
      <c r="R24" s="8" t="str">
        <f t="shared" si="3"/>
        <v>F</v>
      </c>
    </row>
    <row r="25" spans="1:18" ht="14.4" x14ac:dyDescent="0.3">
      <c r="A25" s="4">
        <v>193011185</v>
      </c>
      <c r="B25" s="3" t="s">
        <v>29</v>
      </c>
      <c r="C25" s="6">
        <v>5</v>
      </c>
      <c r="D25" s="5">
        <v>5</v>
      </c>
      <c r="E25" s="6">
        <v>3.5</v>
      </c>
      <c r="F25" s="5">
        <v>5</v>
      </c>
      <c r="G25" s="6">
        <v>4</v>
      </c>
      <c r="H25" s="5">
        <v>5</v>
      </c>
      <c r="I25" s="6">
        <v>5</v>
      </c>
      <c r="J25" s="5">
        <v>5</v>
      </c>
      <c r="K25" s="5">
        <v>4</v>
      </c>
      <c r="L25" s="5">
        <v>5</v>
      </c>
      <c r="M25" s="5"/>
      <c r="N25" s="5">
        <v>5</v>
      </c>
      <c r="O25" s="5">
        <f t="shared" si="0"/>
        <v>21.5</v>
      </c>
      <c r="P25" s="5">
        <f t="shared" si="1"/>
        <v>30</v>
      </c>
      <c r="Q25" s="7">
        <f t="shared" si="2"/>
        <v>71.666666666666671</v>
      </c>
      <c r="R25" s="8" t="str">
        <f t="shared" si="3"/>
        <v>B</v>
      </c>
    </row>
    <row r="26" spans="1:18" ht="14.4" x14ac:dyDescent="0.3">
      <c r="A26" s="4">
        <v>193011189</v>
      </c>
      <c r="B26" s="3" t="s">
        <v>30</v>
      </c>
      <c r="C26" s="6">
        <v>5</v>
      </c>
      <c r="D26" s="5">
        <v>5</v>
      </c>
      <c r="E26" s="6">
        <v>4</v>
      </c>
      <c r="F26" s="5">
        <v>5</v>
      </c>
      <c r="G26" s="6">
        <v>5</v>
      </c>
      <c r="H26" s="5">
        <v>5</v>
      </c>
      <c r="I26" s="6">
        <v>5</v>
      </c>
      <c r="J26" s="5">
        <v>5</v>
      </c>
      <c r="K26" s="5">
        <v>2</v>
      </c>
      <c r="L26" s="5">
        <v>5</v>
      </c>
      <c r="M26" s="5">
        <v>1</v>
      </c>
      <c r="N26" s="5">
        <v>5</v>
      </c>
      <c r="O26" s="5">
        <f t="shared" si="0"/>
        <v>22</v>
      </c>
      <c r="P26" s="5">
        <f t="shared" si="1"/>
        <v>30</v>
      </c>
      <c r="Q26" s="7">
        <f t="shared" si="2"/>
        <v>73.333333333333329</v>
      </c>
      <c r="R26" s="8" t="str">
        <f t="shared" si="3"/>
        <v>B</v>
      </c>
    </row>
    <row r="27" spans="1:18" ht="14.4" x14ac:dyDescent="0.3">
      <c r="A27" s="4">
        <v>193011194</v>
      </c>
      <c r="B27" s="3" t="s">
        <v>31</v>
      </c>
      <c r="C27" s="5"/>
      <c r="D27" s="5">
        <v>5</v>
      </c>
      <c r="E27" s="5">
        <v>1</v>
      </c>
      <c r="F27" s="5">
        <v>5</v>
      </c>
      <c r="G27" s="5"/>
      <c r="H27" s="5">
        <v>5</v>
      </c>
      <c r="I27" s="5"/>
      <c r="J27" s="5">
        <v>5</v>
      </c>
      <c r="K27" s="5"/>
      <c r="L27" s="5">
        <v>5</v>
      </c>
      <c r="M27" s="5"/>
      <c r="N27" s="5">
        <v>5</v>
      </c>
      <c r="O27" s="5">
        <f t="shared" si="0"/>
        <v>1</v>
      </c>
      <c r="P27" s="5">
        <f t="shared" si="1"/>
        <v>30</v>
      </c>
      <c r="Q27" s="7">
        <f t="shared" si="2"/>
        <v>3.3333333333333335</v>
      </c>
      <c r="R27" s="8" t="str">
        <f t="shared" si="3"/>
        <v>F</v>
      </c>
    </row>
    <row r="28" spans="1:18" ht="14.4" x14ac:dyDescent="0.3">
      <c r="A28" s="4">
        <v>191012011</v>
      </c>
      <c r="B28" s="3" t="s">
        <v>32</v>
      </c>
      <c r="C28" s="5"/>
      <c r="D28" s="5">
        <v>5</v>
      </c>
      <c r="E28" s="5"/>
      <c r="F28" s="5">
        <v>5</v>
      </c>
      <c r="G28" s="5"/>
      <c r="H28" s="5">
        <v>5</v>
      </c>
      <c r="I28" s="5"/>
      <c r="J28" s="5">
        <v>5</v>
      </c>
      <c r="K28" s="5"/>
      <c r="L28" s="5">
        <v>5</v>
      </c>
      <c r="M28" s="5"/>
      <c r="N28" s="5">
        <v>5</v>
      </c>
      <c r="O28" s="5">
        <f t="shared" si="0"/>
        <v>0</v>
      </c>
      <c r="P28" s="5">
        <f t="shared" si="1"/>
        <v>30</v>
      </c>
      <c r="Q28" s="7">
        <f t="shared" si="2"/>
        <v>0</v>
      </c>
      <c r="R28" s="8" t="str">
        <f t="shared" si="3"/>
        <v>F</v>
      </c>
    </row>
    <row r="29" spans="1:18" ht="14.4" x14ac:dyDescent="0.3">
      <c r="A29" s="4">
        <v>191012060</v>
      </c>
      <c r="B29" s="3" t="s">
        <v>33</v>
      </c>
      <c r="C29" s="5"/>
      <c r="D29" s="5">
        <v>5</v>
      </c>
      <c r="E29" s="5"/>
      <c r="F29" s="5">
        <v>5</v>
      </c>
      <c r="G29" s="5"/>
      <c r="H29" s="5">
        <v>5</v>
      </c>
      <c r="I29" s="5"/>
      <c r="J29" s="5">
        <v>5</v>
      </c>
      <c r="K29" s="5"/>
      <c r="L29" s="5">
        <v>5</v>
      </c>
      <c r="M29" s="5"/>
      <c r="N29" s="5">
        <v>5</v>
      </c>
      <c r="O29" s="5">
        <f t="shared" si="0"/>
        <v>0</v>
      </c>
      <c r="P29" s="5">
        <f t="shared" si="1"/>
        <v>30</v>
      </c>
      <c r="Q29" s="7">
        <f t="shared" si="2"/>
        <v>0</v>
      </c>
      <c r="R29" s="8" t="str">
        <f t="shared" si="3"/>
        <v>F</v>
      </c>
    </row>
    <row r="30" spans="1:18" ht="14.4" x14ac:dyDescent="0.3">
      <c r="A30" s="4">
        <v>191012061</v>
      </c>
      <c r="B30" s="3" t="s">
        <v>34</v>
      </c>
      <c r="C30" s="6"/>
      <c r="D30" s="5">
        <v>5</v>
      </c>
      <c r="E30" s="6"/>
      <c r="F30" s="5">
        <v>5</v>
      </c>
      <c r="G30" s="6"/>
      <c r="H30" s="5">
        <v>5</v>
      </c>
      <c r="I30" s="6"/>
      <c r="J30" s="5">
        <v>5</v>
      </c>
      <c r="K30" s="5"/>
      <c r="L30" s="5">
        <v>5</v>
      </c>
      <c r="M30" s="5"/>
      <c r="N30" s="5">
        <v>5</v>
      </c>
      <c r="O30" s="5">
        <f t="shared" si="0"/>
        <v>0</v>
      </c>
      <c r="P30" s="5">
        <f t="shared" si="1"/>
        <v>30</v>
      </c>
      <c r="Q30" s="7">
        <f t="shared" si="2"/>
        <v>0</v>
      </c>
      <c r="R30" s="8" t="str">
        <f t="shared" si="3"/>
        <v>F</v>
      </c>
    </row>
    <row r="31" spans="1:18" ht="14.4" x14ac:dyDescent="0.3">
      <c r="A31" s="4">
        <v>173013015</v>
      </c>
      <c r="B31" s="3" t="s">
        <v>35</v>
      </c>
      <c r="C31" s="5">
        <v>5</v>
      </c>
      <c r="D31" s="5">
        <v>5</v>
      </c>
      <c r="E31" s="5">
        <v>4.5</v>
      </c>
      <c r="F31" s="5">
        <v>5</v>
      </c>
      <c r="G31" s="5">
        <v>5</v>
      </c>
      <c r="H31" s="5">
        <v>5</v>
      </c>
      <c r="I31" s="5">
        <v>5</v>
      </c>
      <c r="J31" s="5">
        <v>5</v>
      </c>
      <c r="K31" s="5">
        <v>3</v>
      </c>
      <c r="L31" s="5">
        <v>5</v>
      </c>
      <c r="M31" s="5">
        <v>2</v>
      </c>
      <c r="N31" s="5">
        <v>5</v>
      </c>
      <c r="O31" s="5">
        <f t="shared" si="0"/>
        <v>24.5</v>
      </c>
      <c r="P31" s="5">
        <f t="shared" si="1"/>
        <v>30</v>
      </c>
      <c r="Q31" s="7">
        <f t="shared" si="2"/>
        <v>81.666666666666671</v>
      </c>
      <c r="R31" s="8" t="str">
        <f t="shared" si="3"/>
        <v>A-</v>
      </c>
    </row>
    <row r="32" spans="1:18" ht="14.4" x14ac:dyDescent="0.3">
      <c r="A32" s="4">
        <v>182013026</v>
      </c>
      <c r="B32" s="3" t="s">
        <v>36</v>
      </c>
      <c r="C32" s="5"/>
      <c r="D32" s="5">
        <v>5</v>
      </c>
      <c r="E32" s="5"/>
      <c r="F32" s="5">
        <v>5</v>
      </c>
      <c r="G32" s="5"/>
      <c r="H32" s="5">
        <v>5</v>
      </c>
      <c r="I32" s="5"/>
      <c r="J32" s="5">
        <v>5</v>
      </c>
      <c r="K32" s="5"/>
      <c r="L32" s="5">
        <v>5</v>
      </c>
      <c r="M32" s="5"/>
      <c r="N32" s="5">
        <v>5</v>
      </c>
      <c r="O32" s="5">
        <f t="shared" si="0"/>
        <v>0</v>
      </c>
      <c r="P32" s="5">
        <f t="shared" si="1"/>
        <v>30</v>
      </c>
      <c r="Q32" s="7">
        <f t="shared" si="2"/>
        <v>0</v>
      </c>
      <c r="R32" s="8" t="str">
        <f t="shared" si="3"/>
        <v>F</v>
      </c>
    </row>
    <row r="33" spans="1:18" ht="14.4" x14ac:dyDescent="0.3">
      <c r="A33" s="4">
        <v>193013005</v>
      </c>
      <c r="B33" s="3" t="s">
        <v>37</v>
      </c>
      <c r="C33" s="5"/>
      <c r="D33" s="5">
        <v>5</v>
      </c>
      <c r="E33" s="5"/>
      <c r="F33" s="5">
        <v>5</v>
      </c>
      <c r="G33" s="5"/>
      <c r="H33" s="5">
        <v>5</v>
      </c>
      <c r="I33" s="5"/>
      <c r="J33" s="5">
        <v>5</v>
      </c>
      <c r="K33" s="5"/>
      <c r="L33" s="5">
        <v>5</v>
      </c>
      <c r="M33" s="5"/>
      <c r="N33" s="5">
        <v>5</v>
      </c>
      <c r="O33" s="5">
        <f t="shared" si="0"/>
        <v>0</v>
      </c>
      <c r="P33" s="5">
        <f t="shared" si="1"/>
        <v>30</v>
      </c>
      <c r="Q33" s="7">
        <f t="shared" si="2"/>
        <v>0</v>
      </c>
      <c r="R33" s="8" t="str">
        <f t="shared" si="3"/>
        <v>F</v>
      </c>
    </row>
    <row r="34" spans="1:18" ht="14.4" x14ac:dyDescent="0.3">
      <c r="A34" s="4">
        <v>193013006</v>
      </c>
      <c r="B34" s="3" t="s">
        <v>38</v>
      </c>
      <c r="C34" s="5">
        <v>4.5</v>
      </c>
      <c r="D34" s="5">
        <v>5</v>
      </c>
      <c r="E34" s="5">
        <v>4</v>
      </c>
      <c r="F34" s="5">
        <v>5</v>
      </c>
      <c r="G34" s="5"/>
      <c r="H34" s="5">
        <v>5</v>
      </c>
      <c r="I34" s="5"/>
      <c r="J34" s="5">
        <v>5</v>
      </c>
      <c r="K34" s="5"/>
      <c r="L34" s="5">
        <v>5</v>
      </c>
      <c r="M34" s="5">
        <v>2</v>
      </c>
      <c r="N34" s="5">
        <v>5</v>
      </c>
      <c r="O34" s="5">
        <f t="shared" si="0"/>
        <v>10.5</v>
      </c>
      <c r="P34" s="5">
        <f t="shared" si="1"/>
        <v>30</v>
      </c>
      <c r="Q34" s="7">
        <f t="shared" si="2"/>
        <v>35</v>
      </c>
      <c r="R34" s="8" t="str">
        <f t="shared" si="3"/>
        <v>F</v>
      </c>
    </row>
    <row r="35" spans="1:18" ht="14.4" x14ac:dyDescent="0.3">
      <c r="A35" s="4">
        <v>193013008</v>
      </c>
      <c r="B35" s="3" t="s">
        <v>39</v>
      </c>
      <c r="C35" s="5">
        <v>3.5</v>
      </c>
      <c r="D35" s="5">
        <v>5</v>
      </c>
      <c r="E35" s="5">
        <v>3</v>
      </c>
      <c r="F35" s="5">
        <v>5</v>
      </c>
      <c r="G35" s="5">
        <v>1.5</v>
      </c>
      <c r="H35" s="5">
        <v>5</v>
      </c>
      <c r="I35" s="5">
        <v>2.5</v>
      </c>
      <c r="J35" s="5">
        <v>5</v>
      </c>
      <c r="K35" s="5">
        <v>2.5</v>
      </c>
      <c r="L35" s="5">
        <v>5</v>
      </c>
      <c r="M35" s="5">
        <v>1</v>
      </c>
      <c r="N35" s="5">
        <v>5</v>
      </c>
      <c r="O35" s="5">
        <f t="shared" si="0"/>
        <v>14</v>
      </c>
      <c r="P35" s="5">
        <f t="shared" si="1"/>
        <v>30</v>
      </c>
      <c r="Q35" s="7">
        <f t="shared" si="2"/>
        <v>46.666666666666664</v>
      </c>
      <c r="R35" s="8" t="str">
        <f t="shared" si="3"/>
        <v>F</v>
      </c>
    </row>
    <row r="36" spans="1:18" ht="14.4" x14ac:dyDescent="0.3">
      <c r="A36" s="4">
        <v>193013015</v>
      </c>
      <c r="B36" s="3" t="s">
        <v>40</v>
      </c>
      <c r="C36" s="5">
        <v>5</v>
      </c>
      <c r="D36" s="5">
        <v>5</v>
      </c>
      <c r="E36" s="5">
        <v>5</v>
      </c>
      <c r="F36" s="5">
        <v>5</v>
      </c>
      <c r="G36" s="5">
        <v>3.5</v>
      </c>
      <c r="H36" s="5">
        <v>5</v>
      </c>
      <c r="I36" s="5"/>
      <c r="J36" s="5">
        <v>5</v>
      </c>
      <c r="K36" s="5">
        <v>5</v>
      </c>
      <c r="L36" s="5">
        <v>5</v>
      </c>
      <c r="M36" s="5">
        <v>3.5</v>
      </c>
      <c r="N36" s="5">
        <v>5</v>
      </c>
      <c r="O36" s="5">
        <f t="shared" si="0"/>
        <v>22</v>
      </c>
      <c r="P36" s="5">
        <f t="shared" si="1"/>
        <v>30</v>
      </c>
      <c r="Q36" s="7">
        <f t="shared" si="2"/>
        <v>73.333333333333329</v>
      </c>
      <c r="R36" s="8" t="str">
        <f t="shared" si="3"/>
        <v>B</v>
      </c>
    </row>
    <row r="37" spans="1:18" ht="14.4" x14ac:dyDescent="0.3">
      <c r="A37" s="4">
        <v>193013021</v>
      </c>
      <c r="B37" s="3" t="s">
        <v>41</v>
      </c>
      <c r="C37" s="5">
        <v>5</v>
      </c>
      <c r="D37" s="5">
        <v>5</v>
      </c>
      <c r="E37" s="5">
        <v>4</v>
      </c>
      <c r="F37" s="5">
        <v>5</v>
      </c>
      <c r="G37" s="5">
        <v>5</v>
      </c>
      <c r="H37" s="5">
        <v>5</v>
      </c>
      <c r="I37" s="5">
        <v>5</v>
      </c>
      <c r="J37" s="5">
        <v>5</v>
      </c>
      <c r="K37" s="5">
        <v>5</v>
      </c>
      <c r="L37" s="5">
        <v>5</v>
      </c>
      <c r="M37" s="5">
        <v>2</v>
      </c>
      <c r="N37" s="5">
        <v>5</v>
      </c>
      <c r="O37" s="5">
        <f t="shared" si="0"/>
        <v>26</v>
      </c>
      <c r="P37" s="5">
        <f t="shared" si="1"/>
        <v>30</v>
      </c>
      <c r="Q37" s="7">
        <f t="shared" si="2"/>
        <v>86.666666666666671</v>
      </c>
      <c r="R37" s="8" t="str">
        <f t="shared" si="3"/>
        <v>A</v>
      </c>
    </row>
    <row r="38" spans="1:18" ht="14.4" x14ac:dyDescent="0.3">
      <c r="A38" s="4">
        <v>193013030</v>
      </c>
      <c r="B38" s="3" t="s">
        <v>42</v>
      </c>
      <c r="C38" s="5">
        <v>4</v>
      </c>
      <c r="D38" s="5">
        <v>5</v>
      </c>
      <c r="E38" s="5">
        <v>2.5</v>
      </c>
      <c r="F38" s="5">
        <v>5</v>
      </c>
      <c r="G38" s="5">
        <v>2</v>
      </c>
      <c r="H38" s="5">
        <v>5</v>
      </c>
      <c r="I38" s="5">
        <v>2.5</v>
      </c>
      <c r="J38" s="5">
        <v>5</v>
      </c>
      <c r="K38" s="5">
        <v>2.5</v>
      </c>
      <c r="L38" s="5">
        <v>5</v>
      </c>
      <c r="M38" s="5">
        <v>0.5</v>
      </c>
      <c r="N38" s="5">
        <v>5</v>
      </c>
      <c r="O38" s="5">
        <f t="shared" si="0"/>
        <v>14</v>
      </c>
      <c r="P38" s="5">
        <f t="shared" si="1"/>
        <v>30</v>
      </c>
      <c r="Q38" s="7">
        <f t="shared" si="2"/>
        <v>46.666666666666664</v>
      </c>
      <c r="R38" s="8" t="str">
        <f t="shared" si="3"/>
        <v>F</v>
      </c>
    </row>
    <row r="39" spans="1:18" ht="14.4" x14ac:dyDescent="0.3">
      <c r="A39" s="4">
        <v>193013038</v>
      </c>
      <c r="B39" s="3" t="s">
        <v>43</v>
      </c>
      <c r="C39" s="5">
        <v>2.5</v>
      </c>
      <c r="D39" s="5">
        <v>5</v>
      </c>
      <c r="E39" s="5">
        <v>2.5</v>
      </c>
      <c r="F39" s="5">
        <v>5</v>
      </c>
      <c r="G39" s="5">
        <v>1</v>
      </c>
      <c r="H39" s="5">
        <v>5</v>
      </c>
      <c r="I39" s="5">
        <v>4.5</v>
      </c>
      <c r="J39" s="5">
        <v>5</v>
      </c>
      <c r="K39" s="5">
        <v>5</v>
      </c>
      <c r="L39" s="5">
        <v>5</v>
      </c>
      <c r="M39" s="5">
        <v>3</v>
      </c>
      <c r="N39" s="5">
        <v>5</v>
      </c>
      <c r="O39" s="5">
        <f t="shared" si="0"/>
        <v>18.5</v>
      </c>
      <c r="P39" s="5">
        <f t="shared" si="1"/>
        <v>30</v>
      </c>
      <c r="Q39" s="7">
        <f t="shared" si="2"/>
        <v>61.666666666666671</v>
      </c>
      <c r="R39" s="8" t="str">
        <f t="shared" si="3"/>
        <v>C+</v>
      </c>
    </row>
    <row r="40" spans="1:18" ht="14.4" x14ac:dyDescent="0.3">
      <c r="A40" s="4">
        <v>193013043</v>
      </c>
      <c r="B40" s="3" t="s">
        <v>44</v>
      </c>
      <c r="C40" s="5"/>
      <c r="D40" s="5">
        <v>5</v>
      </c>
      <c r="E40" s="5"/>
      <c r="F40" s="5">
        <v>5</v>
      </c>
      <c r="G40" s="5"/>
      <c r="H40" s="5">
        <v>5</v>
      </c>
      <c r="I40" s="5"/>
      <c r="J40" s="5">
        <v>5</v>
      </c>
      <c r="K40" s="5"/>
      <c r="L40" s="5">
        <v>5</v>
      </c>
      <c r="M40" s="5"/>
      <c r="N40" s="5">
        <v>5</v>
      </c>
      <c r="O40" s="5">
        <f t="shared" si="0"/>
        <v>0</v>
      </c>
      <c r="P40" s="5">
        <f t="shared" si="1"/>
        <v>30</v>
      </c>
      <c r="Q40" s="7">
        <f t="shared" si="2"/>
        <v>0</v>
      </c>
      <c r="R40" s="8" t="str">
        <f t="shared" si="3"/>
        <v>F</v>
      </c>
    </row>
    <row r="41" spans="1:18" ht="14.4" x14ac:dyDescent="0.3">
      <c r="A41" s="4">
        <v>193013046</v>
      </c>
      <c r="B41" s="3" t="s">
        <v>45</v>
      </c>
      <c r="C41" s="5">
        <v>1.5</v>
      </c>
      <c r="D41" s="5">
        <v>5</v>
      </c>
      <c r="E41" s="5"/>
      <c r="F41" s="5">
        <v>5</v>
      </c>
      <c r="G41" s="5">
        <v>2.5</v>
      </c>
      <c r="H41" s="5">
        <v>5</v>
      </c>
      <c r="I41" s="5">
        <v>2.5</v>
      </c>
      <c r="J41" s="5">
        <v>5</v>
      </c>
      <c r="K41" s="5">
        <v>1.5</v>
      </c>
      <c r="L41" s="5">
        <v>5</v>
      </c>
      <c r="M41" s="5">
        <v>1</v>
      </c>
      <c r="N41" s="5">
        <v>5</v>
      </c>
      <c r="O41" s="5">
        <f t="shared" si="0"/>
        <v>9</v>
      </c>
      <c r="P41" s="5">
        <f t="shared" si="1"/>
        <v>30</v>
      </c>
      <c r="Q41" s="7">
        <f t="shared" si="2"/>
        <v>30</v>
      </c>
      <c r="R41" s="8" t="str">
        <f t="shared" si="3"/>
        <v>F</v>
      </c>
    </row>
    <row r="42" spans="1:18" ht="14.4" x14ac:dyDescent="0.3">
      <c r="A42" s="4">
        <v>193013050</v>
      </c>
      <c r="B42" s="3" t="s">
        <v>46</v>
      </c>
      <c r="C42" s="5">
        <v>2.5</v>
      </c>
      <c r="D42" s="5">
        <v>5</v>
      </c>
      <c r="E42" s="5">
        <v>1</v>
      </c>
      <c r="F42" s="5">
        <v>5</v>
      </c>
      <c r="G42" s="5">
        <v>4.5</v>
      </c>
      <c r="H42" s="5">
        <v>5</v>
      </c>
      <c r="I42" s="5">
        <v>2.5</v>
      </c>
      <c r="J42" s="5">
        <v>5</v>
      </c>
      <c r="K42" s="5">
        <v>5</v>
      </c>
      <c r="L42" s="5">
        <v>5</v>
      </c>
      <c r="M42" s="5">
        <v>4</v>
      </c>
      <c r="N42" s="5">
        <v>5</v>
      </c>
      <c r="O42" s="5">
        <f t="shared" si="0"/>
        <v>19.5</v>
      </c>
      <c r="P42" s="5">
        <f t="shared" si="1"/>
        <v>30</v>
      </c>
      <c r="Q42" s="7">
        <f t="shared" si="2"/>
        <v>65</v>
      </c>
      <c r="R42" s="8" t="str">
        <f t="shared" si="3"/>
        <v>B-</v>
      </c>
    </row>
    <row r="43" spans="1:18" ht="14.4" x14ac:dyDescent="0.3">
      <c r="A43" s="4">
        <v>193013055</v>
      </c>
      <c r="B43" s="3" t="s">
        <v>47</v>
      </c>
      <c r="C43" s="5"/>
      <c r="D43" s="5">
        <v>5</v>
      </c>
      <c r="E43" s="5"/>
      <c r="F43" s="5">
        <v>5</v>
      </c>
      <c r="G43" s="5"/>
      <c r="H43" s="5">
        <v>5</v>
      </c>
      <c r="I43" s="5"/>
      <c r="J43" s="5">
        <v>5</v>
      </c>
      <c r="K43" s="5"/>
      <c r="L43" s="5">
        <v>5</v>
      </c>
      <c r="M43" s="5"/>
      <c r="N43" s="5">
        <v>5</v>
      </c>
      <c r="O43" s="5">
        <f t="shared" si="0"/>
        <v>0</v>
      </c>
      <c r="P43" s="5">
        <f t="shared" si="1"/>
        <v>30</v>
      </c>
      <c r="Q43" s="7">
        <f t="shared" si="2"/>
        <v>0</v>
      </c>
      <c r="R43" s="8" t="str">
        <f t="shared" si="3"/>
        <v>F</v>
      </c>
    </row>
    <row r="44" spans="1:18" ht="14.4" x14ac:dyDescent="0.3">
      <c r="A44" s="4">
        <v>193013088</v>
      </c>
      <c r="B44" s="3" t="s">
        <v>48</v>
      </c>
      <c r="C44" s="5">
        <v>5</v>
      </c>
      <c r="D44" s="5">
        <v>5</v>
      </c>
      <c r="E44" s="5">
        <v>5</v>
      </c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4</v>
      </c>
      <c r="L44" s="5">
        <v>5</v>
      </c>
      <c r="M44" s="5"/>
      <c r="N44" s="5">
        <v>5</v>
      </c>
      <c r="O44" s="5">
        <f t="shared" si="0"/>
        <v>24</v>
      </c>
      <c r="P44" s="5">
        <f t="shared" si="1"/>
        <v>30</v>
      </c>
      <c r="Q44" s="7">
        <f t="shared" si="2"/>
        <v>80</v>
      </c>
      <c r="R44" s="8" t="str">
        <f t="shared" si="3"/>
        <v>A-</v>
      </c>
    </row>
    <row r="45" spans="1:18" ht="14.4" x14ac:dyDescent="0.3">
      <c r="A45" s="4">
        <v>193013096</v>
      </c>
      <c r="B45" s="3" t="s">
        <v>49</v>
      </c>
      <c r="C45" s="5">
        <v>5</v>
      </c>
      <c r="D45" s="5">
        <v>5</v>
      </c>
      <c r="E45" s="5">
        <v>2.5</v>
      </c>
      <c r="F45" s="5">
        <v>5</v>
      </c>
      <c r="G45" s="5">
        <v>5</v>
      </c>
      <c r="H45" s="5">
        <v>5</v>
      </c>
      <c r="I45" s="5">
        <v>5</v>
      </c>
      <c r="J45" s="5">
        <v>5</v>
      </c>
      <c r="K45" s="5">
        <v>4</v>
      </c>
      <c r="L45" s="5">
        <v>5</v>
      </c>
      <c r="M45" s="5"/>
      <c r="N45" s="5">
        <v>5</v>
      </c>
      <c r="O45" s="5">
        <f t="shared" si="0"/>
        <v>21.5</v>
      </c>
      <c r="P45" s="5">
        <f t="shared" si="1"/>
        <v>30</v>
      </c>
      <c r="Q45" s="7">
        <f t="shared" si="2"/>
        <v>71.666666666666671</v>
      </c>
      <c r="R45" s="8" t="str">
        <f t="shared" si="3"/>
        <v>B</v>
      </c>
    </row>
    <row r="46" spans="1:18" ht="14.4" x14ac:dyDescent="0.3">
      <c r="A46" s="4">
        <v>182014039</v>
      </c>
      <c r="B46" s="3" t="s">
        <v>50</v>
      </c>
      <c r="C46" s="5">
        <v>3.5</v>
      </c>
      <c r="D46" s="5">
        <v>5</v>
      </c>
      <c r="E46" s="5">
        <v>3</v>
      </c>
      <c r="F46" s="5">
        <v>5</v>
      </c>
      <c r="G46" s="5">
        <v>5</v>
      </c>
      <c r="H46" s="5">
        <v>5</v>
      </c>
      <c r="I46" s="5">
        <v>5</v>
      </c>
      <c r="J46" s="5">
        <v>5</v>
      </c>
      <c r="K46" s="5"/>
      <c r="L46" s="5">
        <v>5</v>
      </c>
      <c r="M46" s="5">
        <v>3</v>
      </c>
      <c r="N46" s="5">
        <v>5</v>
      </c>
      <c r="O46" s="5">
        <f t="shared" si="0"/>
        <v>19.5</v>
      </c>
      <c r="P46" s="5">
        <f t="shared" si="1"/>
        <v>30</v>
      </c>
      <c r="Q46" s="7">
        <f t="shared" si="2"/>
        <v>65</v>
      </c>
      <c r="R46" s="8" t="str">
        <f t="shared" si="3"/>
        <v>B-</v>
      </c>
    </row>
    <row r="47" spans="1:18" ht="14.4" x14ac:dyDescent="0.3">
      <c r="A47" s="4">
        <v>183016004</v>
      </c>
      <c r="B47" s="3" t="s">
        <v>51</v>
      </c>
      <c r="C47" s="5">
        <v>3.5</v>
      </c>
      <c r="D47" s="5">
        <v>5</v>
      </c>
      <c r="E47" s="5">
        <v>2</v>
      </c>
      <c r="F47" s="5">
        <v>5</v>
      </c>
      <c r="G47" s="5">
        <v>5</v>
      </c>
      <c r="H47" s="5">
        <v>5</v>
      </c>
      <c r="I47" s="5">
        <v>5</v>
      </c>
      <c r="J47" s="5">
        <v>5</v>
      </c>
      <c r="K47" s="5">
        <v>3.5</v>
      </c>
      <c r="L47" s="5">
        <v>5</v>
      </c>
      <c r="M47" s="5"/>
      <c r="N47" s="5">
        <v>5</v>
      </c>
      <c r="O47" s="5">
        <f t="shared" si="0"/>
        <v>19</v>
      </c>
      <c r="P47" s="5">
        <f t="shared" si="1"/>
        <v>30</v>
      </c>
      <c r="Q47" s="7">
        <f t="shared" si="2"/>
        <v>63.333333333333329</v>
      </c>
      <c r="R47" s="8" t="str">
        <f t="shared" si="3"/>
        <v>C+</v>
      </c>
    </row>
    <row r="48" spans="1:18" ht="14.4" x14ac:dyDescent="0.3">
      <c r="A48" s="4">
        <v>193016002</v>
      </c>
      <c r="B48" s="3" t="s">
        <v>52</v>
      </c>
      <c r="C48" s="5">
        <v>4</v>
      </c>
      <c r="D48" s="5">
        <v>5</v>
      </c>
      <c r="E48" s="5">
        <v>5</v>
      </c>
      <c r="F48" s="5">
        <v>5</v>
      </c>
      <c r="G48" s="5">
        <v>5</v>
      </c>
      <c r="H48" s="5">
        <v>5</v>
      </c>
      <c r="I48" s="5">
        <v>2.5</v>
      </c>
      <c r="J48" s="5">
        <v>5</v>
      </c>
      <c r="K48" s="5">
        <v>3.5</v>
      </c>
      <c r="L48" s="5">
        <v>5</v>
      </c>
      <c r="M48" s="5">
        <v>3</v>
      </c>
      <c r="N48" s="5">
        <v>5</v>
      </c>
      <c r="O48" s="5">
        <f t="shared" si="0"/>
        <v>23</v>
      </c>
      <c r="P48" s="5">
        <f t="shared" si="1"/>
        <v>30</v>
      </c>
      <c r="Q48" s="7">
        <f t="shared" si="2"/>
        <v>76.666666666666671</v>
      </c>
      <c r="R48" s="8" t="str">
        <f t="shared" si="3"/>
        <v>B+</v>
      </c>
    </row>
    <row r="49" spans="1:18" ht="14.4" x14ac:dyDescent="0.3">
      <c r="A49" s="4">
        <v>193016004</v>
      </c>
      <c r="B49" s="3" t="s">
        <v>53</v>
      </c>
      <c r="C49" s="5">
        <v>5</v>
      </c>
      <c r="D49" s="5">
        <v>5</v>
      </c>
      <c r="E49" s="5">
        <v>5</v>
      </c>
      <c r="F49" s="5">
        <v>5</v>
      </c>
      <c r="G49" s="5">
        <v>5</v>
      </c>
      <c r="H49" s="5">
        <v>5</v>
      </c>
      <c r="I49" s="5">
        <v>5</v>
      </c>
      <c r="J49" s="5">
        <v>5</v>
      </c>
      <c r="K49" s="5">
        <v>4</v>
      </c>
      <c r="L49" s="5">
        <v>5</v>
      </c>
      <c r="M49" s="5"/>
      <c r="N49" s="5">
        <v>5</v>
      </c>
      <c r="O49" s="5">
        <f t="shared" si="0"/>
        <v>24</v>
      </c>
      <c r="P49" s="5">
        <f t="shared" si="1"/>
        <v>30</v>
      </c>
      <c r="Q49" s="7">
        <f t="shared" si="2"/>
        <v>80</v>
      </c>
      <c r="R49" s="8" t="str">
        <f t="shared" si="3"/>
        <v>A-</v>
      </c>
    </row>
  </sheetData>
  <phoneticPr fontId="6" type="noConversion"/>
  <conditionalFormatting sqref="C2:C49">
    <cfRule type="cellIs" dxfId="3" priority="4" operator="greaterThan">
      <formula>$D$2</formula>
    </cfRule>
  </conditionalFormatting>
  <conditionalFormatting sqref="E2:E49">
    <cfRule type="cellIs" dxfId="2" priority="3" operator="greaterThan">
      <formula>$F$2</formula>
    </cfRule>
  </conditionalFormatting>
  <conditionalFormatting sqref="G2:G49">
    <cfRule type="cellIs" dxfId="1" priority="2" operator="greaterThan">
      <formula>$H$2</formula>
    </cfRule>
  </conditionalFormatting>
  <conditionalFormatting sqref="I2:I49">
    <cfRule type="cellIs" dxfId="0" priority="1" operator="greaterThan">
      <formula>$J$2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quiz1</vt:lpstr>
      <vt:lpstr>mid1</vt:lpstr>
      <vt:lpstr>mid2</vt:lpstr>
      <vt:lpstr>mid_total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2020-01-17T19:15:47Z</dcterms:modified>
</cp:coreProperties>
</file>