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E:\ulab_course_materials\FALL 19\MAT 101\"/>
    </mc:Choice>
  </mc:AlternateContent>
  <xr:revisionPtr revIDLastSave="0" documentId="13_ncr:1_{3013559A-54E1-4ABC-ADD2-B6F3E540BAA6}" xr6:coauthVersionLast="45" xr6:coauthVersionMax="45" xr10:uidLastSave="{00000000-0000-0000-0000-000000000000}"/>
  <bookViews>
    <workbookView xWindow="-28920" yWindow="-120" windowWidth="29040" windowHeight="15840" activeTab="5" xr2:uid="{00000000-000D-0000-FFFF-FFFF00000000}"/>
  </bookViews>
  <sheets>
    <sheet name="quiz1" sheetId="1" r:id="rId1"/>
    <sheet name="quiz2" sheetId="3" r:id="rId2"/>
    <sheet name="quiz3" sheetId="4" r:id="rId3"/>
    <sheet name="quiz_total" sheetId="5" r:id="rId4"/>
    <sheet name="mid" sheetId="2" r:id="rId5"/>
    <sheet name="final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6" l="1"/>
  <c r="O4" i="6"/>
  <c r="O5" i="6"/>
  <c r="O6" i="6"/>
  <c r="O7" i="6"/>
  <c r="O8" i="6"/>
  <c r="O9" i="6"/>
  <c r="O10" i="6"/>
  <c r="Q10" i="6" s="1"/>
  <c r="R10" i="6" s="1"/>
  <c r="O11" i="6"/>
  <c r="O12" i="6"/>
  <c r="O13" i="6"/>
  <c r="O14" i="6"/>
  <c r="Q14" i="6" s="1"/>
  <c r="R14" i="6" s="1"/>
  <c r="O15" i="6"/>
  <c r="O16" i="6"/>
  <c r="O17" i="6"/>
  <c r="O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2" i="6"/>
  <c r="Q6" i="6"/>
  <c r="R6" i="6" s="1"/>
  <c r="Q3" i="6" l="1"/>
  <c r="R3" i="6" s="1"/>
  <c r="Q7" i="6"/>
  <c r="R7" i="6" s="1"/>
  <c r="Q11" i="6"/>
  <c r="R11" i="6" s="1"/>
  <c r="Q4" i="6"/>
  <c r="R4" i="6" s="1"/>
  <c r="Q8" i="6"/>
  <c r="R8" i="6" s="1"/>
  <c r="Q12" i="6"/>
  <c r="R12" i="6" s="1"/>
  <c r="Q5" i="6"/>
  <c r="R5" i="6" s="1"/>
  <c r="Q9" i="6"/>
  <c r="R9" i="6" s="1"/>
  <c r="Q13" i="6"/>
  <c r="R13" i="6" s="1"/>
  <c r="Q16" i="6"/>
  <c r="R16" i="6" s="1"/>
  <c r="Q2" i="6"/>
  <c r="R2" i="6" s="1"/>
  <c r="Q15" i="6"/>
  <c r="R15" i="6" s="1"/>
  <c r="Q17" i="6"/>
  <c r="R17" i="6" s="1"/>
  <c r="I17" i="5"/>
  <c r="J17" i="5" s="1"/>
  <c r="I16" i="5"/>
  <c r="J16" i="5" s="1"/>
  <c r="I15" i="5"/>
  <c r="J15" i="5" s="1"/>
  <c r="I14" i="5"/>
  <c r="J14" i="5" s="1"/>
  <c r="I13" i="5"/>
  <c r="J13" i="5" s="1"/>
  <c r="I12" i="5"/>
  <c r="J12" i="5" s="1"/>
  <c r="I11" i="5"/>
  <c r="J11" i="5" s="1"/>
  <c r="I10" i="5"/>
  <c r="J10" i="5" s="1"/>
  <c r="I9" i="5"/>
  <c r="J9" i="5" s="1"/>
  <c r="I8" i="5"/>
  <c r="J8" i="5" s="1"/>
  <c r="I7" i="5"/>
  <c r="J7" i="5" s="1"/>
  <c r="I6" i="5"/>
  <c r="J6" i="5" s="1"/>
  <c r="I5" i="5"/>
  <c r="J5" i="5" s="1"/>
  <c r="I4" i="5"/>
  <c r="J4" i="5" s="1"/>
  <c r="I3" i="5"/>
  <c r="J3" i="5" s="1"/>
  <c r="I2" i="5"/>
  <c r="J2" i="5" s="1"/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2" i="5"/>
  <c r="H17" i="4"/>
  <c r="G17" i="4"/>
  <c r="I17" i="4" s="1"/>
  <c r="J17" i="4" s="1"/>
  <c r="H16" i="4"/>
  <c r="G16" i="4"/>
  <c r="I16" i="4" s="1"/>
  <c r="J16" i="4" s="1"/>
  <c r="H15" i="4"/>
  <c r="G15" i="4"/>
  <c r="I15" i="4" s="1"/>
  <c r="J15" i="4" s="1"/>
  <c r="H14" i="4"/>
  <c r="G14" i="4"/>
  <c r="I14" i="4" s="1"/>
  <c r="J14" i="4" s="1"/>
  <c r="H13" i="4"/>
  <c r="G13" i="4"/>
  <c r="I13" i="4" s="1"/>
  <c r="J13" i="4" s="1"/>
  <c r="H12" i="4"/>
  <c r="G12" i="4"/>
  <c r="I12" i="4" s="1"/>
  <c r="J12" i="4" s="1"/>
  <c r="H11" i="4"/>
  <c r="G11" i="4"/>
  <c r="I11" i="4" s="1"/>
  <c r="J11" i="4" s="1"/>
  <c r="H10" i="4"/>
  <c r="G10" i="4"/>
  <c r="I10" i="4" s="1"/>
  <c r="J10" i="4" s="1"/>
  <c r="H9" i="4"/>
  <c r="G9" i="4"/>
  <c r="I9" i="4" s="1"/>
  <c r="J9" i="4" s="1"/>
  <c r="H8" i="4"/>
  <c r="G8" i="4"/>
  <c r="I8" i="4" s="1"/>
  <c r="J8" i="4" s="1"/>
  <c r="H7" i="4"/>
  <c r="G7" i="4"/>
  <c r="I7" i="4" s="1"/>
  <c r="J7" i="4" s="1"/>
  <c r="H6" i="4"/>
  <c r="G6" i="4"/>
  <c r="I6" i="4" s="1"/>
  <c r="J6" i="4" s="1"/>
  <c r="H5" i="4"/>
  <c r="G5" i="4"/>
  <c r="I5" i="4" s="1"/>
  <c r="J5" i="4" s="1"/>
  <c r="H4" i="4"/>
  <c r="G4" i="4"/>
  <c r="I4" i="4" s="1"/>
  <c r="J4" i="4" s="1"/>
  <c r="H3" i="4"/>
  <c r="G3" i="4"/>
  <c r="I3" i="4" s="1"/>
  <c r="J3" i="4" s="1"/>
  <c r="H2" i="4"/>
  <c r="G2" i="4"/>
  <c r="I2" i="4" s="1"/>
  <c r="J2" i="4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G3" i="3"/>
  <c r="G4" i="3"/>
  <c r="G5" i="3"/>
  <c r="G6" i="3"/>
  <c r="G7" i="3"/>
  <c r="G8" i="3"/>
  <c r="I8" i="3" s="1"/>
  <c r="J8" i="3" s="1"/>
  <c r="G9" i="3"/>
  <c r="G10" i="3"/>
  <c r="G11" i="3"/>
  <c r="G12" i="3"/>
  <c r="G13" i="3"/>
  <c r="G14" i="3"/>
  <c r="G15" i="3"/>
  <c r="G16" i="3"/>
  <c r="G17" i="3"/>
  <c r="H2" i="3"/>
  <c r="G2" i="3"/>
  <c r="I16" i="3"/>
  <c r="J16" i="3" s="1"/>
  <c r="I4" i="3" l="1"/>
  <c r="J4" i="3" s="1"/>
  <c r="I12" i="3"/>
  <c r="J12" i="3" s="1"/>
  <c r="I2" i="3"/>
  <c r="J2" i="3" s="1"/>
  <c r="I6" i="3"/>
  <c r="J6" i="3" s="1"/>
  <c r="I10" i="3"/>
  <c r="J10" i="3" s="1"/>
  <c r="I14" i="3"/>
  <c r="J14" i="3" s="1"/>
  <c r="I3" i="3"/>
  <c r="J3" i="3" s="1"/>
  <c r="I7" i="3"/>
  <c r="J7" i="3" s="1"/>
  <c r="I11" i="3"/>
  <c r="J11" i="3" s="1"/>
  <c r="I15" i="3"/>
  <c r="J15" i="3" s="1"/>
  <c r="I5" i="3"/>
  <c r="J5" i="3" s="1"/>
  <c r="I9" i="3"/>
  <c r="J9" i="3" s="1"/>
  <c r="I13" i="3"/>
  <c r="J13" i="3" s="1"/>
  <c r="I17" i="3"/>
  <c r="J17" i="3" s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2" i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2" i="2"/>
  <c r="M3" i="2" l="1"/>
  <c r="O3" i="2" s="1"/>
  <c r="P3" i="2" s="1"/>
  <c r="M4" i="2"/>
  <c r="O4" i="2" s="1"/>
  <c r="P4" i="2" s="1"/>
  <c r="M5" i="2"/>
  <c r="O5" i="2" s="1"/>
  <c r="P5" i="2" s="1"/>
  <c r="M6" i="2"/>
  <c r="O6" i="2" s="1"/>
  <c r="P6" i="2" s="1"/>
  <c r="M7" i="2"/>
  <c r="O7" i="2" s="1"/>
  <c r="P7" i="2" s="1"/>
  <c r="M8" i="2"/>
  <c r="O8" i="2" s="1"/>
  <c r="P8" i="2" s="1"/>
  <c r="M9" i="2"/>
  <c r="O9" i="2" s="1"/>
  <c r="P9" i="2" s="1"/>
  <c r="M10" i="2"/>
  <c r="O10" i="2" s="1"/>
  <c r="P10" i="2" s="1"/>
  <c r="M11" i="2"/>
  <c r="O11" i="2" s="1"/>
  <c r="P11" i="2" s="1"/>
  <c r="M12" i="2"/>
  <c r="O12" i="2" s="1"/>
  <c r="P12" i="2" s="1"/>
  <c r="M13" i="2"/>
  <c r="O13" i="2" s="1"/>
  <c r="P13" i="2" s="1"/>
  <c r="M14" i="2"/>
  <c r="O14" i="2" s="1"/>
  <c r="P14" i="2" s="1"/>
  <c r="M15" i="2"/>
  <c r="O15" i="2" s="1"/>
  <c r="P15" i="2" s="1"/>
  <c r="M16" i="2"/>
  <c r="O16" i="2" s="1"/>
  <c r="P16" i="2" s="1"/>
  <c r="M17" i="2"/>
  <c r="O17" i="2" s="1"/>
  <c r="P17" i="2" s="1"/>
  <c r="M2" i="2"/>
  <c r="O2" i="2" s="1"/>
  <c r="P2" i="2" s="1"/>
  <c r="I17" i="1"/>
  <c r="K17" i="1" s="1"/>
  <c r="L17" i="1" s="1"/>
  <c r="I16" i="1"/>
  <c r="K16" i="1" s="1"/>
  <c r="L16" i="1" s="1"/>
  <c r="I15" i="1"/>
  <c r="K15" i="1" s="1"/>
  <c r="L15" i="1" s="1"/>
  <c r="I14" i="1"/>
  <c r="K14" i="1" s="1"/>
  <c r="L14" i="1" s="1"/>
  <c r="I13" i="1"/>
  <c r="K13" i="1" s="1"/>
  <c r="L13" i="1" s="1"/>
  <c r="I12" i="1"/>
  <c r="K12" i="1" s="1"/>
  <c r="L12" i="1" s="1"/>
  <c r="I11" i="1"/>
  <c r="K11" i="1" s="1"/>
  <c r="L11" i="1" s="1"/>
  <c r="I10" i="1"/>
  <c r="K10" i="1" s="1"/>
  <c r="L10" i="1" s="1"/>
  <c r="I9" i="1"/>
  <c r="K9" i="1" s="1"/>
  <c r="L9" i="1" s="1"/>
  <c r="I8" i="1"/>
  <c r="K8" i="1" s="1"/>
  <c r="L8" i="1" s="1"/>
  <c r="I7" i="1"/>
  <c r="K7" i="1" s="1"/>
  <c r="L7" i="1" s="1"/>
  <c r="I6" i="1"/>
  <c r="K6" i="1" s="1"/>
  <c r="L6" i="1" s="1"/>
  <c r="I5" i="1"/>
  <c r="K5" i="1" s="1"/>
  <c r="L5" i="1" s="1"/>
  <c r="I4" i="1"/>
  <c r="K4" i="1" s="1"/>
  <c r="L4" i="1" s="1"/>
  <c r="I3" i="1"/>
  <c r="K3" i="1" s="1"/>
  <c r="L3" i="1" s="1"/>
  <c r="I2" i="1"/>
  <c r="K2" i="1" s="1"/>
  <c r="L2" i="1" s="1"/>
</calcChain>
</file>

<file path=xl/sharedStrings.xml><?xml version="1.0" encoding="utf-8"?>
<sst xmlns="http://schemas.openxmlformats.org/spreadsheetml/2006/main" count="172" uniqueCount="39">
  <si>
    <t>ID</t>
  </si>
  <si>
    <t>Name</t>
  </si>
  <si>
    <t>Problem 1</t>
  </si>
  <si>
    <t>Problem 2</t>
  </si>
  <si>
    <t>Problem 3</t>
  </si>
  <si>
    <t>Total</t>
  </si>
  <si>
    <t>Aidid Rashed Efat</t>
  </si>
  <si>
    <t>Mohammad Moniruzzaman Mollah</t>
  </si>
  <si>
    <t>*Towfiq Imroze</t>
  </si>
  <si>
    <t>*Emtiaz Hossain Tamim</t>
  </si>
  <si>
    <t>*Md. Mehedi Hasan Neloy</t>
  </si>
  <si>
    <t>*Dipto Kumar Pramanik</t>
  </si>
  <si>
    <t>*Mahmudul Hasan</t>
  </si>
  <si>
    <t>*Ashraf Uddin Tushar</t>
  </si>
  <si>
    <t>*Anika Tabassum</t>
  </si>
  <si>
    <t>*Asib Sikder Pranto</t>
  </si>
  <si>
    <t>*Jannatul Nayem</t>
  </si>
  <si>
    <t>*G.M. Shahriar Rahman</t>
  </si>
  <si>
    <t>*Asjad Hossain Khan</t>
  </si>
  <si>
    <t>*Farhan Bin Murtaza</t>
  </si>
  <si>
    <t>*Joy Saha</t>
  </si>
  <si>
    <t>*Md. Shojal Hossain</t>
  </si>
  <si>
    <t>Problem 4</t>
  </si>
  <si>
    <t>Problem 5</t>
  </si>
  <si>
    <t>Percentage</t>
  </si>
  <si>
    <t>Grade</t>
  </si>
  <si>
    <t>Marks 1</t>
  </si>
  <si>
    <t>Marks 2</t>
  </si>
  <si>
    <t>Marks 3</t>
  </si>
  <si>
    <t>Marks 4</t>
  </si>
  <si>
    <t>Obtained</t>
  </si>
  <si>
    <t>Marks 5</t>
  </si>
  <si>
    <t>Quiz 1</t>
  </si>
  <si>
    <t>Quiz 2</t>
  </si>
  <si>
    <t>Quiz 3</t>
  </si>
  <si>
    <t>Quiz Total</t>
  </si>
  <si>
    <t>Quiz Final</t>
  </si>
  <si>
    <t>Problem 6</t>
  </si>
  <si>
    <t>Marks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</si>
</sst>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1"/>
      <color theme="1"/>
      <name val="Garamond"/>
      <family val="1"/>
    </font>
    <font>
      <sz val="11"/>
      <color rgb="FF000000"/>
      <name val="Garamond"/>
      <family val="1"/>
    </font>
    <font>
      <sz val="11"/>
      <color theme="1"/>
      <name val="Garamond"/>
      <family val="1"/>
    </font>
    <font>
      <sz val="11"/>
      <color theme="1"/>
      <name val="Cambria"/>
      <family val="1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48"/>
  <sheetViews>
    <sheetView workbookViewId="0">
      <selection activeCell="I2" sqref="I2:I17"/>
    </sheetView>
  </sheetViews>
  <sheetFormatPr defaultColWidth="14.44140625" defaultRowHeight="15.75" customHeight="1" x14ac:dyDescent="0.3"/>
  <cols>
    <col min="1" max="1" width="14.6640625" style="2" customWidth="1"/>
    <col min="2" max="2" width="30.6640625" style="2" customWidth="1"/>
    <col min="3" max="10" width="14.6640625" style="2" customWidth="1"/>
    <col min="11" max="16384" width="14.44140625" style="2"/>
  </cols>
  <sheetData>
    <row r="1" spans="1:12" ht="15.9" customHeight="1" x14ac:dyDescent="0.3">
      <c r="A1" s="1" t="s">
        <v>0</v>
      </c>
      <c r="B1" s="1" t="s">
        <v>1</v>
      </c>
      <c r="C1" s="1" t="s">
        <v>2</v>
      </c>
      <c r="D1" s="1" t="s">
        <v>26</v>
      </c>
      <c r="E1" s="1" t="s">
        <v>3</v>
      </c>
      <c r="F1" s="1" t="s">
        <v>27</v>
      </c>
      <c r="G1" s="1" t="s">
        <v>4</v>
      </c>
      <c r="H1" s="1" t="s">
        <v>28</v>
      </c>
      <c r="I1" s="1" t="s">
        <v>30</v>
      </c>
      <c r="J1" s="1" t="s">
        <v>5</v>
      </c>
      <c r="K1" s="1" t="s">
        <v>24</v>
      </c>
      <c r="L1" s="1" t="s">
        <v>25</v>
      </c>
    </row>
    <row r="2" spans="1:12" ht="15" customHeight="1" x14ac:dyDescent="0.3">
      <c r="A2" s="6">
        <v>183011218</v>
      </c>
      <c r="B2" s="3" t="s">
        <v>6</v>
      </c>
      <c r="C2" s="7">
        <v>1</v>
      </c>
      <c r="D2" s="7">
        <v>6</v>
      </c>
      <c r="E2" s="7">
        <v>6</v>
      </c>
      <c r="F2" s="7">
        <v>8</v>
      </c>
      <c r="G2" s="7">
        <v>2</v>
      </c>
      <c r="H2" s="7">
        <v>6</v>
      </c>
      <c r="I2" s="7">
        <f t="shared" ref="I2:I17" si="0">C2+E2+G2</f>
        <v>9</v>
      </c>
      <c r="J2" s="7">
        <f t="shared" ref="J2:J17" si="1">D2+F2+H2</f>
        <v>20</v>
      </c>
      <c r="K2">
        <f>(I2/J2)*100</f>
        <v>45</v>
      </c>
      <c r="L2" s="9" t="str">
        <f>IF(K2&gt;94,"A+",IF(K2&gt;84,"A",IF(K2&gt;79,"A-",IF(K2&gt;74,"B+",IF(K2&gt;69,"B",IF(K2&gt;64,"B-",IF(K2&gt;59,"C+",IF(K2&gt;54,"C",IF(K2&gt;49,"D","F")))))))))</f>
        <v>F</v>
      </c>
    </row>
    <row r="3" spans="1:12" ht="15" customHeight="1" x14ac:dyDescent="0.3">
      <c r="A3" s="6">
        <v>173014033</v>
      </c>
      <c r="B3" s="3" t="s">
        <v>7</v>
      </c>
      <c r="C3" s="8"/>
      <c r="D3" s="7">
        <v>6</v>
      </c>
      <c r="E3" s="8"/>
      <c r="F3" s="7">
        <v>8</v>
      </c>
      <c r="G3" s="8"/>
      <c r="H3" s="7">
        <v>6</v>
      </c>
      <c r="I3" s="7">
        <f t="shared" si="0"/>
        <v>0</v>
      </c>
      <c r="J3" s="7">
        <f t="shared" si="1"/>
        <v>20</v>
      </c>
      <c r="K3">
        <f t="shared" ref="K3:K17" si="2">(I3/J3)*100</f>
        <v>0</v>
      </c>
      <c r="L3" s="9" t="str">
        <f t="shared" ref="L3:L17" si="3">IF(K3&gt;94,"A+",IF(K3&gt;84,"A",IF(K3&gt;79,"A-",IF(K3&gt;74,"B+",IF(K3&gt;69,"B",IF(K3&gt;64,"B-",IF(K3&gt;59,"C+",IF(K3&gt;54,"C",IF(K3&gt;49,"D","F")))))))))</f>
        <v>F</v>
      </c>
    </row>
    <row r="4" spans="1:12" ht="15" customHeight="1" x14ac:dyDescent="0.3">
      <c r="A4" s="6">
        <v>181014001</v>
      </c>
      <c r="B4" s="3" t="s">
        <v>8</v>
      </c>
      <c r="C4" s="7"/>
      <c r="D4" s="7">
        <v>6</v>
      </c>
      <c r="E4" s="7"/>
      <c r="F4" s="7">
        <v>8</v>
      </c>
      <c r="G4" s="7"/>
      <c r="H4" s="7">
        <v>6</v>
      </c>
      <c r="I4" s="7">
        <f t="shared" si="0"/>
        <v>0</v>
      </c>
      <c r="J4" s="7">
        <f t="shared" si="1"/>
        <v>20</v>
      </c>
      <c r="K4">
        <f t="shared" si="2"/>
        <v>0</v>
      </c>
      <c r="L4" s="9" t="str">
        <f t="shared" si="3"/>
        <v>F</v>
      </c>
    </row>
    <row r="5" spans="1:12" ht="15" customHeight="1" x14ac:dyDescent="0.3">
      <c r="A5" s="6">
        <v>181014051</v>
      </c>
      <c r="B5" s="3" t="s">
        <v>9</v>
      </c>
      <c r="C5" s="7"/>
      <c r="D5" s="7">
        <v>6</v>
      </c>
      <c r="E5" s="7"/>
      <c r="F5" s="7">
        <v>8</v>
      </c>
      <c r="G5" s="7"/>
      <c r="H5" s="7">
        <v>6</v>
      </c>
      <c r="I5" s="7">
        <f t="shared" si="0"/>
        <v>0</v>
      </c>
      <c r="J5" s="7">
        <f t="shared" si="1"/>
        <v>20</v>
      </c>
      <c r="K5">
        <f t="shared" si="2"/>
        <v>0</v>
      </c>
      <c r="L5" s="9" t="str">
        <f t="shared" si="3"/>
        <v>F</v>
      </c>
    </row>
    <row r="6" spans="1:12" ht="15" customHeight="1" x14ac:dyDescent="0.3">
      <c r="A6" s="6">
        <v>181014126</v>
      </c>
      <c r="B6" s="3" t="s">
        <v>10</v>
      </c>
      <c r="C6" s="8">
        <v>3</v>
      </c>
      <c r="D6" s="7">
        <v>6</v>
      </c>
      <c r="E6" s="8">
        <v>2</v>
      </c>
      <c r="F6" s="7">
        <v>8</v>
      </c>
      <c r="G6" s="8">
        <v>2</v>
      </c>
      <c r="H6" s="7">
        <v>6</v>
      </c>
      <c r="I6" s="7">
        <f t="shared" si="0"/>
        <v>7</v>
      </c>
      <c r="J6" s="7">
        <f t="shared" si="1"/>
        <v>20</v>
      </c>
      <c r="K6">
        <f t="shared" si="2"/>
        <v>35</v>
      </c>
      <c r="L6" s="9" t="str">
        <f t="shared" si="3"/>
        <v>F</v>
      </c>
    </row>
    <row r="7" spans="1:12" ht="15" customHeight="1" x14ac:dyDescent="0.3">
      <c r="A7" s="6">
        <v>182014056</v>
      </c>
      <c r="B7" s="3" t="s">
        <v>11</v>
      </c>
      <c r="C7" s="7"/>
      <c r="D7" s="7">
        <v>6</v>
      </c>
      <c r="E7" s="7"/>
      <c r="F7" s="7">
        <v>8</v>
      </c>
      <c r="G7" s="7"/>
      <c r="H7" s="7">
        <v>6</v>
      </c>
      <c r="I7" s="7">
        <f t="shared" si="0"/>
        <v>0</v>
      </c>
      <c r="J7" s="7">
        <f t="shared" si="1"/>
        <v>20</v>
      </c>
      <c r="K7">
        <f t="shared" si="2"/>
        <v>0</v>
      </c>
      <c r="L7" s="9" t="str">
        <f t="shared" si="3"/>
        <v>F</v>
      </c>
    </row>
    <row r="8" spans="1:12" ht="15" customHeight="1" x14ac:dyDescent="0.3">
      <c r="A8" s="6">
        <v>183014070</v>
      </c>
      <c r="B8" s="3" t="s">
        <v>12</v>
      </c>
      <c r="C8" s="7"/>
      <c r="D8" s="7">
        <v>6</v>
      </c>
      <c r="E8" s="7"/>
      <c r="F8" s="7">
        <v>8</v>
      </c>
      <c r="G8" s="7"/>
      <c r="H8" s="7">
        <v>6</v>
      </c>
      <c r="I8" s="7">
        <f t="shared" si="0"/>
        <v>0</v>
      </c>
      <c r="J8" s="7">
        <f t="shared" si="1"/>
        <v>20</v>
      </c>
      <c r="K8">
        <f t="shared" si="2"/>
        <v>0</v>
      </c>
      <c r="L8" s="9" t="str">
        <f t="shared" si="3"/>
        <v>F</v>
      </c>
    </row>
    <row r="9" spans="1:12" ht="15" customHeight="1" x14ac:dyDescent="0.3">
      <c r="A9" s="6">
        <v>191014032</v>
      </c>
      <c r="B9" s="3" t="s">
        <v>13</v>
      </c>
      <c r="C9" s="8"/>
      <c r="D9" s="7">
        <v>6</v>
      </c>
      <c r="E9" s="8"/>
      <c r="F9" s="7">
        <v>8</v>
      </c>
      <c r="G9" s="8"/>
      <c r="H9" s="7">
        <v>6</v>
      </c>
      <c r="I9" s="7">
        <f t="shared" si="0"/>
        <v>0</v>
      </c>
      <c r="J9" s="7">
        <f t="shared" si="1"/>
        <v>20</v>
      </c>
      <c r="K9">
        <f t="shared" si="2"/>
        <v>0</v>
      </c>
      <c r="L9" s="9" t="str">
        <f t="shared" si="3"/>
        <v>F</v>
      </c>
    </row>
    <row r="10" spans="1:12" ht="15" customHeight="1" x14ac:dyDescent="0.3">
      <c r="A10" s="6">
        <v>193014009</v>
      </c>
      <c r="B10" s="3" t="s">
        <v>14</v>
      </c>
      <c r="C10" s="7">
        <v>6</v>
      </c>
      <c r="D10" s="7">
        <v>6</v>
      </c>
      <c r="E10" s="7">
        <v>6</v>
      </c>
      <c r="F10" s="7">
        <v>8</v>
      </c>
      <c r="G10" s="7">
        <v>2.5</v>
      </c>
      <c r="H10" s="7">
        <v>6</v>
      </c>
      <c r="I10" s="7">
        <f t="shared" si="0"/>
        <v>14.5</v>
      </c>
      <c r="J10" s="7">
        <f t="shared" si="1"/>
        <v>20</v>
      </c>
      <c r="K10">
        <f t="shared" si="2"/>
        <v>72.5</v>
      </c>
      <c r="L10" s="9" t="str">
        <f t="shared" si="3"/>
        <v>B</v>
      </c>
    </row>
    <row r="11" spans="1:12" ht="15" customHeight="1" x14ac:dyDescent="0.3">
      <c r="A11" s="6">
        <v>193014067</v>
      </c>
      <c r="B11" s="3" t="s">
        <v>15</v>
      </c>
      <c r="C11" s="7"/>
      <c r="D11" s="7">
        <v>6</v>
      </c>
      <c r="E11" s="7"/>
      <c r="F11" s="7">
        <v>8</v>
      </c>
      <c r="G11" s="7"/>
      <c r="H11" s="7">
        <v>6</v>
      </c>
      <c r="I11" s="7">
        <f t="shared" si="0"/>
        <v>0</v>
      </c>
      <c r="J11" s="7">
        <f t="shared" si="1"/>
        <v>20</v>
      </c>
      <c r="K11">
        <f t="shared" si="2"/>
        <v>0</v>
      </c>
      <c r="L11" s="9" t="str">
        <f t="shared" si="3"/>
        <v>F</v>
      </c>
    </row>
    <row r="12" spans="1:12" ht="15" customHeight="1" x14ac:dyDescent="0.3">
      <c r="A12" s="6">
        <v>193014071</v>
      </c>
      <c r="B12" s="3" t="s">
        <v>16</v>
      </c>
      <c r="C12" s="8">
        <v>5</v>
      </c>
      <c r="D12" s="7">
        <v>6</v>
      </c>
      <c r="E12" s="8">
        <v>5</v>
      </c>
      <c r="F12" s="7">
        <v>8</v>
      </c>
      <c r="G12" s="8">
        <v>3</v>
      </c>
      <c r="H12" s="7">
        <v>6</v>
      </c>
      <c r="I12" s="7">
        <f t="shared" si="0"/>
        <v>13</v>
      </c>
      <c r="J12" s="7">
        <f t="shared" si="1"/>
        <v>20</v>
      </c>
      <c r="K12">
        <f t="shared" si="2"/>
        <v>65</v>
      </c>
      <c r="L12" s="9" t="str">
        <f t="shared" si="3"/>
        <v>B-</v>
      </c>
    </row>
    <row r="13" spans="1:12" ht="15" customHeight="1" x14ac:dyDescent="0.3">
      <c r="A13" s="6">
        <v>193014072</v>
      </c>
      <c r="B13" s="3" t="s">
        <v>17</v>
      </c>
      <c r="C13" s="7"/>
      <c r="D13" s="7">
        <v>6</v>
      </c>
      <c r="E13" s="7"/>
      <c r="F13" s="7">
        <v>8</v>
      </c>
      <c r="G13" s="7"/>
      <c r="H13" s="7">
        <v>6</v>
      </c>
      <c r="I13" s="7">
        <f t="shared" si="0"/>
        <v>0</v>
      </c>
      <c r="J13" s="7">
        <f t="shared" si="1"/>
        <v>20</v>
      </c>
      <c r="K13">
        <f t="shared" si="2"/>
        <v>0</v>
      </c>
      <c r="L13" s="9" t="str">
        <f t="shared" si="3"/>
        <v>F</v>
      </c>
    </row>
    <row r="14" spans="1:12" ht="15" customHeight="1" x14ac:dyDescent="0.3">
      <c r="A14" s="6">
        <v>193014073</v>
      </c>
      <c r="B14" s="3" t="s">
        <v>18</v>
      </c>
      <c r="C14" s="7">
        <v>5</v>
      </c>
      <c r="D14" s="7">
        <v>6</v>
      </c>
      <c r="E14" s="7">
        <v>5</v>
      </c>
      <c r="F14" s="7">
        <v>8</v>
      </c>
      <c r="G14" s="7">
        <v>2</v>
      </c>
      <c r="H14" s="7">
        <v>6</v>
      </c>
      <c r="I14" s="7">
        <f t="shared" si="0"/>
        <v>12</v>
      </c>
      <c r="J14" s="7">
        <f t="shared" si="1"/>
        <v>20</v>
      </c>
      <c r="K14">
        <f t="shared" si="2"/>
        <v>60</v>
      </c>
      <c r="L14" s="9" t="str">
        <f t="shared" si="3"/>
        <v>C+</v>
      </c>
    </row>
    <row r="15" spans="1:12" ht="15" customHeight="1" x14ac:dyDescent="0.3">
      <c r="A15" s="6">
        <v>183016002</v>
      </c>
      <c r="B15" s="3" t="s">
        <v>19</v>
      </c>
      <c r="C15" s="7"/>
      <c r="D15" s="7">
        <v>6</v>
      </c>
      <c r="E15" s="7"/>
      <c r="F15" s="7">
        <v>8</v>
      </c>
      <c r="G15" s="7"/>
      <c r="H15" s="7">
        <v>6</v>
      </c>
      <c r="I15" s="7">
        <f t="shared" si="0"/>
        <v>0</v>
      </c>
      <c r="J15" s="7">
        <f t="shared" si="1"/>
        <v>20</v>
      </c>
      <c r="K15">
        <f t="shared" si="2"/>
        <v>0</v>
      </c>
      <c r="L15" s="9" t="str">
        <f t="shared" si="3"/>
        <v>F</v>
      </c>
    </row>
    <row r="16" spans="1:12" ht="15" customHeight="1" x14ac:dyDescent="0.3">
      <c r="A16" s="6">
        <v>192016001</v>
      </c>
      <c r="B16" s="3" t="s">
        <v>20</v>
      </c>
      <c r="C16" s="8">
        <v>1</v>
      </c>
      <c r="D16" s="7">
        <v>6</v>
      </c>
      <c r="E16" s="8"/>
      <c r="F16" s="7">
        <v>8</v>
      </c>
      <c r="G16" s="8"/>
      <c r="H16" s="7">
        <v>6</v>
      </c>
      <c r="I16" s="7">
        <f t="shared" si="0"/>
        <v>1</v>
      </c>
      <c r="J16" s="7">
        <f t="shared" si="1"/>
        <v>20</v>
      </c>
      <c r="K16">
        <f t="shared" si="2"/>
        <v>5</v>
      </c>
      <c r="L16" s="9" t="str">
        <f t="shared" si="3"/>
        <v>F</v>
      </c>
    </row>
    <row r="17" spans="1:12" ht="15" customHeight="1" x14ac:dyDescent="0.3">
      <c r="A17" s="6">
        <v>193016008</v>
      </c>
      <c r="B17" s="3" t="s">
        <v>21</v>
      </c>
      <c r="C17" s="7">
        <v>3</v>
      </c>
      <c r="D17" s="7">
        <v>6</v>
      </c>
      <c r="E17" s="7">
        <v>6</v>
      </c>
      <c r="F17" s="7">
        <v>8</v>
      </c>
      <c r="G17" s="7">
        <v>2</v>
      </c>
      <c r="H17" s="7">
        <v>6</v>
      </c>
      <c r="I17" s="7">
        <f t="shared" si="0"/>
        <v>11</v>
      </c>
      <c r="J17" s="7">
        <f t="shared" si="1"/>
        <v>20</v>
      </c>
      <c r="K17">
        <f t="shared" si="2"/>
        <v>55.000000000000007</v>
      </c>
      <c r="L17" s="9" t="str">
        <f t="shared" si="3"/>
        <v>C</v>
      </c>
    </row>
    <row r="18" spans="1:12" ht="14.4" x14ac:dyDescent="0.3">
      <c r="A18" s="3"/>
      <c r="B18" s="3"/>
      <c r="C18" s="5"/>
      <c r="D18" s="5"/>
      <c r="E18" s="5"/>
      <c r="F18" s="5"/>
      <c r="G18" s="5"/>
      <c r="H18" s="5"/>
      <c r="I18" s="4"/>
      <c r="J18" s="4"/>
    </row>
    <row r="19" spans="1:12" ht="14.4" x14ac:dyDescent="0.3">
      <c r="A19" s="3"/>
      <c r="B19" s="3"/>
      <c r="C19" s="4"/>
      <c r="D19" s="4"/>
      <c r="E19" s="4"/>
      <c r="F19" s="4"/>
      <c r="G19" s="4"/>
      <c r="H19" s="4"/>
      <c r="I19" s="4"/>
      <c r="J19" s="4"/>
    </row>
    <row r="20" spans="1:12" ht="14.4" x14ac:dyDescent="0.3">
      <c r="A20" s="3"/>
      <c r="B20" s="3"/>
      <c r="C20" s="4"/>
      <c r="D20" s="4"/>
      <c r="E20" s="4"/>
      <c r="F20" s="4"/>
      <c r="G20" s="4"/>
      <c r="H20" s="4"/>
      <c r="I20" s="4"/>
      <c r="J20" s="4"/>
    </row>
    <row r="21" spans="1:12" ht="14.4" x14ac:dyDescent="0.3">
      <c r="A21" s="3"/>
      <c r="B21" s="3"/>
      <c r="C21" s="4"/>
      <c r="D21" s="4"/>
      <c r="E21" s="4"/>
      <c r="F21" s="4"/>
      <c r="G21" s="4"/>
      <c r="H21" s="4"/>
      <c r="I21" s="4"/>
      <c r="J21" s="4"/>
    </row>
    <row r="22" spans="1:12" ht="14.4" x14ac:dyDescent="0.3">
      <c r="A22" s="3"/>
      <c r="B22" s="3"/>
      <c r="C22" s="4"/>
      <c r="D22" s="4"/>
      <c r="E22" s="4"/>
      <c r="F22" s="4"/>
      <c r="G22" s="4"/>
      <c r="H22" s="4"/>
      <c r="I22" s="4"/>
      <c r="J22" s="4"/>
    </row>
    <row r="23" spans="1:12" ht="14.4" x14ac:dyDescent="0.3">
      <c r="A23" s="3"/>
      <c r="B23" s="3"/>
      <c r="C23" s="4"/>
      <c r="D23" s="4"/>
      <c r="E23" s="4"/>
      <c r="F23" s="4"/>
      <c r="G23" s="4"/>
      <c r="H23" s="4"/>
      <c r="I23" s="4"/>
      <c r="J23" s="4"/>
    </row>
    <row r="24" spans="1:12" ht="14.4" x14ac:dyDescent="0.3">
      <c r="A24" s="3"/>
      <c r="B24" s="3"/>
      <c r="C24" s="4"/>
      <c r="D24" s="4"/>
      <c r="E24" s="4"/>
      <c r="F24" s="4"/>
      <c r="G24" s="4"/>
      <c r="H24" s="4"/>
      <c r="I24" s="4"/>
      <c r="J24" s="4"/>
    </row>
    <row r="25" spans="1:12" ht="14.4" x14ac:dyDescent="0.3">
      <c r="A25" s="3"/>
      <c r="B25" s="3"/>
      <c r="C25" s="5"/>
      <c r="D25" s="5"/>
      <c r="E25" s="5"/>
      <c r="F25" s="5"/>
      <c r="G25" s="5"/>
      <c r="H25" s="5"/>
      <c r="I25" s="4"/>
      <c r="J25" s="4"/>
    </row>
    <row r="26" spans="1:12" ht="14.4" x14ac:dyDescent="0.3">
      <c r="A26" s="3"/>
      <c r="B26" s="3"/>
      <c r="C26" s="5"/>
      <c r="D26" s="5"/>
      <c r="E26" s="5"/>
      <c r="F26" s="5"/>
      <c r="G26" s="5"/>
      <c r="H26" s="5"/>
      <c r="I26" s="4"/>
      <c r="J26" s="4"/>
    </row>
    <row r="27" spans="1:12" ht="14.4" x14ac:dyDescent="0.3">
      <c r="A27" s="3"/>
      <c r="B27" s="3"/>
      <c r="C27" s="4"/>
      <c r="D27" s="4"/>
      <c r="E27" s="4"/>
      <c r="F27" s="4"/>
      <c r="G27" s="4"/>
      <c r="H27" s="4"/>
      <c r="I27" s="4"/>
      <c r="J27" s="4"/>
    </row>
    <row r="28" spans="1:12" ht="14.4" x14ac:dyDescent="0.3">
      <c r="A28" s="3"/>
      <c r="B28" s="3"/>
      <c r="C28" s="4"/>
      <c r="D28" s="4"/>
      <c r="E28" s="4"/>
      <c r="F28" s="4"/>
      <c r="G28" s="4"/>
      <c r="H28" s="4"/>
      <c r="I28" s="4"/>
      <c r="J28" s="4"/>
    </row>
    <row r="29" spans="1:12" ht="14.4" x14ac:dyDescent="0.3">
      <c r="A29" s="3"/>
      <c r="B29" s="3"/>
      <c r="C29" s="4"/>
      <c r="D29" s="4"/>
      <c r="E29" s="4"/>
      <c r="F29" s="4"/>
      <c r="G29" s="4"/>
      <c r="H29" s="4"/>
      <c r="I29" s="4"/>
      <c r="J29" s="4"/>
    </row>
    <row r="30" spans="1:12" ht="14.4" x14ac:dyDescent="0.3">
      <c r="A30" s="3"/>
      <c r="B30" s="3"/>
      <c r="C30" s="5"/>
      <c r="D30" s="5"/>
      <c r="E30" s="5"/>
      <c r="F30" s="5"/>
      <c r="G30" s="5"/>
      <c r="H30" s="5"/>
      <c r="I30" s="4"/>
      <c r="J30" s="4"/>
    </row>
    <row r="31" spans="1:12" ht="14.4" x14ac:dyDescent="0.3">
      <c r="A31" s="3"/>
      <c r="B31" s="3"/>
      <c r="C31" s="4"/>
      <c r="D31" s="4"/>
      <c r="E31" s="4"/>
      <c r="F31" s="4"/>
      <c r="G31" s="4"/>
      <c r="H31" s="4"/>
      <c r="I31" s="4"/>
      <c r="J31" s="4"/>
    </row>
    <row r="32" spans="1:12" ht="14.4" x14ac:dyDescent="0.3">
      <c r="A32" s="3"/>
      <c r="B32" s="3"/>
      <c r="C32" s="4"/>
      <c r="D32" s="4"/>
      <c r="E32" s="4"/>
      <c r="F32" s="4"/>
      <c r="G32" s="4"/>
      <c r="H32" s="4"/>
      <c r="I32" s="4"/>
      <c r="J32" s="4"/>
    </row>
    <row r="33" spans="1:10" ht="14.4" x14ac:dyDescent="0.3">
      <c r="A33" s="3"/>
      <c r="B33" s="3"/>
      <c r="C33" s="4"/>
      <c r="D33" s="4"/>
      <c r="E33" s="4"/>
      <c r="F33" s="4"/>
      <c r="G33" s="4"/>
      <c r="H33" s="4"/>
      <c r="I33" s="4"/>
      <c r="J33" s="4"/>
    </row>
    <row r="34" spans="1:10" ht="14.4" x14ac:dyDescent="0.3">
      <c r="A34" s="3"/>
      <c r="B34" s="3"/>
      <c r="C34" s="4"/>
      <c r="D34" s="4"/>
      <c r="E34" s="4"/>
      <c r="F34" s="4"/>
      <c r="G34" s="4"/>
      <c r="H34" s="4"/>
      <c r="I34" s="4"/>
      <c r="J34" s="4"/>
    </row>
    <row r="35" spans="1:10" ht="14.4" x14ac:dyDescent="0.3">
      <c r="A35" s="3"/>
      <c r="B35" s="3"/>
      <c r="C35" s="4"/>
      <c r="D35" s="4"/>
      <c r="E35" s="4"/>
      <c r="F35" s="4"/>
      <c r="G35" s="4"/>
      <c r="H35" s="4"/>
      <c r="I35" s="4"/>
      <c r="J35" s="4"/>
    </row>
    <row r="36" spans="1:10" ht="14.4" x14ac:dyDescent="0.3">
      <c r="A36" s="3"/>
      <c r="B36" s="3"/>
      <c r="C36" s="4"/>
      <c r="D36" s="4"/>
      <c r="E36" s="4"/>
      <c r="F36" s="4"/>
      <c r="G36" s="4"/>
      <c r="H36" s="4"/>
      <c r="I36" s="4"/>
      <c r="J36" s="4"/>
    </row>
    <row r="37" spans="1:10" ht="14.4" x14ac:dyDescent="0.3">
      <c r="A37" s="3"/>
      <c r="B37" s="3"/>
      <c r="C37" s="4"/>
      <c r="D37" s="4"/>
      <c r="E37" s="4"/>
      <c r="F37" s="4"/>
      <c r="G37" s="4"/>
      <c r="H37" s="4"/>
      <c r="I37" s="4"/>
      <c r="J37" s="4"/>
    </row>
    <row r="38" spans="1:10" ht="14.4" x14ac:dyDescent="0.3">
      <c r="A38" s="3"/>
      <c r="B38" s="3"/>
      <c r="C38" s="4"/>
      <c r="D38" s="4"/>
      <c r="E38" s="4"/>
      <c r="F38" s="4"/>
      <c r="G38" s="4"/>
      <c r="H38" s="4"/>
      <c r="I38" s="4"/>
      <c r="J38" s="4"/>
    </row>
    <row r="39" spans="1:10" ht="14.4" x14ac:dyDescent="0.3">
      <c r="A39" s="3"/>
      <c r="B39" s="3"/>
      <c r="C39" s="4"/>
      <c r="D39" s="4"/>
      <c r="E39" s="4"/>
      <c r="F39" s="4"/>
      <c r="G39" s="4"/>
      <c r="H39" s="4"/>
      <c r="I39" s="4"/>
      <c r="J39" s="4"/>
    </row>
    <row r="40" spans="1:10" ht="14.4" x14ac:dyDescent="0.3">
      <c r="A40" s="3"/>
      <c r="B40" s="3"/>
      <c r="C40" s="4"/>
      <c r="D40" s="4"/>
      <c r="E40" s="4"/>
      <c r="F40" s="4"/>
      <c r="G40" s="4"/>
      <c r="H40" s="4"/>
      <c r="I40" s="4"/>
      <c r="J40" s="4"/>
    </row>
    <row r="41" spans="1:10" ht="14.4" x14ac:dyDescent="0.3">
      <c r="A41" s="3"/>
      <c r="B41" s="3"/>
      <c r="C41" s="4"/>
      <c r="D41" s="4"/>
      <c r="E41" s="4"/>
      <c r="F41" s="4"/>
      <c r="G41" s="4"/>
      <c r="H41" s="4"/>
      <c r="I41" s="4"/>
      <c r="J41" s="4"/>
    </row>
    <row r="42" spans="1:10" ht="14.4" x14ac:dyDescent="0.3">
      <c r="A42" s="3"/>
      <c r="B42" s="3"/>
      <c r="C42" s="4"/>
      <c r="D42" s="4"/>
      <c r="E42" s="4"/>
      <c r="F42" s="4"/>
      <c r="G42" s="4"/>
      <c r="H42" s="4"/>
      <c r="I42" s="4"/>
      <c r="J42" s="4"/>
    </row>
    <row r="43" spans="1:10" ht="14.4" x14ac:dyDescent="0.3">
      <c r="A43" s="3"/>
      <c r="B43" s="3"/>
      <c r="C43" s="4"/>
      <c r="D43" s="4"/>
      <c r="E43" s="4"/>
      <c r="F43" s="4"/>
      <c r="G43" s="4"/>
      <c r="H43" s="4"/>
      <c r="I43" s="4"/>
      <c r="J43" s="4"/>
    </row>
    <row r="44" spans="1:10" ht="14.4" x14ac:dyDescent="0.3">
      <c r="A44" s="3"/>
      <c r="B44" s="3"/>
      <c r="C44" s="4"/>
      <c r="D44" s="4"/>
      <c r="E44" s="4"/>
      <c r="F44" s="4"/>
      <c r="G44" s="4"/>
      <c r="H44" s="4"/>
      <c r="I44" s="4"/>
      <c r="J44" s="4"/>
    </row>
    <row r="45" spans="1:10" ht="14.4" x14ac:dyDescent="0.3">
      <c r="A45" s="3"/>
      <c r="B45" s="3"/>
      <c r="C45" s="4"/>
      <c r="D45" s="4"/>
      <c r="E45" s="4"/>
      <c r="F45" s="4"/>
      <c r="G45" s="4"/>
      <c r="H45" s="4"/>
      <c r="I45" s="4"/>
      <c r="J45" s="4"/>
    </row>
    <row r="46" spans="1:10" ht="14.4" x14ac:dyDescent="0.3">
      <c r="A46" s="3"/>
      <c r="B46" s="3"/>
      <c r="C46" s="4"/>
      <c r="D46" s="4"/>
      <c r="E46" s="4"/>
      <c r="F46" s="4"/>
      <c r="G46" s="4"/>
      <c r="H46" s="4"/>
      <c r="I46" s="4"/>
      <c r="J46" s="4"/>
    </row>
    <row r="47" spans="1:10" ht="14.4" x14ac:dyDescent="0.3">
      <c r="A47" s="3"/>
      <c r="B47" s="3"/>
      <c r="C47" s="4"/>
      <c r="D47" s="4"/>
      <c r="E47" s="4"/>
      <c r="F47" s="4"/>
      <c r="G47" s="4"/>
      <c r="H47" s="4"/>
      <c r="I47" s="4"/>
      <c r="J47" s="4"/>
    </row>
    <row r="48" spans="1:10" ht="14.4" x14ac:dyDescent="0.3">
      <c r="A48" s="3"/>
      <c r="B48" s="3"/>
      <c r="C48" s="4"/>
      <c r="D48" s="4"/>
      <c r="E48" s="4"/>
      <c r="F48" s="4"/>
      <c r="G48" s="4"/>
      <c r="H48" s="4"/>
      <c r="I48" s="4"/>
      <c r="J48" s="4"/>
    </row>
  </sheetData>
  <conditionalFormatting sqref="C2:C17">
    <cfRule type="cellIs" dxfId="16" priority="3" operator="greaterThan">
      <formula>$D$2</formula>
    </cfRule>
  </conditionalFormatting>
  <conditionalFormatting sqref="E2:E17">
    <cfRule type="cellIs" dxfId="15" priority="2" operator="greaterThan">
      <formula>$F$2</formula>
    </cfRule>
  </conditionalFormatting>
  <conditionalFormatting sqref="G2:G17">
    <cfRule type="cellIs" dxfId="14" priority="1" operator="greaterThan">
      <formula>$H$2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C1B9E-BEF4-4D2E-A59E-F7F0A8E0EE98}">
  <dimension ref="A1:J17"/>
  <sheetViews>
    <sheetView workbookViewId="0">
      <selection activeCell="G2" sqref="G2:G17"/>
    </sheetView>
  </sheetViews>
  <sheetFormatPr defaultRowHeight="13.2" x14ac:dyDescent="0.25"/>
  <cols>
    <col min="1" max="1" width="14.77734375" customWidth="1"/>
    <col min="2" max="2" width="30.6640625" customWidth="1"/>
    <col min="3" max="10" width="14.77734375" customWidth="1"/>
  </cols>
  <sheetData>
    <row r="1" spans="1:10" ht="14.4" x14ac:dyDescent="0.3">
      <c r="A1" s="1" t="s">
        <v>0</v>
      </c>
      <c r="B1" s="1" t="s">
        <v>1</v>
      </c>
      <c r="C1" s="1" t="s">
        <v>2</v>
      </c>
      <c r="D1" s="1" t="s">
        <v>26</v>
      </c>
      <c r="E1" s="1" t="s">
        <v>3</v>
      </c>
      <c r="F1" s="1" t="s">
        <v>27</v>
      </c>
      <c r="G1" s="1" t="s">
        <v>30</v>
      </c>
      <c r="H1" s="1" t="s">
        <v>5</v>
      </c>
      <c r="I1" s="1" t="s">
        <v>24</v>
      </c>
      <c r="J1" s="1" t="s">
        <v>25</v>
      </c>
    </row>
    <row r="2" spans="1:10" ht="14.4" x14ac:dyDescent="0.3">
      <c r="A2" s="6">
        <v>183011218</v>
      </c>
      <c r="B2" s="3" t="s">
        <v>6</v>
      </c>
      <c r="C2" s="7">
        <v>4</v>
      </c>
      <c r="D2" s="7">
        <v>12</v>
      </c>
      <c r="E2" s="7">
        <v>8</v>
      </c>
      <c r="F2" s="7">
        <v>8</v>
      </c>
      <c r="G2" s="7">
        <f>C2+E2</f>
        <v>12</v>
      </c>
      <c r="H2" s="7">
        <f>D2+F2</f>
        <v>20</v>
      </c>
      <c r="I2">
        <f>(G2/H2)*100</f>
        <v>60</v>
      </c>
      <c r="J2" s="9" t="str">
        <f>IF(I2&gt;94,"A+",IF(I2&gt;84,"A",IF(I2&gt;79,"A-",IF(I2&gt;74,"B+",IF(I2&gt;69,"B",IF(I2&gt;64,"B-",IF(I2&gt;59,"C+",IF(I2&gt;54,"C",IF(I2&gt;49,"D","F")))))))))</f>
        <v>C+</v>
      </c>
    </row>
    <row r="3" spans="1:10" ht="14.4" x14ac:dyDescent="0.3">
      <c r="A3" s="6">
        <v>173014033</v>
      </c>
      <c r="B3" s="3" t="s">
        <v>7</v>
      </c>
      <c r="C3" s="8"/>
      <c r="D3" s="7">
        <v>12</v>
      </c>
      <c r="E3" s="8"/>
      <c r="F3" s="7">
        <v>8</v>
      </c>
      <c r="G3" s="7">
        <f t="shared" ref="G3:G17" si="0">C3+E3</f>
        <v>0</v>
      </c>
      <c r="H3" s="7">
        <f t="shared" ref="H3:H17" si="1">D3+F3</f>
        <v>20</v>
      </c>
      <c r="I3">
        <f t="shared" ref="I3:I17" si="2">(G3/H3)*100</f>
        <v>0</v>
      </c>
      <c r="J3" s="9" t="str">
        <f t="shared" ref="J3:J17" si="3">IF(I3&gt;94,"A+",IF(I3&gt;84,"A",IF(I3&gt;79,"A-",IF(I3&gt;74,"B+",IF(I3&gt;69,"B",IF(I3&gt;64,"B-",IF(I3&gt;59,"C+",IF(I3&gt;54,"C",IF(I3&gt;49,"D","F")))))))))</f>
        <v>F</v>
      </c>
    </row>
    <row r="4" spans="1:10" ht="14.4" x14ac:dyDescent="0.3">
      <c r="A4" s="6">
        <v>181014001</v>
      </c>
      <c r="B4" s="3" t="s">
        <v>8</v>
      </c>
      <c r="C4" s="7"/>
      <c r="D4" s="7">
        <v>12</v>
      </c>
      <c r="E4" s="7"/>
      <c r="F4" s="7">
        <v>8</v>
      </c>
      <c r="G4" s="7">
        <f t="shared" si="0"/>
        <v>0</v>
      </c>
      <c r="H4" s="7">
        <f t="shared" si="1"/>
        <v>20</v>
      </c>
      <c r="I4">
        <f t="shared" si="2"/>
        <v>0</v>
      </c>
      <c r="J4" s="9" t="str">
        <f t="shared" si="3"/>
        <v>F</v>
      </c>
    </row>
    <row r="5" spans="1:10" ht="14.4" x14ac:dyDescent="0.3">
      <c r="A5" s="6">
        <v>181014051</v>
      </c>
      <c r="B5" s="3" t="s">
        <v>9</v>
      </c>
      <c r="C5" s="7"/>
      <c r="D5" s="7">
        <v>12</v>
      </c>
      <c r="E5" s="7"/>
      <c r="F5" s="7">
        <v>8</v>
      </c>
      <c r="G5" s="7">
        <f t="shared" si="0"/>
        <v>0</v>
      </c>
      <c r="H5" s="7">
        <f t="shared" si="1"/>
        <v>20</v>
      </c>
      <c r="I5">
        <f t="shared" si="2"/>
        <v>0</v>
      </c>
      <c r="J5" s="9" t="str">
        <f t="shared" si="3"/>
        <v>F</v>
      </c>
    </row>
    <row r="6" spans="1:10" ht="14.4" x14ac:dyDescent="0.3">
      <c r="A6" s="6">
        <v>181014126</v>
      </c>
      <c r="B6" s="3" t="s">
        <v>10</v>
      </c>
      <c r="C6" s="8"/>
      <c r="D6" s="7">
        <v>12</v>
      </c>
      <c r="E6" s="8"/>
      <c r="F6" s="7">
        <v>8</v>
      </c>
      <c r="G6" s="7">
        <f t="shared" si="0"/>
        <v>0</v>
      </c>
      <c r="H6" s="7">
        <f t="shared" si="1"/>
        <v>20</v>
      </c>
      <c r="I6">
        <f t="shared" si="2"/>
        <v>0</v>
      </c>
      <c r="J6" s="9" t="str">
        <f t="shared" si="3"/>
        <v>F</v>
      </c>
    </row>
    <row r="7" spans="1:10" ht="14.4" x14ac:dyDescent="0.3">
      <c r="A7" s="6">
        <v>182014056</v>
      </c>
      <c r="B7" s="3" t="s">
        <v>11</v>
      </c>
      <c r="C7" s="7"/>
      <c r="D7" s="7">
        <v>12</v>
      </c>
      <c r="E7" s="7"/>
      <c r="F7" s="7">
        <v>8</v>
      </c>
      <c r="G7" s="7">
        <f t="shared" si="0"/>
        <v>0</v>
      </c>
      <c r="H7" s="7">
        <f t="shared" si="1"/>
        <v>20</v>
      </c>
      <c r="I7">
        <f t="shared" si="2"/>
        <v>0</v>
      </c>
      <c r="J7" s="9" t="str">
        <f t="shared" si="3"/>
        <v>F</v>
      </c>
    </row>
    <row r="8" spans="1:10" ht="14.4" x14ac:dyDescent="0.3">
      <c r="A8" s="6">
        <v>183014070</v>
      </c>
      <c r="B8" s="3" t="s">
        <v>12</v>
      </c>
      <c r="C8" s="7">
        <v>4</v>
      </c>
      <c r="D8" s="7">
        <v>12</v>
      </c>
      <c r="E8" s="7">
        <v>6</v>
      </c>
      <c r="F8" s="7">
        <v>8</v>
      </c>
      <c r="G8" s="7">
        <f t="shared" si="0"/>
        <v>10</v>
      </c>
      <c r="H8" s="7">
        <f t="shared" si="1"/>
        <v>20</v>
      </c>
      <c r="I8">
        <f t="shared" si="2"/>
        <v>50</v>
      </c>
      <c r="J8" s="9" t="str">
        <f t="shared" si="3"/>
        <v>D</v>
      </c>
    </row>
    <row r="9" spans="1:10" ht="14.4" x14ac:dyDescent="0.3">
      <c r="A9" s="6">
        <v>191014032</v>
      </c>
      <c r="B9" s="3" t="s">
        <v>13</v>
      </c>
      <c r="C9" s="8"/>
      <c r="D9" s="7">
        <v>12</v>
      </c>
      <c r="E9" s="8"/>
      <c r="F9" s="7">
        <v>8</v>
      </c>
      <c r="G9" s="7">
        <f t="shared" si="0"/>
        <v>0</v>
      </c>
      <c r="H9" s="7">
        <f t="shared" si="1"/>
        <v>20</v>
      </c>
      <c r="I9">
        <f t="shared" si="2"/>
        <v>0</v>
      </c>
      <c r="J9" s="9" t="str">
        <f t="shared" si="3"/>
        <v>F</v>
      </c>
    </row>
    <row r="10" spans="1:10" ht="14.4" x14ac:dyDescent="0.3">
      <c r="A10" s="6">
        <v>193014009</v>
      </c>
      <c r="B10" s="3" t="s">
        <v>14</v>
      </c>
      <c r="C10" s="7">
        <v>2</v>
      </c>
      <c r="D10" s="7">
        <v>12</v>
      </c>
      <c r="E10" s="7">
        <v>8</v>
      </c>
      <c r="F10" s="7">
        <v>8</v>
      </c>
      <c r="G10" s="7">
        <f t="shared" si="0"/>
        <v>10</v>
      </c>
      <c r="H10" s="7">
        <f t="shared" si="1"/>
        <v>20</v>
      </c>
      <c r="I10">
        <f t="shared" si="2"/>
        <v>50</v>
      </c>
      <c r="J10" s="9" t="str">
        <f t="shared" si="3"/>
        <v>D</v>
      </c>
    </row>
    <row r="11" spans="1:10" ht="14.4" x14ac:dyDescent="0.3">
      <c r="A11" s="6">
        <v>193014067</v>
      </c>
      <c r="B11" s="3" t="s">
        <v>15</v>
      </c>
      <c r="C11" s="7">
        <v>2</v>
      </c>
      <c r="D11" s="7">
        <v>12</v>
      </c>
      <c r="E11" s="7">
        <v>2</v>
      </c>
      <c r="F11" s="7">
        <v>8</v>
      </c>
      <c r="G11" s="7">
        <f t="shared" si="0"/>
        <v>4</v>
      </c>
      <c r="H11" s="7">
        <f t="shared" si="1"/>
        <v>20</v>
      </c>
      <c r="I11">
        <f t="shared" si="2"/>
        <v>20</v>
      </c>
      <c r="J11" s="9" t="str">
        <f t="shared" si="3"/>
        <v>F</v>
      </c>
    </row>
    <row r="12" spans="1:10" ht="14.4" x14ac:dyDescent="0.3">
      <c r="A12" s="6">
        <v>193014071</v>
      </c>
      <c r="B12" s="3" t="s">
        <v>16</v>
      </c>
      <c r="C12" s="8">
        <v>4</v>
      </c>
      <c r="D12" s="7">
        <v>12</v>
      </c>
      <c r="E12" s="8">
        <v>4</v>
      </c>
      <c r="F12" s="7">
        <v>8</v>
      </c>
      <c r="G12" s="7">
        <f t="shared" si="0"/>
        <v>8</v>
      </c>
      <c r="H12" s="7">
        <f t="shared" si="1"/>
        <v>20</v>
      </c>
      <c r="I12">
        <f t="shared" si="2"/>
        <v>40</v>
      </c>
      <c r="J12" s="9" t="str">
        <f t="shared" si="3"/>
        <v>F</v>
      </c>
    </row>
    <row r="13" spans="1:10" ht="14.4" x14ac:dyDescent="0.3">
      <c r="A13" s="6">
        <v>193014072</v>
      </c>
      <c r="B13" s="3" t="s">
        <v>17</v>
      </c>
      <c r="C13" s="7"/>
      <c r="D13" s="7">
        <v>12</v>
      </c>
      <c r="E13" s="7"/>
      <c r="F13" s="7">
        <v>8</v>
      </c>
      <c r="G13" s="7">
        <f t="shared" si="0"/>
        <v>0</v>
      </c>
      <c r="H13" s="7">
        <f t="shared" si="1"/>
        <v>20</v>
      </c>
      <c r="I13">
        <f t="shared" si="2"/>
        <v>0</v>
      </c>
      <c r="J13" s="9" t="str">
        <f t="shared" si="3"/>
        <v>F</v>
      </c>
    </row>
    <row r="14" spans="1:10" ht="14.4" x14ac:dyDescent="0.3">
      <c r="A14" s="6">
        <v>193014073</v>
      </c>
      <c r="B14" s="3" t="s">
        <v>18</v>
      </c>
      <c r="C14" s="7">
        <v>2</v>
      </c>
      <c r="D14" s="7">
        <v>12</v>
      </c>
      <c r="E14" s="7">
        <v>2</v>
      </c>
      <c r="F14" s="7">
        <v>8</v>
      </c>
      <c r="G14" s="7">
        <f t="shared" si="0"/>
        <v>4</v>
      </c>
      <c r="H14" s="7">
        <f t="shared" si="1"/>
        <v>20</v>
      </c>
      <c r="I14">
        <f t="shared" si="2"/>
        <v>20</v>
      </c>
      <c r="J14" s="9" t="str">
        <f t="shared" si="3"/>
        <v>F</v>
      </c>
    </row>
    <row r="15" spans="1:10" ht="14.4" x14ac:dyDescent="0.3">
      <c r="A15" s="6">
        <v>183016002</v>
      </c>
      <c r="B15" s="3" t="s">
        <v>19</v>
      </c>
      <c r="C15" s="7"/>
      <c r="D15" s="7">
        <v>12</v>
      </c>
      <c r="E15" s="7"/>
      <c r="F15" s="7">
        <v>8</v>
      </c>
      <c r="G15" s="7">
        <f t="shared" si="0"/>
        <v>0</v>
      </c>
      <c r="H15" s="7">
        <f t="shared" si="1"/>
        <v>20</v>
      </c>
      <c r="I15">
        <f t="shared" si="2"/>
        <v>0</v>
      </c>
      <c r="J15" s="9" t="str">
        <f t="shared" si="3"/>
        <v>F</v>
      </c>
    </row>
    <row r="16" spans="1:10" ht="14.4" x14ac:dyDescent="0.3">
      <c r="A16" s="6">
        <v>192016001</v>
      </c>
      <c r="B16" s="3" t="s">
        <v>20</v>
      </c>
      <c r="C16" s="8"/>
      <c r="D16" s="7">
        <v>12</v>
      </c>
      <c r="E16" s="8"/>
      <c r="F16" s="7">
        <v>8</v>
      </c>
      <c r="G16" s="7">
        <f t="shared" si="0"/>
        <v>0</v>
      </c>
      <c r="H16" s="7">
        <f t="shared" si="1"/>
        <v>20</v>
      </c>
      <c r="I16">
        <f t="shared" si="2"/>
        <v>0</v>
      </c>
      <c r="J16" s="9" t="str">
        <f t="shared" si="3"/>
        <v>F</v>
      </c>
    </row>
    <row r="17" spans="1:10" ht="14.4" x14ac:dyDescent="0.3">
      <c r="A17" s="6">
        <v>193016008</v>
      </c>
      <c r="B17" s="3" t="s">
        <v>21</v>
      </c>
      <c r="C17" s="7">
        <v>4</v>
      </c>
      <c r="D17" s="7">
        <v>12</v>
      </c>
      <c r="E17" s="7">
        <v>6</v>
      </c>
      <c r="F17" s="7">
        <v>8</v>
      </c>
      <c r="G17" s="7">
        <f t="shared" si="0"/>
        <v>10</v>
      </c>
      <c r="H17" s="7">
        <f t="shared" si="1"/>
        <v>20</v>
      </c>
      <c r="I17">
        <f t="shared" si="2"/>
        <v>50</v>
      </c>
      <c r="J17" s="9" t="str">
        <f t="shared" si="3"/>
        <v>D</v>
      </c>
    </row>
  </sheetData>
  <conditionalFormatting sqref="C2:C17">
    <cfRule type="cellIs" dxfId="13" priority="3" operator="greaterThan">
      <formula>$D$2</formula>
    </cfRule>
  </conditionalFormatting>
  <conditionalFormatting sqref="E2:E17">
    <cfRule type="cellIs" dxfId="12" priority="2" operator="greaterThan">
      <formula>$F$2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C316A-1F4D-4E67-A257-43105822BFCC}">
  <dimension ref="A1:J17"/>
  <sheetViews>
    <sheetView workbookViewId="0">
      <selection activeCell="G2" sqref="G2:G17"/>
    </sheetView>
  </sheetViews>
  <sheetFormatPr defaultRowHeight="13.2" x14ac:dyDescent="0.25"/>
  <cols>
    <col min="1" max="1" width="14.77734375" customWidth="1"/>
    <col min="2" max="2" width="30.6640625" customWidth="1"/>
    <col min="3" max="10" width="14.77734375" customWidth="1"/>
  </cols>
  <sheetData>
    <row r="1" spans="1:10" ht="14.4" x14ac:dyDescent="0.3">
      <c r="A1" s="1" t="s">
        <v>0</v>
      </c>
      <c r="B1" s="1" t="s">
        <v>1</v>
      </c>
      <c r="C1" s="1" t="s">
        <v>2</v>
      </c>
      <c r="D1" s="1" t="s">
        <v>26</v>
      </c>
      <c r="E1" s="1" t="s">
        <v>3</v>
      </c>
      <c r="F1" s="1" t="s">
        <v>27</v>
      </c>
      <c r="G1" s="1" t="s">
        <v>30</v>
      </c>
      <c r="H1" s="1" t="s">
        <v>5</v>
      </c>
      <c r="I1" s="1" t="s">
        <v>24</v>
      </c>
      <c r="J1" s="1" t="s">
        <v>25</v>
      </c>
    </row>
    <row r="2" spans="1:10" ht="14.4" x14ac:dyDescent="0.3">
      <c r="A2" s="6">
        <v>183011218</v>
      </c>
      <c r="B2" s="3" t="s">
        <v>6</v>
      </c>
      <c r="C2" s="7">
        <v>5</v>
      </c>
      <c r="D2" s="7">
        <v>12</v>
      </c>
      <c r="E2" s="7">
        <v>3</v>
      </c>
      <c r="F2" s="7">
        <v>8</v>
      </c>
      <c r="G2" s="7">
        <f>C2+E2</f>
        <v>8</v>
      </c>
      <c r="H2" s="7">
        <f>D2+F2</f>
        <v>20</v>
      </c>
      <c r="I2">
        <f>(G2/H2)*100</f>
        <v>40</v>
      </c>
      <c r="J2" s="9" t="str">
        <f>IF(I2&gt;94,"A+",IF(I2&gt;84,"A",IF(I2&gt;79,"A-",IF(I2&gt;74,"B+",IF(I2&gt;69,"B",IF(I2&gt;64,"B-",IF(I2&gt;59,"C+",IF(I2&gt;54,"C",IF(I2&gt;49,"D","F")))))))))</f>
        <v>F</v>
      </c>
    </row>
    <row r="3" spans="1:10" ht="14.4" x14ac:dyDescent="0.3">
      <c r="A3" s="6">
        <v>173014033</v>
      </c>
      <c r="B3" s="3" t="s">
        <v>7</v>
      </c>
      <c r="C3" s="8"/>
      <c r="D3" s="7">
        <v>12</v>
      </c>
      <c r="E3" s="8"/>
      <c r="F3" s="7">
        <v>8</v>
      </c>
      <c r="G3" s="7">
        <f t="shared" ref="G3:H17" si="0">C3+E3</f>
        <v>0</v>
      </c>
      <c r="H3" s="7">
        <f t="shared" si="0"/>
        <v>20</v>
      </c>
      <c r="I3">
        <f t="shared" ref="I3:I17" si="1">(G3/H3)*100</f>
        <v>0</v>
      </c>
      <c r="J3" s="9" t="str">
        <f t="shared" ref="J3:J17" si="2">IF(I3&gt;94,"A+",IF(I3&gt;84,"A",IF(I3&gt;79,"A-",IF(I3&gt;74,"B+",IF(I3&gt;69,"B",IF(I3&gt;64,"B-",IF(I3&gt;59,"C+",IF(I3&gt;54,"C",IF(I3&gt;49,"D","F")))))))))</f>
        <v>F</v>
      </c>
    </row>
    <row r="4" spans="1:10" ht="14.4" x14ac:dyDescent="0.3">
      <c r="A4" s="6">
        <v>181014001</v>
      </c>
      <c r="B4" s="3" t="s">
        <v>8</v>
      </c>
      <c r="C4" s="7"/>
      <c r="D4" s="7">
        <v>12</v>
      </c>
      <c r="E4" s="7"/>
      <c r="F4" s="7">
        <v>8</v>
      </c>
      <c r="G4" s="7">
        <f t="shared" si="0"/>
        <v>0</v>
      </c>
      <c r="H4" s="7">
        <f t="shared" si="0"/>
        <v>20</v>
      </c>
      <c r="I4">
        <f t="shared" si="1"/>
        <v>0</v>
      </c>
      <c r="J4" s="9" t="str">
        <f t="shared" si="2"/>
        <v>F</v>
      </c>
    </row>
    <row r="5" spans="1:10" ht="14.4" x14ac:dyDescent="0.3">
      <c r="A5" s="6">
        <v>181014051</v>
      </c>
      <c r="B5" s="3" t="s">
        <v>9</v>
      </c>
      <c r="C5" s="7"/>
      <c r="D5" s="7">
        <v>12</v>
      </c>
      <c r="E5" s="7"/>
      <c r="F5" s="7">
        <v>8</v>
      </c>
      <c r="G5" s="7">
        <f t="shared" si="0"/>
        <v>0</v>
      </c>
      <c r="H5" s="7">
        <f t="shared" si="0"/>
        <v>20</v>
      </c>
      <c r="I5">
        <f t="shared" si="1"/>
        <v>0</v>
      </c>
      <c r="J5" s="9" t="str">
        <f t="shared" si="2"/>
        <v>F</v>
      </c>
    </row>
    <row r="6" spans="1:10" ht="14.4" x14ac:dyDescent="0.3">
      <c r="A6" s="6">
        <v>181014126</v>
      </c>
      <c r="B6" s="3" t="s">
        <v>10</v>
      </c>
      <c r="C6" s="8"/>
      <c r="D6" s="7">
        <v>12</v>
      </c>
      <c r="E6" s="8"/>
      <c r="F6" s="7">
        <v>8</v>
      </c>
      <c r="G6" s="7">
        <f t="shared" si="0"/>
        <v>0</v>
      </c>
      <c r="H6" s="7">
        <f t="shared" si="0"/>
        <v>20</v>
      </c>
      <c r="I6">
        <f t="shared" si="1"/>
        <v>0</v>
      </c>
      <c r="J6" s="9" t="str">
        <f t="shared" si="2"/>
        <v>F</v>
      </c>
    </row>
    <row r="7" spans="1:10" ht="14.4" x14ac:dyDescent="0.3">
      <c r="A7" s="6">
        <v>182014056</v>
      </c>
      <c r="B7" s="3" t="s">
        <v>11</v>
      </c>
      <c r="C7" s="7">
        <v>6</v>
      </c>
      <c r="D7" s="7">
        <v>12</v>
      </c>
      <c r="E7" s="7">
        <v>2</v>
      </c>
      <c r="F7" s="7">
        <v>8</v>
      </c>
      <c r="G7" s="7">
        <f t="shared" si="0"/>
        <v>8</v>
      </c>
      <c r="H7" s="7">
        <f t="shared" si="0"/>
        <v>20</v>
      </c>
      <c r="I7">
        <f t="shared" si="1"/>
        <v>40</v>
      </c>
      <c r="J7" s="9" t="str">
        <f t="shared" si="2"/>
        <v>F</v>
      </c>
    </row>
    <row r="8" spans="1:10" ht="14.4" x14ac:dyDescent="0.3">
      <c r="A8" s="6">
        <v>183014070</v>
      </c>
      <c r="B8" s="3" t="s">
        <v>12</v>
      </c>
      <c r="C8" s="7"/>
      <c r="D8" s="7">
        <v>12</v>
      </c>
      <c r="E8" s="7"/>
      <c r="F8" s="7">
        <v>8</v>
      </c>
      <c r="G8" s="7">
        <f t="shared" si="0"/>
        <v>0</v>
      </c>
      <c r="H8" s="7">
        <f t="shared" si="0"/>
        <v>20</v>
      </c>
      <c r="I8">
        <f t="shared" si="1"/>
        <v>0</v>
      </c>
      <c r="J8" s="9" t="str">
        <f t="shared" si="2"/>
        <v>F</v>
      </c>
    </row>
    <row r="9" spans="1:10" ht="14.4" x14ac:dyDescent="0.3">
      <c r="A9" s="6">
        <v>191014032</v>
      </c>
      <c r="B9" s="3" t="s">
        <v>13</v>
      </c>
      <c r="C9" s="8"/>
      <c r="D9" s="7">
        <v>12</v>
      </c>
      <c r="E9" s="8"/>
      <c r="F9" s="7">
        <v>8</v>
      </c>
      <c r="G9" s="7">
        <f t="shared" si="0"/>
        <v>0</v>
      </c>
      <c r="H9" s="7">
        <f t="shared" si="0"/>
        <v>20</v>
      </c>
      <c r="I9">
        <f t="shared" si="1"/>
        <v>0</v>
      </c>
      <c r="J9" s="9" t="str">
        <f t="shared" si="2"/>
        <v>F</v>
      </c>
    </row>
    <row r="10" spans="1:10" ht="14.4" x14ac:dyDescent="0.3">
      <c r="A10" s="6">
        <v>193014009</v>
      </c>
      <c r="B10" s="3" t="s">
        <v>14</v>
      </c>
      <c r="C10" s="7"/>
      <c r="D10" s="7">
        <v>12</v>
      </c>
      <c r="E10" s="7"/>
      <c r="F10" s="7">
        <v>8</v>
      </c>
      <c r="G10" s="7">
        <f t="shared" si="0"/>
        <v>0</v>
      </c>
      <c r="H10" s="7">
        <f t="shared" si="0"/>
        <v>20</v>
      </c>
      <c r="I10">
        <f t="shared" si="1"/>
        <v>0</v>
      </c>
      <c r="J10" s="9" t="str">
        <f t="shared" si="2"/>
        <v>F</v>
      </c>
    </row>
    <row r="11" spans="1:10" ht="14.4" x14ac:dyDescent="0.3">
      <c r="A11" s="6">
        <v>193014067</v>
      </c>
      <c r="B11" s="3" t="s">
        <v>15</v>
      </c>
      <c r="C11" s="7"/>
      <c r="D11" s="7">
        <v>12</v>
      </c>
      <c r="E11" s="7"/>
      <c r="F11" s="7">
        <v>8</v>
      </c>
      <c r="G11" s="7">
        <f t="shared" si="0"/>
        <v>0</v>
      </c>
      <c r="H11" s="7">
        <f t="shared" si="0"/>
        <v>20</v>
      </c>
      <c r="I11">
        <f t="shared" si="1"/>
        <v>0</v>
      </c>
      <c r="J11" s="9" t="str">
        <f t="shared" si="2"/>
        <v>F</v>
      </c>
    </row>
    <row r="12" spans="1:10" ht="14.4" x14ac:dyDescent="0.3">
      <c r="A12" s="6">
        <v>193014071</v>
      </c>
      <c r="B12" s="3" t="s">
        <v>16</v>
      </c>
      <c r="C12" s="8">
        <v>12</v>
      </c>
      <c r="D12" s="7">
        <v>12</v>
      </c>
      <c r="E12" s="8">
        <v>2</v>
      </c>
      <c r="F12" s="7">
        <v>8</v>
      </c>
      <c r="G12" s="7">
        <f t="shared" si="0"/>
        <v>14</v>
      </c>
      <c r="H12" s="7">
        <f t="shared" si="0"/>
        <v>20</v>
      </c>
      <c r="I12">
        <f t="shared" si="1"/>
        <v>70</v>
      </c>
      <c r="J12" s="9" t="str">
        <f t="shared" si="2"/>
        <v>B</v>
      </c>
    </row>
    <row r="13" spans="1:10" ht="14.4" x14ac:dyDescent="0.3">
      <c r="A13" s="6">
        <v>193014072</v>
      </c>
      <c r="B13" s="3" t="s">
        <v>17</v>
      </c>
      <c r="C13" s="7"/>
      <c r="D13" s="7">
        <v>12</v>
      </c>
      <c r="E13" s="7"/>
      <c r="F13" s="7">
        <v>8</v>
      </c>
      <c r="G13" s="7">
        <f t="shared" si="0"/>
        <v>0</v>
      </c>
      <c r="H13" s="7">
        <f t="shared" si="0"/>
        <v>20</v>
      </c>
      <c r="I13">
        <f t="shared" si="1"/>
        <v>0</v>
      </c>
      <c r="J13" s="9" t="str">
        <f t="shared" si="2"/>
        <v>F</v>
      </c>
    </row>
    <row r="14" spans="1:10" ht="14.4" x14ac:dyDescent="0.3">
      <c r="A14" s="6">
        <v>193014073</v>
      </c>
      <c r="B14" s="3" t="s">
        <v>18</v>
      </c>
      <c r="C14" s="7"/>
      <c r="D14" s="7">
        <v>12</v>
      </c>
      <c r="E14" s="7"/>
      <c r="F14" s="7">
        <v>8</v>
      </c>
      <c r="G14" s="7">
        <f t="shared" si="0"/>
        <v>0</v>
      </c>
      <c r="H14" s="7">
        <f t="shared" si="0"/>
        <v>20</v>
      </c>
      <c r="I14">
        <f t="shared" si="1"/>
        <v>0</v>
      </c>
      <c r="J14" s="9" t="str">
        <f t="shared" si="2"/>
        <v>F</v>
      </c>
    </row>
    <row r="15" spans="1:10" ht="14.4" x14ac:dyDescent="0.3">
      <c r="A15" s="6">
        <v>183016002</v>
      </c>
      <c r="B15" s="3" t="s">
        <v>19</v>
      </c>
      <c r="C15" s="7"/>
      <c r="D15" s="7">
        <v>12</v>
      </c>
      <c r="E15" s="7"/>
      <c r="F15" s="7">
        <v>8</v>
      </c>
      <c r="G15" s="7">
        <f t="shared" si="0"/>
        <v>0</v>
      </c>
      <c r="H15" s="7">
        <f t="shared" si="0"/>
        <v>20</v>
      </c>
      <c r="I15">
        <f t="shared" si="1"/>
        <v>0</v>
      </c>
      <c r="J15" s="9" t="str">
        <f t="shared" si="2"/>
        <v>F</v>
      </c>
    </row>
    <row r="16" spans="1:10" ht="14.4" x14ac:dyDescent="0.3">
      <c r="A16" s="6">
        <v>192016001</v>
      </c>
      <c r="B16" s="3" t="s">
        <v>20</v>
      </c>
      <c r="C16" s="8">
        <v>6</v>
      </c>
      <c r="D16" s="7">
        <v>12</v>
      </c>
      <c r="E16" s="8">
        <v>2</v>
      </c>
      <c r="F16" s="7">
        <v>8</v>
      </c>
      <c r="G16" s="7">
        <f t="shared" si="0"/>
        <v>8</v>
      </c>
      <c r="H16" s="7">
        <f t="shared" si="0"/>
        <v>20</v>
      </c>
      <c r="I16">
        <f t="shared" si="1"/>
        <v>40</v>
      </c>
      <c r="J16" s="9" t="str">
        <f t="shared" si="2"/>
        <v>F</v>
      </c>
    </row>
    <row r="17" spans="1:10" ht="14.4" x14ac:dyDescent="0.3">
      <c r="A17" s="6">
        <v>193016008</v>
      </c>
      <c r="B17" s="3" t="s">
        <v>21</v>
      </c>
      <c r="C17" s="7">
        <v>5</v>
      </c>
      <c r="D17" s="7">
        <v>12</v>
      </c>
      <c r="E17" s="7">
        <v>4</v>
      </c>
      <c r="F17" s="7">
        <v>8</v>
      </c>
      <c r="G17" s="7">
        <f t="shared" si="0"/>
        <v>9</v>
      </c>
      <c r="H17" s="7">
        <f t="shared" si="0"/>
        <v>20</v>
      </c>
      <c r="I17">
        <f t="shared" si="1"/>
        <v>45</v>
      </c>
      <c r="J17" s="9" t="str">
        <f t="shared" si="2"/>
        <v>F</v>
      </c>
    </row>
  </sheetData>
  <conditionalFormatting sqref="E2:E17">
    <cfRule type="cellIs" dxfId="11" priority="1" operator="greaterThan">
      <formula>$F$2</formula>
    </cfRule>
  </conditionalFormatting>
  <conditionalFormatting sqref="C2:C17">
    <cfRule type="cellIs" dxfId="10" priority="2" operator="greaterThan">
      <formula>$D$2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1B99B-E650-4F8E-B1A3-A4187F7BFC8C}">
  <dimension ref="A1:J17"/>
  <sheetViews>
    <sheetView workbookViewId="0">
      <selection activeCell="J17" sqref="J17"/>
    </sheetView>
  </sheetViews>
  <sheetFormatPr defaultRowHeight="13.2" x14ac:dyDescent="0.25"/>
  <cols>
    <col min="1" max="1" width="14.77734375" customWidth="1"/>
    <col min="2" max="2" width="30.6640625" customWidth="1"/>
    <col min="3" max="7" width="14.77734375" customWidth="1"/>
    <col min="8" max="10" width="14.6640625" customWidth="1"/>
  </cols>
  <sheetData>
    <row r="1" spans="1:10" ht="14.4" x14ac:dyDescent="0.3">
      <c r="A1" s="1" t="s">
        <v>0</v>
      </c>
      <c r="B1" s="1" t="s">
        <v>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5</v>
      </c>
      <c r="I1" s="1" t="s">
        <v>24</v>
      </c>
      <c r="J1" s="1" t="s">
        <v>25</v>
      </c>
    </row>
    <row r="2" spans="1:10" ht="14.4" x14ac:dyDescent="0.3">
      <c r="A2" s="6">
        <v>183011218</v>
      </c>
      <c r="B2" s="3" t="s">
        <v>6</v>
      </c>
      <c r="C2">
        <v>9</v>
      </c>
      <c r="D2">
        <v>12</v>
      </c>
      <c r="E2">
        <v>8</v>
      </c>
      <c r="F2">
        <f>LARGE(C2:E2,1)+LARGE(C2:E2,2)</f>
        <v>21</v>
      </c>
      <c r="G2">
        <f>F2/4</f>
        <v>5.25</v>
      </c>
      <c r="H2">
        <v>10</v>
      </c>
      <c r="I2">
        <f>(G2/H2)*100</f>
        <v>52.5</v>
      </c>
      <c r="J2" s="9" t="str">
        <f>IF(I2&gt;94,"A+",IF(I2&gt;84,"A",IF(I2&gt;79,"A-",IF(I2&gt;74,"B+",IF(I2&gt;69,"B",IF(I2&gt;64,"B-",IF(I2&gt;59,"C+",IF(I2&gt;54,"C",IF(I2&gt;49,"D","F")))))))))</f>
        <v>D</v>
      </c>
    </row>
    <row r="3" spans="1:10" ht="14.4" x14ac:dyDescent="0.3">
      <c r="A3" s="6">
        <v>173014033</v>
      </c>
      <c r="B3" s="3" t="s">
        <v>7</v>
      </c>
      <c r="C3">
        <v>0</v>
      </c>
      <c r="D3">
        <v>0</v>
      </c>
      <c r="E3">
        <v>0</v>
      </c>
      <c r="F3">
        <f t="shared" ref="F3:F17" si="0">LARGE(C3:E3,1)+LARGE(C3:E3,2)</f>
        <v>0</v>
      </c>
      <c r="G3">
        <f t="shared" ref="G3:G17" si="1">F3/4</f>
        <v>0</v>
      </c>
      <c r="H3">
        <v>10</v>
      </c>
      <c r="I3">
        <f t="shared" ref="I3:I17" si="2">(G3/H3)*100</f>
        <v>0</v>
      </c>
      <c r="J3" s="9" t="str">
        <f t="shared" ref="J3:J17" si="3">IF(I3&gt;94,"A+",IF(I3&gt;84,"A",IF(I3&gt;79,"A-",IF(I3&gt;74,"B+",IF(I3&gt;69,"B",IF(I3&gt;64,"B-",IF(I3&gt;59,"C+",IF(I3&gt;54,"C",IF(I3&gt;49,"D","F")))))))))</f>
        <v>F</v>
      </c>
    </row>
    <row r="4" spans="1:10" ht="14.4" x14ac:dyDescent="0.3">
      <c r="A4" s="6">
        <v>181014001</v>
      </c>
      <c r="B4" s="3" t="s">
        <v>8</v>
      </c>
      <c r="C4">
        <v>0</v>
      </c>
      <c r="D4">
        <v>0</v>
      </c>
      <c r="E4">
        <v>0</v>
      </c>
      <c r="F4">
        <f t="shared" si="0"/>
        <v>0</v>
      </c>
      <c r="G4">
        <f t="shared" si="1"/>
        <v>0</v>
      </c>
      <c r="H4">
        <v>10</v>
      </c>
      <c r="I4">
        <f t="shared" si="2"/>
        <v>0</v>
      </c>
      <c r="J4" s="9" t="str">
        <f t="shared" si="3"/>
        <v>F</v>
      </c>
    </row>
    <row r="5" spans="1:10" ht="14.4" x14ac:dyDescent="0.3">
      <c r="A5" s="6">
        <v>181014051</v>
      </c>
      <c r="B5" s="3" t="s">
        <v>9</v>
      </c>
      <c r="C5">
        <v>0</v>
      </c>
      <c r="D5">
        <v>0</v>
      </c>
      <c r="E5">
        <v>0</v>
      </c>
      <c r="F5">
        <f t="shared" si="0"/>
        <v>0</v>
      </c>
      <c r="G5">
        <f t="shared" si="1"/>
        <v>0</v>
      </c>
      <c r="H5">
        <v>10</v>
      </c>
      <c r="I5">
        <f t="shared" si="2"/>
        <v>0</v>
      </c>
      <c r="J5" s="9" t="str">
        <f t="shared" si="3"/>
        <v>F</v>
      </c>
    </row>
    <row r="6" spans="1:10" ht="14.4" x14ac:dyDescent="0.3">
      <c r="A6" s="6">
        <v>181014126</v>
      </c>
      <c r="B6" s="3" t="s">
        <v>10</v>
      </c>
      <c r="C6">
        <v>7</v>
      </c>
      <c r="D6">
        <v>0</v>
      </c>
      <c r="E6">
        <v>0</v>
      </c>
      <c r="F6">
        <f t="shared" si="0"/>
        <v>7</v>
      </c>
      <c r="G6">
        <f t="shared" si="1"/>
        <v>1.75</v>
      </c>
      <c r="H6">
        <v>10</v>
      </c>
      <c r="I6">
        <f t="shared" si="2"/>
        <v>17.5</v>
      </c>
      <c r="J6" s="9" t="str">
        <f t="shared" si="3"/>
        <v>F</v>
      </c>
    </row>
    <row r="7" spans="1:10" ht="14.4" x14ac:dyDescent="0.3">
      <c r="A7" s="6">
        <v>182014056</v>
      </c>
      <c r="B7" s="3" t="s">
        <v>11</v>
      </c>
      <c r="C7">
        <v>0</v>
      </c>
      <c r="D7">
        <v>0</v>
      </c>
      <c r="E7">
        <v>8</v>
      </c>
      <c r="F7">
        <f t="shared" si="0"/>
        <v>8</v>
      </c>
      <c r="G7">
        <f t="shared" si="1"/>
        <v>2</v>
      </c>
      <c r="H7">
        <v>10</v>
      </c>
      <c r="I7">
        <f t="shared" si="2"/>
        <v>20</v>
      </c>
      <c r="J7" s="9" t="str">
        <f t="shared" si="3"/>
        <v>F</v>
      </c>
    </row>
    <row r="8" spans="1:10" ht="14.4" x14ac:dyDescent="0.3">
      <c r="A8" s="6">
        <v>183014070</v>
      </c>
      <c r="B8" s="3" t="s">
        <v>12</v>
      </c>
      <c r="C8">
        <v>0</v>
      </c>
      <c r="D8">
        <v>10</v>
      </c>
      <c r="E8">
        <v>0</v>
      </c>
      <c r="F8">
        <f t="shared" si="0"/>
        <v>10</v>
      </c>
      <c r="G8">
        <f t="shared" si="1"/>
        <v>2.5</v>
      </c>
      <c r="H8">
        <v>10</v>
      </c>
      <c r="I8">
        <f t="shared" si="2"/>
        <v>25</v>
      </c>
      <c r="J8" s="9" t="str">
        <f t="shared" si="3"/>
        <v>F</v>
      </c>
    </row>
    <row r="9" spans="1:10" ht="14.4" x14ac:dyDescent="0.3">
      <c r="A9" s="6">
        <v>191014032</v>
      </c>
      <c r="B9" s="3" t="s">
        <v>13</v>
      </c>
      <c r="C9">
        <v>0</v>
      </c>
      <c r="D9">
        <v>0</v>
      </c>
      <c r="E9">
        <v>0</v>
      </c>
      <c r="F9">
        <f t="shared" si="0"/>
        <v>0</v>
      </c>
      <c r="G9">
        <f t="shared" si="1"/>
        <v>0</v>
      </c>
      <c r="H9">
        <v>10</v>
      </c>
      <c r="I9">
        <f t="shared" si="2"/>
        <v>0</v>
      </c>
      <c r="J9" s="9" t="str">
        <f t="shared" si="3"/>
        <v>F</v>
      </c>
    </row>
    <row r="10" spans="1:10" ht="14.4" x14ac:dyDescent="0.3">
      <c r="A10" s="6">
        <v>193014009</v>
      </c>
      <c r="B10" s="3" t="s">
        <v>14</v>
      </c>
      <c r="C10">
        <v>14.5</v>
      </c>
      <c r="D10">
        <v>10</v>
      </c>
      <c r="E10">
        <v>0</v>
      </c>
      <c r="F10">
        <f t="shared" si="0"/>
        <v>24.5</v>
      </c>
      <c r="G10">
        <f t="shared" si="1"/>
        <v>6.125</v>
      </c>
      <c r="H10">
        <v>10</v>
      </c>
      <c r="I10">
        <f t="shared" si="2"/>
        <v>61.250000000000007</v>
      </c>
      <c r="J10" s="9" t="str">
        <f t="shared" si="3"/>
        <v>C+</v>
      </c>
    </row>
    <row r="11" spans="1:10" ht="14.4" x14ac:dyDescent="0.3">
      <c r="A11" s="6">
        <v>193014067</v>
      </c>
      <c r="B11" s="3" t="s">
        <v>15</v>
      </c>
      <c r="C11">
        <v>0</v>
      </c>
      <c r="D11">
        <v>4</v>
      </c>
      <c r="E11">
        <v>0</v>
      </c>
      <c r="F11">
        <f t="shared" si="0"/>
        <v>4</v>
      </c>
      <c r="G11">
        <f t="shared" si="1"/>
        <v>1</v>
      </c>
      <c r="H11">
        <v>10</v>
      </c>
      <c r="I11">
        <f t="shared" si="2"/>
        <v>10</v>
      </c>
      <c r="J11" s="9" t="str">
        <f t="shared" si="3"/>
        <v>F</v>
      </c>
    </row>
    <row r="12" spans="1:10" ht="14.4" x14ac:dyDescent="0.3">
      <c r="A12" s="6">
        <v>193014071</v>
      </c>
      <c r="B12" s="3" t="s">
        <v>16</v>
      </c>
      <c r="C12">
        <v>13</v>
      </c>
      <c r="D12">
        <v>8</v>
      </c>
      <c r="E12">
        <v>14</v>
      </c>
      <c r="F12">
        <f t="shared" si="0"/>
        <v>27</v>
      </c>
      <c r="G12">
        <f t="shared" si="1"/>
        <v>6.75</v>
      </c>
      <c r="H12">
        <v>10</v>
      </c>
      <c r="I12">
        <f t="shared" si="2"/>
        <v>67.5</v>
      </c>
      <c r="J12" s="9" t="str">
        <f t="shared" si="3"/>
        <v>B-</v>
      </c>
    </row>
    <row r="13" spans="1:10" ht="14.4" x14ac:dyDescent="0.3">
      <c r="A13" s="6">
        <v>193014072</v>
      </c>
      <c r="B13" s="3" t="s">
        <v>17</v>
      </c>
      <c r="C13">
        <v>0</v>
      </c>
      <c r="D13">
        <v>0</v>
      </c>
      <c r="E13">
        <v>0</v>
      </c>
      <c r="F13">
        <f t="shared" si="0"/>
        <v>0</v>
      </c>
      <c r="G13">
        <f t="shared" si="1"/>
        <v>0</v>
      </c>
      <c r="H13">
        <v>10</v>
      </c>
      <c r="I13">
        <f t="shared" si="2"/>
        <v>0</v>
      </c>
      <c r="J13" s="9" t="str">
        <f t="shared" si="3"/>
        <v>F</v>
      </c>
    </row>
    <row r="14" spans="1:10" ht="14.4" x14ac:dyDescent="0.3">
      <c r="A14" s="6">
        <v>193014073</v>
      </c>
      <c r="B14" s="3" t="s">
        <v>18</v>
      </c>
      <c r="C14">
        <v>12</v>
      </c>
      <c r="D14">
        <v>4</v>
      </c>
      <c r="E14">
        <v>0</v>
      </c>
      <c r="F14">
        <f t="shared" si="0"/>
        <v>16</v>
      </c>
      <c r="G14">
        <f t="shared" si="1"/>
        <v>4</v>
      </c>
      <c r="H14">
        <v>10</v>
      </c>
      <c r="I14">
        <f t="shared" si="2"/>
        <v>40</v>
      </c>
      <c r="J14" s="9" t="str">
        <f t="shared" si="3"/>
        <v>F</v>
      </c>
    </row>
    <row r="15" spans="1:10" ht="14.4" x14ac:dyDescent="0.3">
      <c r="A15" s="6">
        <v>183016002</v>
      </c>
      <c r="B15" s="3" t="s">
        <v>19</v>
      </c>
      <c r="C15">
        <v>0</v>
      </c>
      <c r="D15">
        <v>0</v>
      </c>
      <c r="E15">
        <v>0</v>
      </c>
      <c r="F15">
        <f t="shared" si="0"/>
        <v>0</v>
      </c>
      <c r="G15">
        <f t="shared" si="1"/>
        <v>0</v>
      </c>
      <c r="H15">
        <v>10</v>
      </c>
      <c r="I15">
        <f t="shared" si="2"/>
        <v>0</v>
      </c>
      <c r="J15" s="9" t="str">
        <f t="shared" si="3"/>
        <v>F</v>
      </c>
    </row>
    <row r="16" spans="1:10" ht="14.4" x14ac:dyDescent="0.3">
      <c r="A16" s="6">
        <v>192016001</v>
      </c>
      <c r="B16" s="3" t="s">
        <v>20</v>
      </c>
      <c r="C16">
        <v>1</v>
      </c>
      <c r="D16">
        <v>0</v>
      </c>
      <c r="E16">
        <v>8</v>
      </c>
      <c r="F16">
        <f t="shared" si="0"/>
        <v>9</v>
      </c>
      <c r="G16">
        <f t="shared" si="1"/>
        <v>2.25</v>
      </c>
      <c r="H16">
        <v>10</v>
      </c>
      <c r="I16">
        <f t="shared" si="2"/>
        <v>22.5</v>
      </c>
      <c r="J16" s="9" t="str">
        <f t="shared" si="3"/>
        <v>F</v>
      </c>
    </row>
    <row r="17" spans="1:10" ht="14.4" x14ac:dyDescent="0.3">
      <c r="A17" s="6">
        <v>193016008</v>
      </c>
      <c r="B17" s="3" t="s">
        <v>21</v>
      </c>
      <c r="C17">
        <v>11</v>
      </c>
      <c r="D17">
        <v>10</v>
      </c>
      <c r="E17">
        <v>9</v>
      </c>
      <c r="F17">
        <f t="shared" si="0"/>
        <v>21</v>
      </c>
      <c r="G17">
        <f t="shared" si="1"/>
        <v>5.25</v>
      </c>
      <c r="H17">
        <v>10</v>
      </c>
      <c r="I17">
        <f t="shared" si="2"/>
        <v>52.5</v>
      </c>
      <c r="J17" s="9" t="str">
        <f t="shared" si="3"/>
        <v>D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"/>
  <sheetViews>
    <sheetView workbookViewId="0">
      <selection sqref="A1:P17"/>
    </sheetView>
  </sheetViews>
  <sheetFormatPr defaultRowHeight="13.2" x14ac:dyDescent="0.25"/>
  <cols>
    <col min="1" max="1" width="14.6640625" customWidth="1"/>
    <col min="2" max="2" width="30.6640625" customWidth="1"/>
    <col min="3" max="15" width="14.6640625" customWidth="1"/>
    <col min="16" max="16" width="14.6640625" style="9" customWidth="1"/>
  </cols>
  <sheetData>
    <row r="1" spans="1:16" ht="15.9" customHeight="1" x14ac:dyDescent="0.3">
      <c r="A1" s="1" t="s">
        <v>0</v>
      </c>
      <c r="B1" s="1" t="s">
        <v>1</v>
      </c>
      <c r="C1" s="1" t="s">
        <v>2</v>
      </c>
      <c r="D1" s="1" t="s">
        <v>26</v>
      </c>
      <c r="E1" s="1" t="s">
        <v>3</v>
      </c>
      <c r="F1" s="1" t="s">
        <v>27</v>
      </c>
      <c r="G1" s="1" t="s">
        <v>4</v>
      </c>
      <c r="H1" s="1" t="s">
        <v>28</v>
      </c>
      <c r="I1" s="1" t="s">
        <v>22</v>
      </c>
      <c r="J1" s="1" t="s">
        <v>29</v>
      </c>
      <c r="K1" s="1" t="s">
        <v>23</v>
      </c>
      <c r="L1" s="1" t="s">
        <v>31</v>
      </c>
      <c r="M1" s="1" t="s">
        <v>30</v>
      </c>
      <c r="N1" s="1" t="s">
        <v>5</v>
      </c>
      <c r="O1" s="1" t="s">
        <v>24</v>
      </c>
      <c r="P1" s="1" t="s">
        <v>25</v>
      </c>
    </row>
    <row r="2" spans="1:16" ht="15" customHeight="1" x14ac:dyDescent="0.3">
      <c r="A2" s="6">
        <v>183011218</v>
      </c>
      <c r="B2" s="3" t="s">
        <v>6</v>
      </c>
      <c r="C2" s="7">
        <v>3</v>
      </c>
      <c r="D2" s="7">
        <v>4</v>
      </c>
      <c r="E2" s="7">
        <v>1.5</v>
      </c>
      <c r="F2" s="7">
        <v>3</v>
      </c>
      <c r="G2" s="7"/>
      <c r="H2" s="7">
        <v>4</v>
      </c>
      <c r="I2" s="7">
        <v>2.5</v>
      </c>
      <c r="J2">
        <v>5</v>
      </c>
      <c r="K2" s="7"/>
      <c r="L2" s="7">
        <v>4</v>
      </c>
      <c r="M2" s="7">
        <f t="shared" ref="M2:M17" si="0">C2+E2+G2+I2+K2</f>
        <v>7</v>
      </c>
      <c r="N2" s="7">
        <f t="shared" ref="N2:N17" si="1">D2+F2+H2+J2+L2</f>
        <v>20</v>
      </c>
      <c r="O2">
        <f>(M2/N2)*100</f>
        <v>35</v>
      </c>
      <c r="P2" s="9" t="str">
        <f>IF(O2&gt;94,"A+",IF(O2&gt;84,"A",IF(O2&gt;79,"A-",IF(O2&gt;74,"B+",IF(O2&gt;69,"B",IF(O2&gt;64,"B-",IF(O2&gt;59,"C+",IF(O2&gt;54,"C",IF(O2&gt;49,"D","F")))))))))</f>
        <v>F</v>
      </c>
    </row>
    <row r="3" spans="1:16" ht="15" customHeight="1" x14ac:dyDescent="0.3">
      <c r="A3" s="6">
        <v>173014033</v>
      </c>
      <c r="B3" s="3" t="s">
        <v>7</v>
      </c>
      <c r="C3" s="8"/>
      <c r="D3" s="7">
        <v>4</v>
      </c>
      <c r="E3" s="8"/>
      <c r="F3" s="7">
        <v>3</v>
      </c>
      <c r="G3" s="8"/>
      <c r="H3" s="7">
        <v>4</v>
      </c>
      <c r="I3" s="8"/>
      <c r="J3">
        <v>5</v>
      </c>
      <c r="K3" s="8"/>
      <c r="L3" s="7">
        <v>4</v>
      </c>
      <c r="M3" s="7">
        <f t="shared" si="0"/>
        <v>0</v>
      </c>
      <c r="N3" s="7">
        <f t="shared" si="1"/>
        <v>20</v>
      </c>
      <c r="O3">
        <f t="shared" ref="O3:O17" si="2">(M3/N3)*100</f>
        <v>0</v>
      </c>
      <c r="P3" s="9" t="str">
        <f t="shared" ref="P3:P17" si="3">IF(O3&gt;94,"A+",IF(O3&gt;84,"A",IF(O3&gt;79,"A-",IF(O3&gt;74,"B+",IF(O3&gt;69,"B",IF(O3&gt;64,"B-",IF(O3&gt;59,"C+",IF(O3&gt;54,"C",IF(O3&gt;49,"D","F")))))))))</f>
        <v>F</v>
      </c>
    </row>
    <row r="4" spans="1:16" ht="15" customHeight="1" x14ac:dyDescent="0.3">
      <c r="A4" s="6">
        <v>181014001</v>
      </c>
      <c r="B4" s="3" t="s">
        <v>8</v>
      </c>
      <c r="C4" s="7"/>
      <c r="D4" s="7">
        <v>4</v>
      </c>
      <c r="E4" s="7"/>
      <c r="F4" s="7">
        <v>3</v>
      </c>
      <c r="G4" s="7"/>
      <c r="H4" s="7">
        <v>4</v>
      </c>
      <c r="I4" s="7"/>
      <c r="J4">
        <v>5</v>
      </c>
      <c r="K4" s="7"/>
      <c r="L4" s="7">
        <v>4</v>
      </c>
      <c r="M4" s="7">
        <f t="shared" si="0"/>
        <v>0</v>
      </c>
      <c r="N4" s="7">
        <f t="shared" si="1"/>
        <v>20</v>
      </c>
      <c r="O4">
        <f t="shared" si="2"/>
        <v>0</v>
      </c>
      <c r="P4" s="9" t="str">
        <f t="shared" si="3"/>
        <v>F</v>
      </c>
    </row>
    <row r="5" spans="1:16" ht="15" customHeight="1" x14ac:dyDescent="0.3">
      <c r="A5" s="6">
        <v>181014051</v>
      </c>
      <c r="B5" s="3" t="s">
        <v>9</v>
      </c>
      <c r="C5" s="7"/>
      <c r="D5" s="7">
        <v>4</v>
      </c>
      <c r="E5" s="7"/>
      <c r="F5" s="7">
        <v>3</v>
      </c>
      <c r="G5" s="7"/>
      <c r="H5" s="7">
        <v>4</v>
      </c>
      <c r="I5" s="7"/>
      <c r="J5">
        <v>5</v>
      </c>
      <c r="K5" s="7"/>
      <c r="L5" s="7">
        <v>4</v>
      </c>
      <c r="M5" s="7">
        <f t="shared" si="0"/>
        <v>0</v>
      </c>
      <c r="N5" s="7">
        <f t="shared" si="1"/>
        <v>20</v>
      </c>
      <c r="O5">
        <f t="shared" si="2"/>
        <v>0</v>
      </c>
      <c r="P5" s="9" t="str">
        <f t="shared" si="3"/>
        <v>F</v>
      </c>
    </row>
    <row r="6" spans="1:16" ht="15" customHeight="1" x14ac:dyDescent="0.3">
      <c r="A6" s="6">
        <v>181014126</v>
      </c>
      <c r="B6" s="3" t="s">
        <v>10</v>
      </c>
      <c r="C6" s="8">
        <v>4</v>
      </c>
      <c r="D6" s="7">
        <v>4</v>
      </c>
      <c r="E6" s="8"/>
      <c r="F6" s="7">
        <v>3</v>
      </c>
      <c r="G6" s="8">
        <v>1</v>
      </c>
      <c r="H6" s="7">
        <v>4</v>
      </c>
      <c r="I6" s="8"/>
      <c r="J6">
        <v>5</v>
      </c>
      <c r="K6" s="8"/>
      <c r="L6" s="7">
        <v>4</v>
      </c>
      <c r="M6" s="7">
        <f t="shared" si="0"/>
        <v>5</v>
      </c>
      <c r="N6" s="7">
        <f t="shared" si="1"/>
        <v>20</v>
      </c>
      <c r="O6">
        <f t="shared" si="2"/>
        <v>25</v>
      </c>
      <c r="P6" s="9" t="str">
        <f t="shared" si="3"/>
        <v>F</v>
      </c>
    </row>
    <row r="7" spans="1:16" ht="15" customHeight="1" x14ac:dyDescent="0.3">
      <c r="A7" s="6">
        <v>182014056</v>
      </c>
      <c r="B7" s="3" t="s">
        <v>11</v>
      </c>
      <c r="C7" s="7">
        <v>3</v>
      </c>
      <c r="D7" s="7">
        <v>4</v>
      </c>
      <c r="E7" s="7">
        <v>1.5</v>
      </c>
      <c r="F7" s="7">
        <v>3</v>
      </c>
      <c r="G7" s="7"/>
      <c r="H7" s="7">
        <v>4</v>
      </c>
      <c r="I7" s="7"/>
      <c r="J7">
        <v>5</v>
      </c>
      <c r="K7" s="7"/>
      <c r="L7" s="7">
        <v>4</v>
      </c>
      <c r="M7" s="7">
        <f t="shared" si="0"/>
        <v>4.5</v>
      </c>
      <c r="N7" s="7">
        <f t="shared" si="1"/>
        <v>20</v>
      </c>
      <c r="O7">
        <f t="shared" si="2"/>
        <v>22.5</v>
      </c>
      <c r="P7" s="9" t="str">
        <f t="shared" si="3"/>
        <v>F</v>
      </c>
    </row>
    <row r="8" spans="1:16" ht="15" customHeight="1" x14ac:dyDescent="0.3">
      <c r="A8" s="6">
        <v>183014070</v>
      </c>
      <c r="B8" s="3" t="s">
        <v>12</v>
      </c>
      <c r="C8" s="7">
        <v>3</v>
      </c>
      <c r="D8" s="7">
        <v>4</v>
      </c>
      <c r="E8" s="7">
        <v>2</v>
      </c>
      <c r="F8" s="7">
        <v>3</v>
      </c>
      <c r="G8" s="7"/>
      <c r="H8" s="7">
        <v>4</v>
      </c>
      <c r="I8" s="7">
        <v>2</v>
      </c>
      <c r="J8">
        <v>5</v>
      </c>
      <c r="K8" s="7"/>
      <c r="L8" s="7">
        <v>4</v>
      </c>
      <c r="M8" s="7">
        <f t="shared" si="0"/>
        <v>7</v>
      </c>
      <c r="N8" s="7">
        <f t="shared" si="1"/>
        <v>20</v>
      </c>
      <c r="O8">
        <f t="shared" si="2"/>
        <v>35</v>
      </c>
      <c r="P8" s="9" t="str">
        <f t="shared" si="3"/>
        <v>F</v>
      </c>
    </row>
    <row r="9" spans="1:16" ht="15" customHeight="1" x14ac:dyDescent="0.3">
      <c r="A9" s="6">
        <v>191014032</v>
      </c>
      <c r="B9" s="3" t="s">
        <v>13</v>
      </c>
      <c r="C9" s="8"/>
      <c r="D9" s="7">
        <v>4</v>
      </c>
      <c r="E9" s="8"/>
      <c r="F9" s="7">
        <v>3</v>
      </c>
      <c r="G9" s="8"/>
      <c r="H9" s="7">
        <v>4</v>
      </c>
      <c r="I9" s="8"/>
      <c r="J9">
        <v>5</v>
      </c>
      <c r="K9" s="8"/>
      <c r="L9" s="7">
        <v>4</v>
      </c>
      <c r="M9" s="7">
        <f t="shared" si="0"/>
        <v>0</v>
      </c>
      <c r="N9" s="7">
        <f t="shared" si="1"/>
        <v>20</v>
      </c>
      <c r="O9">
        <f t="shared" si="2"/>
        <v>0</v>
      </c>
      <c r="P9" s="9" t="str">
        <f t="shared" si="3"/>
        <v>F</v>
      </c>
    </row>
    <row r="10" spans="1:16" ht="15" customHeight="1" x14ac:dyDescent="0.3">
      <c r="A10" s="6">
        <v>193014009</v>
      </c>
      <c r="B10" s="3" t="s">
        <v>14</v>
      </c>
      <c r="C10" s="7">
        <v>4</v>
      </c>
      <c r="D10" s="7">
        <v>4</v>
      </c>
      <c r="E10" s="7">
        <v>1.5</v>
      </c>
      <c r="F10" s="7">
        <v>3</v>
      </c>
      <c r="G10" s="7">
        <v>1</v>
      </c>
      <c r="H10" s="7">
        <v>4</v>
      </c>
      <c r="I10" s="7"/>
      <c r="J10">
        <v>5</v>
      </c>
      <c r="K10" s="7"/>
      <c r="L10" s="7">
        <v>4</v>
      </c>
      <c r="M10" s="7">
        <f t="shared" si="0"/>
        <v>6.5</v>
      </c>
      <c r="N10" s="7">
        <f t="shared" si="1"/>
        <v>20</v>
      </c>
      <c r="O10">
        <f t="shared" si="2"/>
        <v>32.5</v>
      </c>
      <c r="P10" s="9" t="str">
        <f t="shared" si="3"/>
        <v>F</v>
      </c>
    </row>
    <row r="11" spans="1:16" ht="15" customHeight="1" x14ac:dyDescent="0.3">
      <c r="A11" s="6">
        <v>193014067</v>
      </c>
      <c r="B11" s="3" t="s">
        <v>15</v>
      </c>
      <c r="C11" s="7">
        <v>2</v>
      </c>
      <c r="D11" s="7">
        <v>4</v>
      </c>
      <c r="E11" s="7">
        <v>1</v>
      </c>
      <c r="F11" s="7">
        <v>3</v>
      </c>
      <c r="G11" s="7"/>
      <c r="H11" s="7">
        <v>4</v>
      </c>
      <c r="I11" s="7"/>
      <c r="J11">
        <v>5</v>
      </c>
      <c r="K11" s="7"/>
      <c r="L11" s="7">
        <v>4</v>
      </c>
      <c r="M11" s="7">
        <f t="shared" si="0"/>
        <v>3</v>
      </c>
      <c r="N11" s="7">
        <f t="shared" si="1"/>
        <v>20</v>
      </c>
      <c r="O11">
        <f t="shared" si="2"/>
        <v>15</v>
      </c>
      <c r="P11" s="9" t="str">
        <f t="shared" si="3"/>
        <v>F</v>
      </c>
    </row>
    <row r="12" spans="1:16" ht="15" customHeight="1" x14ac:dyDescent="0.3">
      <c r="A12" s="6">
        <v>193014071</v>
      </c>
      <c r="B12" s="3" t="s">
        <v>16</v>
      </c>
      <c r="C12" s="8">
        <v>4</v>
      </c>
      <c r="D12" s="7">
        <v>4</v>
      </c>
      <c r="E12" s="8">
        <v>1.5</v>
      </c>
      <c r="F12" s="7">
        <v>3</v>
      </c>
      <c r="G12" s="8">
        <v>2</v>
      </c>
      <c r="H12" s="7">
        <v>4</v>
      </c>
      <c r="I12" s="8">
        <v>1</v>
      </c>
      <c r="J12">
        <v>5</v>
      </c>
      <c r="K12" s="8">
        <v>2</v>
      </c>
      <c r="L12" s="7">
        <v>4</v>
      </c>
      <c r="M12" s="7">
        <f t="shared" si="0"/>
        <v>10.5</v>
      </c>
      <c r="N12" s="7">
        <f t="shared" si="1"/>
        <v>20</v>
      </c>
      <c r="O12">
        <f t="shared" si="2"/>
        <v>52.5</v>
      </c>
      <c r="P12" s="9" t="str">
        <f t="shared" si="3"/>
        <v>D</v>
      </c>
    </row>
    <row r="13" spans="1:16" ht="15" customHeight="1" x14ac:dyDescent="0.3">
      <c r="A13" s="6">
        <v>193014072</v>
      </c>
      <c r="B13" s="3" t="s">
        <v>17</v>
      </c>
      <c r="C13" s="7"/>
      <c r="D13" s="7">
        <v>4</v>
      </c>
      <c r="E13" s="7"/>
      <c r="F13" s="7">
        <v>3</v>
      </c>
      <c r="G13" s="7"/>
      <c r="H13" s="7">
        <v>4</v>
      </c>
      <c r="I13" s="7"/>
      <c r="J13">
        <v>5</v>
      </c>
      <c r="K13" s="7"/>
      <c r="L13" s="7">
        <v>4</v>
      </c>
      <c r="M13" s="7">
        <f t="shared" si="0"/>
        <v>0</v>
      </c>
      <c r="N13" s="7">
        <f t="shared" si="1"/>
        <v>20</v>
      </c>
      <c r="O13">
        <f t="shared" si="2"/>
        <v>0</v>
      </c>
      <c r="P13" s="9" t="str">
        <f t="shared" si="3"/>
        <v>F</v>
      </c>
    </row>
    <row r="14" spans="1:16" ht="15" customHeight="1" x14ac:dyDescent="0.3">
      <c r="A14" s="6">
        <v>193014073</v>
      </c>
      <c r="B14" s="3" t="s">
        <v>18</v>
      </c>
      <c r="C14" s="7">
        <v>4</v>
      </c>
      <c r="D14" s="7">
        <v>4</v>
      </c>
      <c r="E14" s="7"/>
      <c r="F14" s="7">
        <v>3</v>
      </c>
      <c r="G14" s="7">
        <v>0.5</v>
      </c>
      <c r="H14" s="7">
        <v>4</v>
      </c>
      <c r="I14" s="7"/>
      <c r="J14">
        <v>5</v>
      </c>
      <c r="K14" s="7"/>
      <c r="L14" s="7">
        <v>4</v>
      </c>
      <c r="M14" s="7">
        <f t="shared" si="0"/>
        <v>4.5</v>
      </c>
      <c r="N14" s="7">
        <f t="shared" si="1"/>
        <v>20</v>
      </c>
      <c r="O14">
        <f t="shared" si="2"/>
        <v>22.5</v>
      </c>
      <c r="P14" s="9" t="str">
        <f t="shared" si="3"/>
        <v>F</v>
      </c>
    </row>
    <row r="15" spans="1:16" ht="15" customHeight="1" x14ac:dyDescent="0.3">
      <c r="A15" s="6">
        <v>183016002</v>
      </c>
      <c r="B15" s="3" t="s">
        <v>19</v>
      </c>
      <c r="C15" s="7"/>
      <c r="D15" s="7">
        <v>4</v>
      </c>
      <c r="E15" s="7"/>
      <c r="F15" s="7">
        <v>3</v>
      </c>
      <c r="G15" s="7"/>
      <c r="H15" s="7">
        <v>4</v>
      </c>
      <c r="I15" s="7"/>
      <c r="J15">
        <v>5</v>
      </c>
      <c r="K15" s="7"/>
      <c r="L15" s="7">
        <v>4</v>
      </c>
      <c r="M15" s="7">
        <f t="shared" si="0"/>
        <v>0</v>
      </c>
      <c r="N15" s="7">
        <f t="shared" si="1"/>
        <v>20</v>
      </c>
      <c r="O15">
        <f t="shared" si="2"/>
        <v>0</v>
      </c>
      <c r="P15" s="9" t="str">
        <f t="shared" si="3"/>
        <v>F</v>
      </c>
    </row>
    <row r="16" spans="1:16" ht="15" customHeight="1" x14ac:dyDescent="0.3">
      <c r="A16" s="6">
        <v>192016001</v>
      </c>
      <c r="B16" s="3" t="s">
        <v>20</v>
      </c>
      <c r="C16" s="8">
        <v>3</v>
      </c>
      <c r="D16" s="7">
        <v>4</v>
      </c>
      <c r="E16" s="8">
        <v>1.5</v>
      </c>
      <c r="F16" s="7">
        <v>3</v>
      </c>
      <c r="G16" s="8"/>
      <c r="H16" s="7">
        <v>4</v>
      </c>
      <c r="I16" s="8"/>
      <c r="J16">
        <v>5</v>
      </c>
      <c r="K16" s="8"/>
      <c r="L16" s="7">
        <v>4</v>
      </c>
      <c r="M16" s="7">
        <f t="shared" si="0"/>
        <v>4.5</v>
      </c>
      <c r="N16" s="7">
        <f t="shared" si="1"/>
        <v>20</v>
      </c>
      <c r="O16">
        <f t="shared" si="2"/>
        <v>22.5</v>
      </c>
      <c r="P16" s="9" t="str">
        <f t="shared" si="3"/>
        <v>F</v>
      </c>
    </row>
    <row r="17" spans="1:16" ht="15" customHeight="1" x14ac:dyDescent="0.3">
      <c r="A17" s="6">
        <v>193016008</v>
      </c>
      <c r="B17" s="3" t="s">
        <v>21</v>
      </c>
      <c r="C17" s="7">
        <v>3.5</v>
      </c>
      <c r="D17" s="7">
        <v>4</v>
      </c>
      <c r="E17" s="7">
        <v>3</v>
      </c>
      <c r="F17" s="7">
        <v>3</v>
      </c>
      <c r="G17" s="7"/>
      <c r="H17" s="7">
        <v>4</v>
      </c>
      <c r="I17" s="7"/>
      <c r="J17">
        <v>5</v>
      </c>
      <c r="K17" s="7">
        <v>4</v>
      </c>
      <c r="L17" s="7">
        <v>4</v>
      </c>
      <c r="M17" s="7">
        <f t="shared" si="0"/>
        <v>10.5</v>
      </c>
      <c r="N17" s="7">
        <f t="shared" si="1"/>
        <v>20</v>
      </c>
      <c r="O17">
        <f t="shared" si="2"/>
        <v>52.5</v>
      </c>
      <c r="P17" s="9" t="str">
        <f t="shared" si="3"/>
        <v>D</v>
      </c>
    </row>
  </sheetData>
  <conditionalFormatting sqref="C2:C17">
    <cfRule type="cellIs" dxfId="9" priority="5" operator="greaterThan">
      <formula>$D$2</formula>
    </cfRule>
  </conditionalFormatting>
  <conditionalFormatting sqref="E2:E17">
    <cfRule type="cellIs" dxfId="8" priority="4" operator="greaterThan">
      <formula>$F$2</formula>
    </cfRule>
  </conditionalFormatting>
  <conditionalFormatting sqref="G2:G17">
    <cfRule type="cellIs" dxfId="7" priority="3" operator="greaterThan">
      <formula>$H$2</formula>
    </cfRule>
  </conditionalFormatting>
  <conditionalFormatting sqref="I2:I17">
    <cfRule type="cellIs" dxfId="6" priority="2" operator="greaterThan">
      <formula>$J$2</formula>
    </cfRule>
  </conditionalFormatting>
  <conditionalFormatting sqref="K2:K17">
    <cfRule type="cellIs" dxfId="5" priority="1" operator="greaterThan">
      <formula>$L$2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30E4E-9F21-464B-AB8D-C05858C1812B}">
  <dimension ref="A1:R19"/>
  <sheetViews>
    <sheetView tabSelected="1" topLeftCell="C1" workbookViewId="0">
      <selection activeCell="Q9" sqref="Q9"/>
    </sheetView>
  </sheetViews>
  <sheetFormatPr defaultRowHeight="13.2" x14ac:dyDescent="0.25"/>
  <cols>
    <col min="1" max="1" width="14.77734375" customWidth="1"/>
    <col min="2" max="2" width="30.77734375" customWidth="1"/>
    <col min="3" max="18" width="14.77734375" customWidth="1"/>
  </cols>
  <sheetData>
    <row r="1" spans="1:18" ht="14.4" x14ac:dyDescent="0.3">
      <c r="A1" s="1" t="s">
        <v>0</v>
      </c>
      <c r="B1" s="1" t="s">
        <v>1</v>
      </c>
      <c r="C1" s="1" t="s">
        <v>2</v>
      </c>
      <c r="D1" s="1" t="s">
        <v>26</v>
      </c>
      <c r="E1" s="1" t="s">
        <v>3</v>
      </c>
      <c r="F1" s="1" t="s">
        <v>27</v>
      </c>
      <c r="G1" s="1" t="s">
        <v>4</v>
      </c>
      <c r="H1" s="1" t="s">
        <v>28</v>
      </c>
      <c r="I1" s="1" t="s">
        <v>22</v>
      </c>
      <c r="J1" s="1" t="s">
        <v>29</v>
      </c>
      <c r="K1" s="1" t="s">
        <v>23</v>
      </c>
      <c r="L1" s="1" t="s">
        <v>31</v>
      </c>
      <c r="M1" s="1" t="s">
        <v>37</v>
      </c>
      <c r="N1" s="1" t="s">
        <v>38</v>
      </c>
      <c r="O1" s="1" t="s">
        <v>30</v>
      </c>
      <c r="P1" s="1" t="s">
        <v>5</v>
      </c>
      <c r="Q1" s="1" t="s">
        <v>24</v>
      </c>
      <c r="R1" s="1" t="s">
        <v>25</v>
      </c>
    </row>
    <row r="2" spans="1:18" ht="14.4" x14ac:dyDescent="0.3">
      <c r="A2" s="6">
        <v>183011218</v>
      </c>
      <c r="B2" s="3" t="s">
        <v>6</v>
      </c>
      <c r="C2" s="7">
        <v>1</v>
      </c>
      <c r="D2" s="7">
        <v>5</v>
      </c>
      <c r="E2" s="7">
        <v>6</v>
      </c>
      <c r="F2" s="7">
        <v>6</v>
      </c>
      <c r="G2" s="7">
        <v>6</v>
      </c>
      <c r="H2" s="7">
        <v>8</v>
      </c>
      <c r="I2" s="7">
        <v>6.5</v>
      </c>
      <c r="J2">
        <v>8</v>
      </c>
      <c r="K2" s="7">
        <v>6</v>
      </c>
      <c r="L2" s="7">
        <v>11</v>
      </c>
      <c r="M2" s="7">
        <v>12</v>
      </c>
      <c r="N2" s="7">
        <v>12</v>
      </c>
      <c r="O2" s="7">
        <f>C2+E2+G2+I2+K2+M2</f>
        <v>37.5</v>
      </c>
      <c r="P2" s="7">
        <f>D2+F2+H2+J2+L2+N2</f>
        <v>50</v>
      </c>
      <c r="Q2">
        <f>(O2/P2)*100</f>
        <v>75</v>
      </c>
      <c r="R2" s="9" t="str">
        <f>IF(Q2&gt;94,"A+",IF(Q2&gt;84,"A",IF(Q2&gt;79,"A-",IF(Q2&gt;74,"B+",IF(Q2&gt;69,"B",IF(Q2&gt;64,"B-",IF(Q2&gt;59,"C+",IF(Q2&gt;54,"C",IF(Q2&gt;49,"D","F")))))))))</f>
        <v>B+</v>
      </c>
    </row>
    <row r="3" spans="1:18" ht="14.4" x14ac:dyDescent="0.3">
      <c r="A3" s="6">
        <v>173014033</v>
      </c>
      <c r="B3" s="3" t="s">
        <v>7</v>
      </c>
      <c r="C3" s="8"/>
      <c r="D3" s="7">
        <v>5</v>
      </c>
      <c r="E3" s="8"/>
      <c r="F3" s="7">
        <v>6</v>
      </c>
      <c r="G3" s="8"/>
      <c r="H3" s="7">
        <v>8</v>
      </c>
      <c r="I3" s="8"/>
      <c r="J3">
        <v>8</v>
      </c>
      <c r="K3" s="8"/>
      <c r="L3" s="7">
        <v>11</v>
      </c>
      <c r="M3" s="7"/>
      <c r="N3" s="7">
        <v>12</v>
      </c>
      <c r="O3" s="7">
        <f t="shared" ref="O3:O17" si="0">C3+E3+G3+I3+K3+M3</f>
        <v>0</v>
      </c>
      <c r="P3" s="7">
        <f t="shared" ref="P3:P17" si="1">D3+F3+H3+J3+L3+N3</f>
        <v>50</v>
      </c>
      <c r="Q3">
        <f t="shared" ref="Q3:Q17" si="2">(O3/P3)*100</f>
        <v>0</v>
      </c>
      <c r="R3" s="9" t="str">
        <f t="shared" ref="R3:R17" si="3">IF(Q3&gt;94,"A+",IF(Q3&gt;84,"A",IF(Q3&gt;79,"A-",IF(Q3&gt;74,"B+",IF(Q3&gt;69,"B",IF(Q3&gt;64,"B-",IF(Q3&gt;59,"C+",IF(Q3&gt;54,"C",IF(Q3&gt;49,"D","F")))))))))</f>
        <v>F</v>
      </c>
    </row>
    <row r="4" spans="1:18" ht="14.4" x14ac:dyDescent="0.3">
      <c r="A4" s="6">
        <v>181014001</v>
      </c>
      <c r="B4" s="3" t="s">
        <v>8</v>
      </c>
      <c r="C4" s="7"/>
      <c r="D4" s="7">
        <v>5</v>
      </c>
      <c r="E4" s="7"/>
      <c r="F4" s="7">
        <v>6</v>
      </c>
      <c r="G4" s="7"/>
      <c r="H4" s="7">
        <v>8</v>
      </c>
      <c r="I4" s="7"/>
      <c r="J4">
        <v>8</v>
      </c>
      <c r="K4" s="7"/>
      <c r="L4" s="7">
        <v>11</v>
      </c>
      <c r="M4" s="7"/>
      <c r="N4" s="7">
        <v>12</v>
      </c>
      <c r="O4" s="7">
        <f t="shared" si="0"/>
        <v>0</v>
      </c>
      <c r="P4" s="7">
        <f t="shared" si="1"/>
        <v>50</v>
      </c>
      <c r="Q4">
        <f t="shared" si="2"/>
        <v>0</v>
      </c>
      <c r="R4" s="9" t="str">
        <f t="shared" si="3"/>
        <v>F</v>
      </c>
    </row>
    <row r="5" spans="1:18" ht="14.4" x14ac:dyDescent="0.3">
      <c r="A5" s="6">
        <v>181014051</v>
      </c>
      <c r="B5" s="3" t="s">
        <v>9</v>
      </c>
      <c r="C5" s="7"/>
      <c r="D5" s="7">
        <v>5</v>
      </c>
      <c r="E5" s="7"/>
      <c r="F5" s="7">
        <v>6</v>
      </c>
      <c r="G5" s="7"/>
      <c r="H5" s="7">
        <v>8</v>
      </c>
      <c r="I5" s="7"/>
      <c r="J5">
        <v>8</v>
      </c>
      <c r="K5" s="7"/>
      <c r="L5" s="7">
        <v>11</v>
      </c>
      <c r="M5" s="7"/>
      <c r="N5" s="7">
        <v>12</v>
      </c>
      <c r="O5" s="7">
        <f t="shared" si="0"/>
        <v>0</v>
      </c>
      <c r="P5" s="7">
        <f t="shared" si="1"/>
        <v>50</v>
      </c>
      <c r="Q5">
        <f t="shared" si="2"/>
        <v>0</v>
      </c>
      <c r="R5" s="9" t="str">
        <f t="shared" si="3"/>
        <v>F</v>
      </c>
    </row>
    <row r="6" spans="1:18" ht="14.4" x14ac:dyDescent="0.3">
      <c r="A6" s="6">
        <v>181014126</v>
      </c>
      <c r="B6" s="3" t="s">
        <v>10</v>
      </c>
      <c r="C6" s="8"/>
      <c r="D6" s="7">
        <v>5</v>
      </c>
      <c r="E6" s="8"/>
      <c r="F6" s="7">
        <v>6</v>
      </c>
      <c r="G6" s="8"/>
      <c r="H6" s="7">
        <v>8</v>
      </c>
      <c r="I6" s="8"/>
      <c r="J6">
        <v>8</v>
      </c>
      <c r="K6" s="8"/>
      <c r="L6" s="7">
        <v>11</v>
      </c>
      <c r="M6" s="7"/>
      <c r="N6" s="7">
        <v>12</v>
      </c>
      <c r="O6" s="7">
        <f t="shared" si="0"/>
        <v>0</v>
      </c>
      <c r="P6" s="7">
        <f t="shared" si="1"/>
        <v>50</v>
      </c>
      <c r="Q6">
        <f t="shared" si="2"/>
        <v>0</v>
      </c>
      <c r="R6" s="9" t="str">
        <f t="shared" si="3"/>
        <v>F</v>
      </c>
    </row>
    <row r="7" spans="1:18" ht="14.4" x14ac:dyDescent="0.3">
      <c r="A7" s="6">
        <v>182014056</v>
      </c>
      <c r="B7" s="3" t="s">
        <v>11</v>
      </c>
      <c r="C7" s="7">
        <v>1</v>
      </c>
      <c r="D7" s="7">
        <v>5</v>
      </c>
      <c r="E7" s="7">
        <v>5</v>
      </c>
      <c r="F7" s="7">
        <v>6</v>
      </c>
      <c r="G7" s="7">
        <v>6</v>
      </c>
      <c r="H7" s="7">
        <v>8</v>
      </c>
      <c r="I7" s="7">
        <v>6.5</v>
      </c>
      <c r="J7">
        <v>8</v>
      </c>
      <c r="K7" s="7">
        <v>2</v>
      </c>
      <c r="L7" s="7">
        <v>11</v>
      </c>
      <c r="M7" s="7"/>
      <c r="N7" s="7">
        <v>12</v>
      </c>
      <c r="O7" s="7">
        <f t="shared" si="0"/>
        <v>20.5</v>
      </c>
      <c r="P7" s="7">
        <f t="shared" si="1"/>
        <v>50</v>
      </c>
      <c r="Q7">
        <f t="shared" si="2"/>
        <v>41</v>
      </c>
      <c r="R7" s="9" t="str">
        <f t="shared" si="3"/>
        <v>F</v>
      </c>
    </row>
    <row r="8" spans="1:18" ht="14.4" x14ac:dyDescent="0.3">
      <c r="A8" s="6">
        <v>183014070</v>
      </c>
      <c r="B8" s="3" t="s">
        <v>12</v>
      </c>
      <c r="C8" s="7">
        <v>5</v>
      </c>
      <c r="D8" s="7">
        <v>5</v>
      </c>
      <c r="E8" s="7">
        <v>5</v>
      </c>
      <c r="F8" s="7">
        <v>6</v>
      </c>
      <c r="G8" s="7">
        <v>6</v>
      </c>
      <c r="H8" s="7">
        <v>8</v>
      </c>
      <c r="I8" s="7">
        <v>7</v>
      </c>
      <c r="J8">
        <v>8</v>
      </c>
      <c r="K8" s="7">
        <v>2</v>
      </c>
      <c r="L8" s="7">
        <v>11</v>
      </c>
      <c r="M8" s="7">
        <v>6</v>
      </c>
      <c r="N8" s="7">
        <v>12</v>
      </c>
      <c r="O8" s="7">
        <f t="shared" si="0"/>
        <v>31</v>
      </c>
      <c r="P8" s="7">
        <f t="shared" si="1"/>
        <v>50</v>
      </c>
      <c r="Q8">
        <f t="shared" si="2"/>
        <v>62</v>
      </c>
      <c r="R8" s="9" t="str">
        <f t="shared" si="3"/>
        <v>C+</v>
      </c>
    </row>
    <row r="9" spans="1:18" ht="14.4" x14ac:dyDescent="0.3">
      <c r="A9" s="6">
        <v>191014032</v>
      </c>
      <c r="B9" s="3" t="s">
        <v>13</v>
      </c>
      <c r="C9" s="8"/>
      <c r="D9" s="7">
        <v>5</v>
      </c>
      <c r="E9" s="8"/>
      <c r="F9" s="7">
        <v>6</v>
      </c>
      <c r="G9" s="8"/>
      <c r="H9" s="7">
        <v>8</v>
      </c>
      <c r="I9" s="8"/>
      <c r="J9">
        <v>8</v>
      </c>
      <c r="K9" s="8"/>
      <c r="L9" s="7">
        <v>11</v>
      </c>
      <c r="M9" s="7"/>
      <c r="N9" s="7">
        <v>12</v>
      </c>
      <c r="O9" s="7">
        <f t="shared" si="0"/>
        <v>0</v>
      </c>
      <c r="P9" s="7">
        <f t="shared" si="1"/>
        <v>50</v>
      </c>
      <c r="Q9">
        <f t="shared" si="2"/>
        <v>0</v>
      </c>
      <c r="R9" s="9" t="str">
        <f t="shared" si="3"/>
        <v>F</v>
      </c>
    </row>
    <row r="10" spans="1:18" ht="14.4" x14ac:dyDescent="0.3">
      <c r="A10" s="6">
        <v>193014009</v>
      </c>
      <c r="B10" s="3" t="s">
        <v>14</v>
      </c>
      <c r="C10" s="7">
        <v>3</v>
      </c>
      <c r="D10" s="7">
        <v>5</v>
      </c>
      <c r="E10" s="7">
        <v>6</v>
      </c>
      <c r="F10" s="7">
        <v>6</v>
      </c>
      <c r="G10" s="7">
        <v>6</v>
      </c>
      <c r="H10" s="7">
        <v>8</v>
      </c>
      <c r="I10" s="7">
        <v>5</v>
      </c>
      <c r="J10">
        <v>8</v>
      </c>
      <c r="K10" s="7"/>
      <c r="L10" s="7">
        <v>11</v>
      </c>
      <c r="M10" s="7">
        <v>2</v>
      </c>
      <c r="N10" s="7">
        <v>12</v>
      </c>
      <c r="O10" s="7">
        <f t="shared" si="0"/>
        <v>22</v>
      </c>
      <c r="P10" s="7">
        <f t="shared" si="1"/>
        <v>50</v>
      </c>
      <c r="Q10">
        <f t="shared" si="2"/>
        <v>44</v>
      </c>
      <c r="R10" s="9" t="str">
        <f t="shared" si="3"/>
        <v>F</v>
      </c>
    </row>
    <row r="11" spans="1:18" ht="14.4" x14ac:dyDescent="0.3">
      <c r="A11" s="6">
        <v>193014067</v>
      </c>
      <c r="B11" s="3" t="s">
        <v>15</v>
      </c>
      <c r="C11" s="7">
        <v>5</v>
      </c>
      <c r="D11" s="7">
        <v>5</v>
      </c>
      <c r="E11" s="7">
        <v>5</v>
      </c>
      <c r="F11" s="7">
        <v>6</v>
      </c>
      <c r="G11" s="7">
        <v>6.5</v>
      </c>
      <c r="H11" s="7">
        <v>8</v>
      </c>
      <c r="I11" s="7">
        <v>4</v>
      </c>
      <c r="J11">
        <v>8</v>
      </c>
      <c r="K11" s="7">
        <v>1.5</v>
      </c>
      <c r="L11" s="7">
        <v>11</v>
      </c>
      <c r="M11" s="7"/>
      <c r="N11" s="7">
        <v>12</v>
      </c>
      <c r="O11" s="7">
        <f t="shared" si="0"/>
        <v>22</v>
      </c>
      <c r="P11" s="7">
        <f t="shared" si="1"/>
        <v>50</v>
      </c>
      <c r="Q11">
        <f t="shared" si="2"/>
        <v>44</v>
      </c>
      <c r="R11" s="9" t="str">
        <f t="shared" si="3"/>
        <v>F</v>
      </c>
    </row>
    <row r="12" spans="1:18" ht="14.4" x14ac:dyDescent="0.3">
      <c r="A12" s="6">
        <v>193014071</v>
      </c>
      <c r="B12" s="3" t="s">
        <v>16</v>
      </c>
      <c r="C12" s="8">
        <v>5</v>
      </c>
      <c r="D12" s="7">
        <v>5</v>
      </c>
      <c r="E12" s="8">
        <v>5</v>
      </c>
      <c r="F12" s="7">
        <v>6</v>
      </c>
      <c r="G12" s="8">
        <v>2</v>
      </c>
      <c r="H12" s="7">
        <v>8</v>
      </c>
      <c r="I12" s="8">
        <v>3.5</v>
      </c>
      <c r="J12">
        <v>8</v>
      </c>
      <c r="K12" s="8">
        <v>11</v>
      </c>
      <c r="L12" s="7">
        <v>11</v>
      </c>
      <c r="M12" s="7">
        <v>4</v>
      </c>
      <c r="N12" s="7">
        <v>12</v>
      </c>
      <c r="O12" s="7">
        <f t="shared" si="0"/>
        <v>30.5</v>
      </c>
      <c r="P12" s="7">
        <f t="shared" si="1"/>
        <v>50</v>
      </c>
      <c r="Q12">
        <f t="shared" si="2"/>
        <v>61</v>
      </c>
      <c r="R12" s="9" t="str">
        <f t="shared" si="3"/>
        <v>C+</v>
      </c>
    </row>
    <row r="13" spans="1:18" ht="14.4" x14ac:dyDescent="0.3">
      <c r="A13" s="6">
        <v>193014072</v>
      </c>
      <c r="B13" s="3" t="s">
        <v>17</v>
      </c>
      <c r="C13" s="7"/>
      <c r="D13" s="7">
        <v>5</v>
      </c>
      <c r="E13" s="7"/>
      <c r="F13" s="7">
        <v>6</v>
      </c>
      <c r="G13" s="7"/>
      <c r="H13" s="7">
        <v>8</v>
      </c>
      <c r="I13" s="7"/>
      <c r="J13">
        <v>8</v>
      </c>
      <c r="K13" s="7"/>
      <c r="L13" s="7">
        <v>11</v>
      </c>
      <c r="M13" s="7"/>
      <c r="N13" s="7">
        <v>12</v>
      </c>
      <c r="O13" s="7">
        <f t="shared" si="0"/>
        <v>0</v>
      </c>
      <c r="P13" s="7">
        <f t="shared" si="1"/>
        <v>50</v>
      </c>
      <c r="Q13">
        <f t="shared" si="2"/>
        <v>0</v>
      </c>
      <c r="R13" s="9" t="str">
        <f t="shared" si="3"/>
        <v>F</v>
      </c>
    </row>
    <row r="14" spans="1:18" ht="14.4" x14ac:dyDescent="0.3">
      <c r="A14" s="6">
        <v>193014073</v>
      </c>
      <c r="B14" s="3" t="s">
        <v>18</v>
      </c>
      <c r="C14" s="7">
        <v>5</v>
      </c>
      <c r="D14" s="7">
        <v>5</v>
      </c>
      <c r="E14" s="7">
        <v>5</v>
      </c>
      <c r="F14" s="7">
        <v>6</v>
      </c>
      <c r="G14" s="7">
        <v>2</v>
      </c>
      <c r="H14" s="7">
        <v>8</v>
      </c>
      <c r="I14" s="7">
        <v>2</v>
      </c>
      <c r="J14">
        <v>8</v>
      </c>
      <c r="K14" s="7">
        <v>1</v>
      </c>
      <c r="L14" s="7">
        <v>11</v>
      </c>
      <c r="M14" s="7"/>
      <c r="N14" s="7">
        <v>12</v>
      </c>
      <c r="O14" s="7">
        <f t="shared" si="0"/>
        <v>15</v>
      </c>
      <c r="P14" s="7">
        <f t="shared" si="1"/>
        <v>50</v>
      </c>
      <c r="Q14">
        <f t="shared" si="2"/>
        <v>30</v>
      </c>
      <c r="R14" s="9" t="str">
        <f t="shared" si="3"/>
        <v>F</v>
      </c>
    </row>
    <row r="15" spans="1:18" ht="14.4" x14ac:dyDescent="0.3">
      <c r="A15" s="6">
        <v>183016002</v>
      </c>
      <c r="B15" s="3" t="s">
        <v>19</v>
      </c>
      <c r="C15" s="7"/>
      <c r="D15" s="7">
        <v>5</v>
      </c>
      <c r="E15" s="7"/>
      <c r="F15" s="7">
        <v>6</v>
      </c>
      <c r="G15" s="7"/>
      <c r="H15" s="7">
        <v>8</v>
      </c>
      <c r="I15" s="7"/>
      <c r="J15">
        <v>8</v>
      </c>
      <c r="K15" s="7"/>
      <c r="L15" s="7">
        <v>11</v>
      </c>
      <c r="M15" s="7"/>
      <c r="N15" s="7">
        <v>12</v>
      </c>
      <c r="O15" s="7">
        <f t="shared" si="0"/>
        <v>0</v>
      </c>
      <c r="P15" s="7">
        <f t="shared" si="1"/>
        <v>50</v>
      </c>
      <c r="Q15">
        <f t="shared" si="2"/>
        <v>0</v>
      </c>
      <c r="R15" s="9" t="str">
        <f t="shared" si="3"/>
        <v>F</v>
      </c>
    </row>
    <row r="16" spans="1:18" ht="14.4" x14ac:dyDescent="0.3">
      <c r="A16" s="6">
        <v>192016001</v>
      </c>
      <c r="B16" s="3" t="s">
        <v>20</v>
      </c>
      <c r="C16" s="8">
        <v>5</v>
      </c>
      <c r="D16" s="7">
        <v>5</v>
      </c>
      <c r="E16" s="8">
        <v>6</v>
      </c>
      <c r="F16" s="7">
        <v>6</v>
      </c>
      <c r="G16" s="8">
        <v>4</v>
      </c>
      <c r="H16" s="7">
        <v>8</v>
      </c>
      <c r="I16" s="8">
        <v>5</v>
      </c>
      <c r="J16">
        <v>8</v>
      </c>
      <c r="K16" s="8">
        <v>6</v>
      </c>
      <c r="L16" s="7">
        <v>11</v>
      </c>
      <c r="M16" s="7">
        <v>12</v>
      </c>
      <c r="N16" s="7">
        <v>12</v>
      </c>
      <c r="O16" s="7">
        <f t="shared" si="0"/>
        <v>38</v>
      </c>
      <c r="P16" s="7">
        <f t="shared" si="1"/>
        <v>50</v>
      </c>
      <c r="Q16">
        <f t="shared" si="2"/>
        <v>76</v>
      </c>
      <c r="R16" s="9" t="str">
        <f t="shared" si="3"/>
        <v>B+</v>
      </c>
    </row>
    <row r="17" spans="1:18" ht="14.4" x14ac:dyDescent="0.3">
      <c r="A17" s="6">
        <v>193016008</v>
      </c>
      <c r="B17" s="3" t="s">
        <v>21</v>
      </c>
      <c r="C17" s="7">
        <v>3.5</v>
      </c>
      <c r="D17" s="7">
        <v>5</v>
      </c>
      <c r="E17" s="7">
        <v>6</v>
      </c>
      <c r="F17" s="7">
        <v>6</v>
      </c>
      <c r="G17" s="7">
        <v>7</v>
      </c>
      <c r="H17" s="7">
        <v>8</v>
      </c>
      <c r="I17" s="7">
        <v>4</v>
      </c>
      <c r="J17">
        <v>8</v>
      </c>
      <c r="K17" s="7">
        <v>6</v>
      </c>
      <c r="L17" s="7">
        <v>11</v>
      </c>
      <c r="M17" s="7">
        <v>12</v>
      </c>
      <c r="N17" s="7">
        <v>12</v>
      </c>
      <c r="O17" s="7">
        <f t="shared" si="0"/>
        <v>38.5</v>
      </c>
      <c r="P17" s="7">
        <f t="shared" si="1"/>
        <v>50</v>
      </c>
      <c r="Q17">
        <f t="shared" si="2"/>
        <v>77</v>
      </c>
      <c r="R17" s="9" t="str">
        <f t="shared" si="3"/>
        <v>B+</v>
      </c>
    </row>
    <row r="19" spans="1:18" x14ac:dyDescent="0.25">
      <c r="R19" s="9"/>
    </row>
  </sheetData>
  <phoneticPr fontId="5" type="noConversion"/>
  <conditionalFormatting sqref="C2:C17">
    <cfRule type="cellIs" dxfId="4" priority="5" operator="greaterThan">
      <formula>$D$2</formula>
    </cfRule>
  </conditionalFormatting>
  <conditionalFormatting sqref="E2:E17">
    <cfRule type="cellIs" dxfId="3" priority="4" operator="greaterThan">
      <formula>$F$2</formula>
    </cfRule>
  </conditionalFormatting>
  <conditionalFormatting sqref="G2:G17">
    <cfRule type="cellIs" dxfId="2" priority="3" operator="greaterThan">
      <formula>$H$2</formula>
    </cfRule>
  </conditionalFormatting>
  <conditionalFormatting sqref="I2:I17">
    <cfRule type="cellIs" dxfId="1" priority="2" operator="greaterThan">
      <formula>$J$2</formula>
    </cfRule>
  </conditionalFormatting>
  <conditionalFormatting sqref="K2:K17">
    <cfRule type="cellIs" dxfId="0" priority="1" operator="greaterThan">
      <formula>$L$2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quiz1</vt:lpstr>
      <vt:lpstr>quiz2</vt:lpstr>
      <vt:lpstr>quiz3</vt:lpstr>
      <vt:lpstr>quiz_total</vt:lpstr>
      <vt:lpstr>mid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2020-01-17T18:19:23Z</dcterms:modified>
</cp:coreProperties>
</file>