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80\results\"/>
    </mc:Choice>
  </mc:AlternateContent>
  <xr:revisionPtr revIDLastSave="0" documentId="13_ncr:1_{B59BACB4-FB40-4BC4-B97A-47D5570DE5EF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AttendenceSheet" sheetId="1" r:id="rId1"/>
    <sheet name="Sheet1" sheetId="2" r:id="rId2"/>
    <sheet name="Sheet2" sheetId="3" r:id="rId3"/>
    <sheet name="Sheet3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C31" i="5" l="1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E31" i="4" l="1"/>
  <c r="F31" i="4" s="1"/>
  <c r="G31" i="4" s="1"/>
  <c r="E30" i="4"/>
  <c r="F30" i="4" s="1"/>
  <c r="G30" i="4" s="1"/>
  <c r="F29" i="4"/>
  <c r="G29" i="4" s="1"/>
  <c r="E29" i="4"/>
  <c r="F28" i="4"/>
  <c r="G28" i="4" s="1"/>
  <c r="E28" i="4"/>
  <c r="E27" i="4"/>
  <c r="F27" i="4" s="1"/>
  <c r="G27" i="4" s="1"/>
  <c r="G26" i="4"/>
  <c r="F26" i="4"/>
  <c r="E26" i="4"/>
  <c r="G25" i="4"/>
  <c r="F25" i="4"/>
  <c r="E25" i="4"/>
  <c r="E24" i="4"/>
  <c r="F24" i="4" s="1"/>
  <c r="G24" i="4" s="1"/>
  <c r="E23" i="4"/>
  <c r="F23" i="4" s="1"/>
  <c r="G23" i="4" s="1"/>
  <c r="E22" i="4"/>
  <c r="F22" i="4" s="1"/>
  <c r="G22" i="4" s="1"/>
  <c r="F21" i="4"/>
  <c r="G21" i="4" s="1"/>
  <c r="E21" i="4"/>
  <c r="F20" i="4"/>
  <c r="G20" i="4" s="1"/>
  <c r="E20" i="4"/>
  <c r="E19" i="4"/>
  <c r="F19" i="4" s="1"/>
  <c r="G19" i="4" s="1"/>
  <c r="G18" i="4"/>
  <c r="F18" i="4"/>
  <c r="E18" i="4"/>
  <c r="G17" i="4"/>
  <c r="F17" i="4"/>
  <c r="E17" i="4"/>
  <c r="E16" i="4"/>
  <c r="F16" i="4" s="1"/>
  <c r="G16" i="4" s="1"/>
  <c r="E15" i="4"/>
  <c r="F15" i="4" s="1"/>
  <c r="G15" i="4" s="1"/>
  <c r="E14" i="4"/>
  <c r="F14" i="4" s="1"/>
  <c r="G14" i="4" s="1"/>
  <c r="F13" i="4"/>
  <c r="G13" i="4" s="1"/>
  <c r="E13" i="4"/>
  <c r="F12" i="4"/>
  <c r="G12" i="4" s="1"/>
  <c r="E12" i="4"/>
  <c r="E11" i="4"/>
  <c r="F11" i="4" s="1"/>
  <c r="G11" i="4" s="1"/>
  <c r="G10" i="4"/>
  <c r="F10" i="4"/>
  <c r="E10" i="4"/>
  <c r="G9" i="4"/>
  <c r="F9" i="4"/>
  <c r="E9" i="4"/>
  <c r="E8" i="4"/>
  <c r="F8" i="4" s="1"/>
  <c r="G8" i="4" s="1"/>
  <c r="E7" i="4"/>
  <c r="F7" i="4" s="1"/>
  <c r="G7" i="4" s="1"/>
  <c r="E6" i="4"/>
  <c r="F6" i="4" s="1"/>
  <c r="G6" i="4" s="1"/>
  <c r="F5" i="4"/>
  <c r="G5" i="4" s="1"/>
  <c r="E5" i="4"/>
  <c r="F4" i="4"/>
  <c r="G4" i="4" s="1"/>
  <c r="E4" i="4"/>
  <c r="E3" i="4"/>
  <c r="F3" i="4" s="1"/>
  <c r="G3" i="4" s="1"/>
  <c r="E2" i="4"/>
  <c r="F2" i="4" s="1"/>
  <c r="G2" i="4" s="1"/>
  <c r="G1" i="4"/>
  <c r="F1" i="4"/>
  <c r="E1" i="4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E14" i="3"/>
  <c r="K13" i="3"/>
  <c r="E13" i="3"/>
  <c r="K12" i="3"/>
  <c r="E12" i="3"/>
  <c r="K11" i="3"/>
  <c r="E11" i="3"/>
  <c r="K10" i="3"/>
  <c r="E10" i="3"/>
  <c r="K9" i="3"/>
  <c r="E9" i="3"/>
  <c r="K8" i="3"/>
  <c r="E8" i="3"/>
  <c r="K7" i="3"/>
  <c r="E7" i="3"/>
  <c r="K6" i="3"/>
  <c r="E6" i="3"/>
  <c r="K5" i="3"/>
  <c r="E5" i="3"/>
  <c r="K4" i="3"/>
  <c r="E4" i="3"/>
  <c r="K3" i="3"/>
  <c r="E3" i="3"/>
  <c r="K2" i="3"/>
  <c r="E2" i="3"/>
  <c r="K1" i="3"/>
  <c r="E1" i="3"/>
  <c r="P31" i="2"/>
  <c r="F25" i="2"/>
  <c r="E25" i="2"/>
  <c r="F24" i="2"/>
  <c r="E24" i="2"/>
  <c r="H24" i="2" s="1"/>
  <c r="J24" i="2" s="1"/>
  <c r="F23" i="2"/>
  <c r="E23" i="2"/>
  <c r="F22" i="2"/>
  <c r="E22" i="2"/>
  <c r="F21" i="2"/>
  <c r="E21" i="2"/>
  <c r="H21" i="2" s="1"/>
  <c r="J21" i="2" s="1"/>
  <c r="F20" i="2"/>
  <c r="E20" i="2"/>
  <c r="H20" i="2" s="1"/>
  <c r="J20" i="2" s="1"/>
  <c r="F19" i="2"/>
  <c r="E19" i="2"/>
  <c r="F18" i="2"/>
  <c r="E18" i="2"/>
  <c r="H18" i="2" s="1"/>
  <c r="J18" i="2" s="1"/>
  <c r="F17" i="2"/>
  <c r="E17" i="2"/>
  <c r="H17" i="2" s="1"/>
  <c r="J17" i="2" s="1"/>
  <c r="F16" i="2"/>
  <c r="E16" i="2"/>
  <c r="H16" i="2" s="1"/>
  <c r="J16" i="2" s="1"/>
  <c r="F15" i="2"/>
  <c r="E15" i="2"/>
  <c r="F14" i="2"/>
  <c r="E14" i="2"/>
  <c r="H14" i="2" s="1"/>
  <c r="J14" i="2" s="1"/>
  <c r="F13" i="2"/>
  <c r="E13" i="2"/>
  <c r="H13" i="2" s="1"/>
  <c r="J13" i="2" s="1"/>
  <c r="F12" i="2"/>
  <c r="E12" i="2"/>
  <c r="H12" i="2" s="1"/>
  <c r="J12" i="2" s="1"/>
  <c r="F11" i="2"/>
  <c r="E11" i="2"/>
  <c r="F10" i="2"/>
  <c r="E10" i="2"/>
  <c r="H10" i="2" s="1"/>
  <c r="J10" i="2" s="1"/>
  <c r="F9" i="2"/>
  <c r="E9" i="2"/>
  <c r="H9" i="2" s="1"/>
  <c r="J9" i="2" s="1"/>
  <c r="F8" i="2"/>
  <c r="E8" i="2"/>
  <c r="H8" i="2" s="1"/>
  <c r="J8" i="2" s="1"/>
  <c r="F7" i="2"/>
  <c r="E7" i="2"/>
  <c r="F6" i="2"/>
  <c r="E6" i="2"/>
  <c r="H6" i="2" s="1"/>
  <c r="J6" i="2" s="1"/>
  <c r="F5" i="2"/>
  <c r="E5" i="2"/>
  <c r="H5" i="2" s="1"/>
  <c r="J5" i="2" s="1"/>
  <c r="F4" i="2"/>
  <c r="E4" i="2"/>
  <c r="H4" i="2" s="1"/>
  <c r="J4" i="2" s="1"/>
  <c r="F3" i="2"/>
  <c r="E3" i="2"/>
  <c r="F2" i="2"/>
  <c r="E2" i="2"/>
  <c r="H2" i="2" s="1"/>
  <c r="J2" i="2" s="1"/>
  <c r="H25" i="2" l="1"/>
  <c r="J25" i="2" s="1"/>
  <c r="H22" i="2"/>
  <c r="J22" i="2" s="1"/>
  <c r="H3" i="2"/>
  <c r="J3" i="2" s="1"/>
  <c r="H7" i="2"/>
  <c r="J7" i="2" s="1"/>
  <c r="H11" i="2"/>
  <c r="J11" i="2" s="1"/>
  <c r="H15" i="2"/>
  <c r="J15" i="2" s="1"/>
  <c r="H19" i="2"/>
  <c r="J19" i="2" s="1"/>
  <c r="H23" i="2"/>
  <c r="J23" i="2" s="1"/>
</calcChain>
</file>

<file path=xl/sharedStrings.xml><?xml version="1.0" encoding="utf-8"?>
<sst xmlns="http://schemas.openxmlformats.org/spreadsheetml/2006/main" count="51" uniqueCount="49">
  <si>
    <t>UNIVERSITY OF LIBERAL ARTS BANGLADESH</t>
  </si>
  <si>
    <t>Course:</t>
  </si>
  <si>
    <t>CSE480</t>
  </si>
  <si>
    <t>Course Title:</t>
  </si>
  <si>
    <t>Web Technology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</si>
  <si>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</si>
  <si>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</si>
  <si>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</si>
  <si>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</si>
  <si>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</si>
  <si>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</si>
  <si>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</si>
  <si>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Anika Tahsin Sababa</t>
  </si>
  <si>
    <t>Mahbubur Rahman</t>
  </si>
  <si>
    <t>Swarnali Dey</t>
  </si>
  <si>
    <t>Nuzhat Farhana Prekkha</t>
  </si>
  <si>
    <t>Fahmeda Gulzar</t>
  </si>
  <si>
    <t>Mahabub Rahman</t>
  </si>
  <si>
    <t>Asifa Sultana</t>
  </si>
  <si>
    <t>Aldrin Abir Halder</t>
  </si>
  <si>
    <t>Gibson Modhu Eric</t>
  </si>
  <si>
    <t>Fahim Afroz Tasnimul Haque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</si>
  <si>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</si>
  <si>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</si>
  <si>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</si>
  <si>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</si>
  <si>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</si>
  <si>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</si>
  <si>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</si>
  <si>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Anika Nusrat Ridme</t>
  </si>
  <si>
    <t>Ayon Mazumder</t>
  </si>
  <si>
    <t>Sabiha Sumaiya</t>
  </si>
  <si>
    <t>Md. Ashikur Rahaman</t>
  </si>
  <si>
    <t>Tabachsum Islam</t>
  </si>
  <si>
    <t>Tamanna Islam</t>
  </si>
  <si>
    <t>Prianka Uddin</t>
  </si>
  <si>
    <t>Attendance</t>
  </si>
  <si>
    <t>Mid</t>
  </si>
  <si>
    <t>Final</t>
  </si>
  <si>
    <t>Quiz</t>
  </si>
  <si>
    <t>Project</t>
  </si>
  <si>
    <t>ID</t>
  </si>
  <si>
    <t>Quiz 1</t>
  </si>
  <si>
    <t>Quiz 2</t>
  </si>
  <si>
    <t>Quiz 3</t>
  </si>
  <si>
    <t>Best</t>
  </si>
  <si>
    <t>2nd Best</t>
  </si>
  <si>
    <t>Quiz Raw</t>
  </si>
  <si>
    <t>Raw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</si>
</sst>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3" fillId="0" borderId="0" xfId="1" applyFont="1" applyAlignment="1">
      <alignment horizontal="center" vertical="center"/>
    </xf>
    <xf numFmtId="0" fontId="4" fillId="0" borderId="0" xfId="1"/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</cellXfs>
  <cellStyles count="2">
    <cellStyle name="Normal" xfId="0" builtinId="0"/>
    <cellStyle name="Normal 2" xfId="1" xr:uid="{1DE750CD-CC32-471C-B48B-D737E2D2D08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opLeftCell="A7" workbookViewId="0">
      <selection activeCell="G11" sqref="G11:G34"/>
    </sheetView>
  </sheetViews>
  <sheetFormatPr defaultRowHeight="14.4" x14ac:dyDescent="0.3"/>
  <cols>
    <col min="2" max="2" width="10" bestFit="1" customWidth="1"/>
    <col min="3" max="3" width="26" bestFit="1" customWidth="1"/>
    <col min="5" max="5" width="11" bestFit="1" customWidth="1"/>
  </cols>
  <sheetData>
    <row r="1" spans="1:35" ht="18.600000000000001" x14ac:dyDescent="0.3">
      <c r="A1" s="6" t="s">
        <v>0</v>
      </c>
      <c r="B1" s="6"/>
      <c r="C1" s="6"/>
      <c r="D1" s="6"/>
      <c r="E1" s="6"/>
      <c r="F1" s="7"/>
      <c r="G1" s="7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7" t="s">
        <v>8</v>
      </c>
      <c r="C7" s="7"/>
      <c r="D7" s="7"/>
      <c r="E7" s="7"/>
    </row>
    <row r="9" spans="1:35" x14ac:dyDescent="0.3">
      <c r="A9" s="1" t="s">
        <v>9</v>
      </c>
      <c r="B9" s="1" t="s">
        <v>10</v>
      </c>
      <c r="C9" s="1" t="s">
        <v>11</v>
      </c>
      <c r="E9" s="3" t="s">
        <v>36</v>
      </c>
      <c r="F9" s="3" t="s">
        <v>37</v>
      </c>
      <c r="G9" s="3" t="s">
        <v>38</v>
      </c>
      <c r="H9" s="3" t="s">
        <v>39</v>
      </c>
      <c r="I9" s="3" t="s">
        <v>40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1" spans="1:35" x14ac:dyDescent="0.3">
      <c r="A11">
        <v>0</v>
      </c>
      <c r="B11">
        <v>171011166</v>
      </c>
      <c r="C11" t="s">
        <v>12</v>
      </c>
      <c r="E11">
        <v>8</v>
      </c>
      <c r="F11">
        <v>12.5</v>
      </c>
      <c r="G11">
        <v>17.5</v>
      </c>
      <c r="H11">
        <v>11</v>
      </c>
      <c r="I11">
        <v>24</v>
      </c>
    </row>
    <row r="12" spans="1:35" x14ac:dyDescent="0.3">
      <c r="A12">
        <v>1</v>
      </c>
      <c r="B12">
        <v>143014008</v>
      </c>
      <c r="C12" t="s">
        <v>13</v>
      </c>
      <c r="E12">
        <v>6</v>
      </c>
      <c r="F12">
        <v>16</v>
      </c>
      <c r="G12">
        <v>17</v>
      </c>
      <c r="H12">
        <v>8</v>
      </c>
      <c r="I12">
        <v>21.5</v>
      </c>
    </row>
    <row r="13" spans="1:35" x14ac:dyDescent="0.3">
      <c r="A13">
        <v>2</v>
      </c>
      <c r="B13">
        <v>151014002</v>
      </c>
      <c r="C13" t="s">
        <v>14</v>
      </c>
      <c r="E13">
        <v>9</v>
      </c>
      <c r="F13">
        <v>16</v>
      </c>
      <c r="G13">
        <v>15.5</v>
      </c>
      <c r="H13">
        <v>13</v>
      </c>
      <c r="I13">
        <v>21.5</v>
      </c>
    </row>
    <row r="14" spans="1:35" x14ac:dyDescent="0.3">
      <c r="A14">
        <v>3</v>
      </c>
      <c r="B14">
        <v>153014015</v>
      </c>
      <c r="C14" t="s">
        <v>15</v>
      </c>
      <c r="E14">
        <v>7</v>
      </c>
      <c r="F14">
        <v>18</v>
      </c>
      <c r="G14">
        <v>14</v>
      </c>
      <c r="H14">
        <v>10</v>
      </c>
      <c r="I14">
        <v>23</v>
      </c>
    </row>
    <row r="15" spans="1:35" x14ac:dyDescent="0.3">
      <c r="A15">
        <v>4</v>
      </c>
      <c r="B15">
        <v>153014016</v>
      </c>
      <c r="C15" t="s">
        <v>16</v>
      </c>
      <c r="E15">
        <v>9</v>
      </c>
      <c r="F15">
        <v>17.5</v>
      </c>
      <c r="G15">
        <v>17.5</v>
      </c>
      <c r="H15">
        <v>13</v>
      </c>
      <c r="I15">
        <v>25</v>
      </c>
    </row>
    <row r="16" spans="1:35" x14ac:dyDescent="0.3">
      <c r="A16">
        <v>5</v>
      </c>
      <c r="B16">
        <v>161014019</v>
      </c>
      <c r="C16" t="s">
        <v>17</v>
      </c>
      <c r="E16">
        <v>9</v>
      </c>
      <c r="F16">
        <v>16</v>
      </c>
      <c r="G16">
        <v>14</v>
      </c>
      <c r="H16">
        <v>13</v>
      </c>
      <c r="I16">
        <v>21.5</v>
      </c>
    </row>
    <row r="17" spans="1:9" x14ac:dyDescent="0.3">
      <c r="A17">
        <v>6</v>
      </c>
      <c r="B17">
        <v>162014022</v>
      </c>
      <c r="C17" t="s">
        <v>18</v>
      </c>
      <c r="E17">
        <v>8</v>
      </c>
      <c r="F17">
        <v>14</v>
      </c>
      <c r="G17">
        <v>14</v>
      </c>
      <c r="H17">
        <v>11</v>
      </c>
      <c r="I17">
        <v>22</v>
      </c>
    </row>
    <row r="18" spans="1:9" x14ac:dyDescent="0.3">
      <c r="A18">
        <v>7</v>
      </c>
      <c r="B18">
        <v>163014011</v>
      </c>
      <c r="C18" t="s">
        <v>19</v>
      </c>
      <c r="E18">
        <v>5</v>
      </c>
      <c r="F18">
        <v>20</v>
      </c>
      <c r="G18">
        <v>14</v>
      </c>
      <c r="H18">
        <v>7</v>
      </c>
      <c r="I18">
        <v>21.5</v>
      </c>
    </row>
    <row r="19" spans="1:9" x14ac:dyDescent="0.3">
      <c r="A19">
        <v>8</v>
      </c>
      <c r="B19">
        <v>163014016</v>
      </c>
      <c r="C19" t="s">
        <v>20</v>
      </c>
      <c r="E19">
        <v>9</v>
      </c>
      <c r="F19">
        <v>19.5</v>
      </c>
      <c r="G19">
        <v>17</v>
      </c>
      <c r="H19">
        <v>13</v>
      </c>
      <c r="I19">
        <v>21.5</v>
      </c>
    </row>
    <row r="20" spans="1:9" x14ac:dyDescent="0.3">
      <c r="A20">
        <v>9</v>
      </c>
      <c r="B20">
        <v>171014006</v>
      </c>
      <c r="C20" t="s">
        <v>21</v>
      </c>
      <c r="E20">
        <v>10</v>
      </c>
      <c r="F20">
        <v>19.5</v>
      </c>
      <c r="G20">
        <v>14.5</v>
      </c>
      <c r="H20">
        <v>14</v>
      </c>
      <c r="I20">
        <v>23.5</v>
      </c>
    </row>
    <row r="21" spans="1:9" x14ac:dyDescent="0.3">
      <c r="A21">
        <v>10</v>
      </c>
      <c r="B21">
        <v>171014012</v>
      </c>
      <c r="C21" t="s">
        <v>22</v>
      </c>
      <c r="E21">
        <v>10</v>
      </c>
      <c r="F21">
        <v>18</v>
      </c>
      <c r="G21">
        <v>15</v>
      </c>
      <c r="H21">
        <v>14</v>
      </c>
      <c r="I21">
        <v>23</v>
      </c>
    </row>
    <row r="22" spans="1:9" x14ac:dyDescent="0.3">
      <c r="A22">
        <v>11</v>
      </c>
      <c r="B22">
        <v>171014022</v>
      </c>
      <c r="C22" t="s">
        <v>23</v>
      </c>
      <c r="E22">
        <v>8</v>
      </c>
      <c r="F22">
        <v>13</v>
      </c>
      <c r="G22">
        <v>15.5</v>
      </c>
      <c r="H22">
        <v>12</v>
      </c>
      <c r="I22">
        <v>22</v>
      </c>
    </row>
    <row r="23" spans="1:9" x14ac:dyDescent="0.3">
      <c r="A23">
        <v>12</v>
      </c>
      <c r="B23">
        <v>171014032</v>
      </c>
      <c r="C23" t="s">
        <v>24</v>
      </c>
      <c r="E23">
        <v>10</v>
      </c>
      <c r="F23">
        <v>16.5</v>
      </c>
      <c r="G23">
        <v>17</v>
      </c>
      <c r="H23">
        <v>14</v>
      </c>
      <c r="I23">
        <v>21.5</v>
      </c>
    </row>
    <row r="24" spans="1:9" x14ac:dyDescent="0.3">
      <c r="A24">
        <v>13</v>
      </c>
      <c r="B24">
        <v>171014037</v>
      </c>
      <c r="C24" t="s">
        <v>25</v>
      </c>
      <c r="E24">
        <v>8</v>
      </c>
      <c r="F24">
        <v>19.5</v>
      </c>
      <c r="G24">
        <v>17.5</v>
      </c>
      <c r="H24">
        <v>12</v>
      </c>
      <c r="I24">
        <v>22.5</v>
      </c>
    </row>
    <row r="25" spans="1:9" x14ac:dyDescent="0.3">
      <c r="A25">
        <v>14</v>
      </c>
      <c r="B25">
        <v>171014042</v>
      </c>
      <c r="C25" t="s">
        <v>26</v>
      </c>
      <c r="E25">
        <v>8</v>
      </c>
      <c r="F25">
        <v>17.5</v>
      </c>
      <c r="G25">
        <v>17</v>
      </c>
      <c r="H25">
        <v>12</v>
      </c>
      <c r="I25">
        <v>22</v>
      </c>
    </row>
    <row r="26" spans="1:9" x14ac:dyDescent="0.3">
      <c r="A26">
        <v>15</v>
      </c>
      <c r="B26">
        <v>171014048</v>
      </c>
      <c r="C26" t="s">
        <v>27</v>
      </c>
      <c r="E26">
        <v>5</v>
      </c>
      <c r="F26">
        <v>16</v>
      </c>
      <c r="G26">
        <v>0</v>
      </c>
      <c r="H26">
        <v>7</v>
      </c>
      <c r="I26">
        <v>0</v>
      </c>
    </row>
    <row r="27" spans="1:9" x14ac:dyDescent="0.3">
      <c r="A27">
        <v>16</v>
      </c>
      <c r="B27">
        <v>171014051</v>
      </c>
      <c r="C27" t="s">
        <v>28</v>
      </c>
      <c r="E27">
        <v>10</v>
      </c>
      <c r="F27">
        <v>22.5</v>
      </c>
      <c r="G27">
        <v>18.5</v>
      </c>
      <c r="H27">
        <v>14</v>
      </c>
      <c r="I27">
        <v>25</v>
      </c>
    </row>
    <row r="28" spans="1:9" x14ac:dyDescent="0.3">
      <c r="A28">
        <v>17</v>
      </c>
      <c r="B28">
        <v>171014068</v>
      </c>
      <c r="C28" t="s">
        <v>29</v>
      </c>
      <c r="E28">
        <v>8</v>
      </c>
      <c r="F28">
        <v>10</v>
      </c>
      <c r="G28">
        <v>15</v>
      </c>
      <c r="H28">
        <v>12</v>
      </c>
      <c r="I28">
        <v>21.5</v>
      </c>
    </row>
    <row r="29" spans="1:9" x14ac:dyDescent="0.3">
      <c r="A29">
        <v>18</v>
      </c>
      <c r="B29">
        <v>171014075</v>
      </c>
      <c r="C29" t="s">
        <v>30</v>
      </c>
      <c r="E29">
        <v>9</v>
      </c>
      <c r="F29">
        <v>18</v>
      </c>
      <c r="G29">
        <v>14</v>
      </c>
      <c r="H29">
        <v>13</v>
      </c>
      <c r="I29">
        <v>23</v>
      </c>
    </row>
    <row r="30" spans="1:9" x14ac:dyDescent="0.3">
      <c r="A30">
        <v>19</v>
      </c>
      <c r="B30">
        <v>172014007</v>
      </c>
      <c r="C30" t="s">
        <v>31</v>
      </c>
      <c r="E30">
        <v>10</v>
      </c>
      <c r="F30">
        <v>21</v>
      </c>
      <c r="G30">
        <v>24</v>
      </c>
      <c r="H30">
        <v>14</v>
      </c>
      <c r="I30">
        <v>25</v>
      </c>
    </row>
    <row r="31" spans="1:9" x14ac:dyDescent="0.3">
      <c r="A31">
        <v>20</v>
      </c>
      <c r="B31">
        <v>172014016</v>
      </c>
      <c r="C31" t="s">
        <v>32</v>
      </c>
      <c r="E31">
        <v>10</v>
      </c>
      <c r="F31">
        <v>24.5</v>
      </c>
      <c r="G31">
        <v>19.5</v>
      </c>
      <c r="H31">
        <v>14</v>
      </c>
      <c r="I31">
        <v>25</v>
      </c>
    </row>
    <row r="32" spans="1:9" x14ac:dyDescent="0.3">
      <c r="A32">
        <v>21</v>
      </c>
      <c r="B32">
        <v>172014051</v>
      </c>
      <c r="C32" t="s">
        <v>33</v>
      </c>
      <c r="E32">
        <v>8</v>
      </c>
      <c r="F32">
        <v>16.5</v>
      </c>
      <c r="G32">
        <v>14</v>
      </c>
      <c r="H32">
        <v>12</v>
      </c>
      <c r="I32">
        <v>22</v>
      </c>
    </row>
    <row r="33" spans="1:9" x14ac:dyDescent="0.3">
      <c r="A33">
        <v>22</v>
      </c>
      <c r="B33">
        <v>172014052</v>
      </c>
      <c r="C33" t="s">
        <v>34</v>
      </c>
      <c r="E33">
        <v>8</v>
      </c>
      <c r="F33">
        <v>16.5</v>
      </c>
      <c r="G33">
        <v>14</v>
      </c>
      <c r="H33">
        <v>12</v>
      </c>
      <c r="I33">
        <v>22</v>
      </c>
    </row>
    <row r="34" spans="1:9" x14ac:dyDescent="0.3">
      <c r="A34">
        <v>23</v>
      </c>
      <c r="B34">
        <v>181014110</v>
      </c>
      <c r="C34" t="s">
        <v>35</v>
      </c>
      <c r="E34">
        <v>10</v>
      </c>
      <c r="F34">
        <v>20</v>
      </c>
      <c r="G34">
        <v>16</v>
      </c>
      <c r="H34">
        <v>14</v>
      </c>
      <c r="I34">
        <v>21.5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A34B-FBBC-4FE9-87B0-005A0D61C6E5}">
  <dimension ref="A1:S31"/>
  <sheetViews>
    <sheetView workbookViewId="0">
      <selection activeCell="J2" sqref="J2:J25"/>
    </sheetView>
  </sheetViews>
  <sheetFormatPr defaultRowHeight="14.4" x14ac:dyDescent="0.3"/>
  <cols>
    <col min="1" max="1" width="10" style="5" bestFit="1" customWidth="1"/>
    <col min="2" max="5" width="8.88671875" style="5"/>
    <col min="6" max="6" width="10" style="5" bestFit="1" customWidth="1"/>
    <col min="7" max="8" width="10" style="5" customWidth="1"/>
    <col min="9" max="9" width="15.109375" style="5" bestFit="1" customWidth="1"/>
    <col min="10" max="10" width="11" style="5" bestFit="1" customWidth="1"/>
    <col min="11" max="16384" width="8.88671875" style="5"/>
  </cols>
  <sheetData>
    <row r="1" spans="1:10" s="4" customFormat="1" x14ac:dyDescent="0.3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39</v>
      </c>
      <c r="I1" s="4" t="s">
        <v>48</v>
      </c>
      <c r="J1" s="4" t="s">
        <v>36</v>
      </c>
    </row>
    <row r="2" spans="1:10" x14ac:dyDescent="0.3">
      <c r="A2" s="5">
        <v>171011166</v>
      </c>
      <c r="B2" s="5">
        <v>12.5</v>
      </c>
      <c r="C2" s="5">
        <v>15</v>
      </c>
      <c r="D2" s="5">
        <v>13.5</v>
      </c>
      <c r="E2" s="5">
        <f>LARGE(B2:D2,1)</f>
        <v>15</v>
      </c>
      <c r="F2" s="5">
        <f>LARGE(B2:D2,2)</f>
        <v>13.5</v>
      </c>
      <c r="G2" s="5">
        <f>(AVERAGE(E2:F2)/$Q$31)*$R$31</f>
        <v>10.6875</v>
      </c>
      <c r="H2" s="5">
        <f>ROUNDUP(G2,0)</f>
        <v>11</v>
      </c>
      <c r="I2" s="5">
        <f>(H2/$R$31)*$S$31</f>
        <v>7.333333333333333</v>
      </c>
      <c r="J2" s="5">
        <f>ROUNDUP(I2,0)</f>
        <v>8</v>
      </c>
    </row>
    <row r="3" spans="1:10" x14ac:dyDescent="0.3">
      <c r="A3" s="5">
        <v>143014008</v>
      </c>
      <c r="B3" s="5">
        <v>19</v>
      </c>
      <c r="C3" s="5">
        <v>0</v>
      </c>
      <c r="D3" s="5">
        <v>0</v>
      </c>
      <c r="E3" s="5">
        <f t="shared" ref="E3:E25" si="0">LARGE(B3:D3,1)</f>
        <v>19</v>
      </c>
      <c r="F3" s="5">
        <f t="shared" ref="F3:F25" si="1">LARGE(B3:D3,2)</f>
        <v>0</v>
      </c>
      <c r="G3" s="5">
        <f t="shared" ref="G3:G25" si="2">(AVERAGE(E3:F3)/$Q$31)*$R$31</f>
        <v>7.125</v>
      </c>
      <c r="H3" s="5">
        <f t="shared" ref="H3:H25" si="3">ROUNDUP(G3,0)</f>
        <v>8</v>
      </c>
      <c r="I3" s="5">
        <f t="shared" ref="I3:I25" si="4">(H3/$R$31)*$S$31</f>
        <v>5.333333333333333</v>
      </c>
      <c r="J3" s="5">
        <f t="shared" ref="J3:J25" si="5">ROUNDUP(I3,0)</f>
        <v>6</v>
      </c>
    </row>
    <row r="4" spans="1:10" x14ac:dyDescent="0.3">
      <c r="A4" s="5">
        <v>151014002</v>
      </c>
      <c r="B4" s="5">
        <v>18</v>
      </c>
      <c r="C4" s="5">
        <v>10</v>
      </c>
      <c r="D4" s="5">
        <v>15</v>
      </c>
      <c r="E4" s="5">
        <f t="shared" si="0"/>
        <v>18</v>
      </c>
      <c r="F4" s="5">
        <f t="shared" si="1"/>
        <v>15</v>
      </c>
      <c r="G4" s="5">
        <f t="shared" si="2"/>
        <v>12.375</v>
      </c>
      <c r="H4" s="5">
        <f t="shared" si="3"/>
        <v>13</v>
      </c>
      <c r="I4" s="5">
        <f t="shared" si="4"/>
        <v>8.6666666666666679</v>
      </c>
      <c r="J4" s="5">
        <f t="shared" si="5"/>
        <v>9</v>
      </c>
    </row>
    <row r="5" spans="1:10" x14ac:dyDescent="0.3">
      <c r="A5" s="5">
        <v>153014015</v>
      </c>
      <c r="B5" s="5">
        <v>13</v>
      </c>
      <c r="C5" s="5">
        <v>12.5</v>
      </c>
      <c r="D5" s="5">
        <v>10.5</v>
      </c>
      <c r="E5" s="5">
        <f t="shared" si="0"/>
        <v>13</v>
      </c>
      <c r="F5" s="5">
        <f t="shared" si="1"/>
        <v>12.5</v>
      </c>
      <c r="G5" s="5">
        <f t="shared" si="2"/>
        <v>9.5625</v>
      </c>
      <c r="H5" s="5">
        <f t="shared" si="3"/>
        <v>10</v>
      </c>
      <c r="I5" s="5">
        <f t="shared" si="4"/>
        <v>6.6666666666666661</v>
      </c>
      <c r="J5" s="5">
        <f t="shared" si="5"/>
        <v>7</v>
      </c>
    </row>
    <row r="6" spans="1:10" x14ac:dyDescent="0.3">
      <c r="A6" s="5">
        <v>153014016</v>
      </c>
      <c r="B6" s="5">
        <v>17.5</v>
      </c>
      <c r="C6" s="5">
        <v>13</v>
      </c>
      <c r="D6" s="5">
        <v>15</v>
      </c>
      <c r="E6" s="5">
        <f t="shared" si="0"/>
        <v>17.5</v>
      </c>
      <c r="F6" s="5">
        <f t="shared" si="1"/>
        <v>15</v>
      </c>
      <c r="G6" s="5">
        <f t="shared" si="2"/>
        <v>12.1875</v>
      </c>
      <c r="H6" s="5">
        <f t="shared" si="3"/>
        <v>13</v>
      </c>
      <c r="I6" s="5">
        <f t="shared" si="4"/>
        <v>8.6666666666666679</v>
      </c>
      <c r="J6" s="5">
        <f t="shared" si="5"/>
        <v>9</v>
      </c>
    </row>
    <row r="7" spans="1:10" x14ac:dyDescent="0.3">
      <c r="A7" s="5">
        <v>161014019</v>
      </c>
      <c r="B7" s="5">
        <v>18.5</v>
      </c>
      <c r="C7" s="5">
        <v>14</v>
      </c>
      <c r="D7" s="5">
        <v>9</v>
      </c>
      <c r="E7" s="5">
        <f t="shared" si="0"/>
        <v>18.5</v>
      </c>
      <c r="F7" s="5">
        <f t="shared" si="1"/>
        <v>14</v>
      </c>
      <c r="G7" s="5">
        <f t="shared" si="2"/>
        <v>12.1875</v>
      </c>
      <c r="H7" s="5">
        <f t="shared" si="3"/>
        <v>13</v>
      </c>
      <c r="I7" s="5">
        <f t="shared" si="4"/>
        <v>8.6666666666666679</v>
      </c>
      <c r="J7" s="5">
        <f t="shared" si="5"/>
        <v>9</v>
      </c>
    </row>
    <row r="8" spans="1:10" x14ac:dyDescent="0.3">
      <c r="A8" s="5">
        <v>162014022</v>
      </c>
      <c r="B8" s="5">
        <v>12.5</v>
      </c>
      <c r="C8" s="5">
        <v>15</v>
      </c>
      <c r="D8" s="5">
        <v>12</v>
      </c>
      <c r="E8" s="5">
        <f t="shared" si="0"/>
        <v>15</v>
      </c>
      <c r="F8" s="5">
        <f t="shared" si="1"/>
        <v>12.5</v>
      </c>
      <c r="G8" s="5">
        <f t="shared" si="2"/>
        <v>10.3125</v>
      </c>
      <c r="H8" s="5">
        <f t="shared" si="3"/>
        <v>11</v>
      </c>
      <c r="I8" s="5">
        <f t="shared" si="4"/>
        <v>7.333333333333333</v>
      </c>
      <c r="J8" s="5">
        <f t="shared" si="5"/>
        <v>8</v>
      </c>
    </row>
    <row r="9" spans="1:10" x14ac:dyDescent="0.3">
      <c r="A9" s="5">
        <v>163014011</v>
      </c>
      <c r="B9" s="5">
        <v>18.5</v>
      </c>
      <c r="C9" s="5">
        <v>0</v>
      </c>
      <c r="D9" s="5">
        <v>0</v>
      </c>
      <c r="E9" s="5">
        <f t="shared" si="0"/>
        <v>18.5</v>
      </c>
      <c r="F9" s="5">
        <f t="shared" si="1"/>
        <v>0</v>
      </c>
      <c r="G9" s="5">
        <f t="shared" si="2"/>
        <v>6.9375</v>
      </c>
      <c r="H9" s="5">
        <f t="shared" si="3"/>
        <v>7</v>
      </c>
      <c r="I9" s="5">
        <f t="shared" si="4"/>
        <v>4.666666666666667</v>
      </c>
      <c r="J9" s="5">
        <f t="shared" si="5"/>
        <v>5</v>
      </c>
    </row>
    <row r="10" spans="1:10" x14ac:dyDescent="0.3">
      <c r="A10" s="5">
        <v>163014016</v>
      </c>
      <c r="B10" s="5">
        <v>14</v>
      </c>
      <c r="C10" s="5">
        <v>17</v>
      </c>
      <c r="D10" s="5">
        <v>17</v>
      </c>
      <c r="E10" s="5">
        <f t="shared" si="0"/>
        <v>17</v>
      </c>
      <c r="F10" s="5">
        <f t="shared" si="1"/>
        <v>17</v>
      </c>
      <c r="G10" s="5">
        <f t="shared" si="2"/>
        <v>12.75</v>
      </c>
      <c r="H10" s="5">
        <f t="shared" si="3"/>
        <v>13</v>
      </c>
      <c r="I10" s="5">
        <f t="shared" si="4"/>
        <v>8.6666666666666679</v>
      </c>
      <c r="J10" s="5">
        <f t="shared" si="5"/>
        <v>9</v>
      </c>
    </row>
    <row r="11" spans="1:10" x14ac:dyDescent="0.3">
      <c r="A11" s="5">
        <v>171014006</v>
      </c>
      <c r="B11" s="5">
        <v>19</v>
      </c>
      <c r="C11" s="5">
        <v>17</v>
      </c>
      <c r="D11" s="5">
        <v>17</v>
      </c>
      <c r="E11" s="5">
        <f t="shared" si="0"/>
        <v>19</v>
      </c>
      <c r="F11" s="5">
        <f t="shared" si="1"/>
        <v>17</v>
      </c>
      <c r="G11" s="5">
        <f t="shared" si="2"/>
        <v>13.5</v>
      </c>
      <c r="H11" s="5">
        <f t="shared" si="3"/>
        <v>14</v>
      </c>
      <c r="I11" s="5">
        <f t="shared" si="4"/>
        <v>9.3333333333333339</v>
      </c>
      <c r="J11" s="5">
        <f t="shared" si="5"/>
        <v>10</v>
      </c>
    </row>
    <row r="12" spans="1:10" x14ac:dyDescent="0.3">
      <c r="A12" s="5">
        <v>171014012</v>
      </c>
      <c r="B12" s="5">
        <v>18</v>
      </c>
      <c r="C12" s="5">
        <v>17</v>
      </c>
      <c r="D12" s="5">
        <v>16.5</v>
      </c>
      <c r="E12" s="5">
        <f t="shared" si="0"/>
        <v>18</v>
      </c>
      <c r="F12" s="5">
        <f t="shared" si="1"/>
        <v>17</v>
      </c>
      <c r="G12" s="5">
        <f t="shared" si="2"/>
        <v>13.125</v>
      </c>
      <c r="H12" s="5">
        <f t="shared" si="3"/>
        <v>14</v>
      </c>
      <c r="I12" s="5">
        <f t="shared" si="4"/>
        <v>9.3333333333333339</v>
      </c>
      <c r="J12" s="5">
        <f t="shared" si="5"/>
        <v>10</v>
      </c>
    </row>
    <row r="13" spans="1:10" x14ac:dyDescent="0.3">
      <c r="A13" s="5">
        <v>171014022</v>
      </c>
      <c r="B13" s="5">
        <v>10</v>
      </c>
      <c r="C13" s="5">
        <v>0</v>
      </c>
      <c r="D13" s="5">
        <v>19.5</v>
      </c>
      <c r="E13" s="5">
        <f t="shared" si="0"/>
        <v>19.5</v>
      </c>
      <c r="F13" s="5">
        <f t="shared" si="1"/>
        <v>10</v>
      </c>
      <c r="G13" s="5">
        <f t="shared" si="2"/>
        <v>11.0625</v>
      </c>
      <c r="H13" s="5">
        <f t="shared" si="3"/>
        <v>12</v>
      </c>
      <c r="I13" s="5">
        <f t="shared" si="4"/>
        <v>8</v>
      </c>
      <c r="J13" s="5">
        <f t="shared" si="5"/>
        <v>8</v>
      </c>
    </row>
    <row r="14" spans="1:10" x14ac:dyDescent="0.3">
      <c r="A14" s="5">
        <v>171014032</v>
      </c>
      <c r="B14" s="5">
        <v>18</v>
      </c>
      <c r="C14" s="5">
        <v>17</v>
      </c>
      <c r="D14" s="5">
        <v>18.5</v>
      </c>
      <c r="E14" s="5">
        <f t="shared" si="0"/>
        <v>18.5</v>
      </c>
      <c r="F14" s="5">
        <f t="shared" si="1"/>
        <v>18</v>
      </c>
      <c r="G14" s="5">
        <f t="shared" si="2"/>
        <v>13.6875</v>
      </c>
      <c r="H14" s="5">
        <f t="shared" si="3"/>
        <v>14</v>
      </c>
      <c r="I14" s="5">
        <f t="shared" si="4"/>
        <v>9.3333333333333339</v>
      </c>
      <c r="J14" s="5">
        <f t="shared" si="5"/>
        <v>10</v>
      </c>
    </row>
    <row r="15" spans="1:10" x14ac:dyDescent="0.3">
      <c r="A15" s="5">
        <v>171014037</v>
      </c>
      <c r="B15" s="5">
        <v>14</v>
      </c>
      <c r="C15" s="5">
        <v>11.5</v>
      </c>
      <c r="D15" s="5">
        <v>17</v>
      </c>
      <c r="E15" s="5">
        <f t="shared" si="0"/>
        <v>17</v>
      </c>
      <c r="F15" s="5">
        <f t="shared" si="1"/>
        <v>14</v>
      </c>
      <c r="G15" s="5">
        <f t="shared" si="2"/>
        <v>11.625</v>
      </c>
      <c r="H15" s="5">
        <f t="shared" si="3"/>
        <v>12</v>
      </c>
      <c r="I15" s="5">
        <f t="shared" si="4"/>
        <v>8</v>
      </c>
      <c r="J15" s="5">
        <f t="shared" si="5"/>
        <v>8</v>
      </c>
    </row>
    <row r="16" spans="1:10" x14ac:dyDescent="0.3">
      <c r="A16" s="5">
        <v>171014042</v>
      </c>
      <c r="B16" s="5">
        <v>16</v>
      </c>
      <c r="C16" s="5">
        <v>16</v>
      </c>
      <c r="D16" s="5">
        <v>9.5</v>
      </c>
      <c r="E16" s="5">
        <f t="shared" si="0"/>
        <v>16</v>
      </c>
      <c r="F16" s="5">
        <f t="shared" si="1"/>
        <v>16</v>
      </c>
      <c r="G16" s="5">
        <f t="shared" si="2"/>
        <v>12</v>
      </c>
      <c r="H16" s="5">
        <f t="shared" si="3"/>
        <v>12</v>
      </c>
      <c r="I16" s="5">
        <f t="shared" si="4"/>
        <v>8</v>
      </c>
      <c r="J16" s="5">
        <f t="shared" si="5"/>
        <v>8</v>
      </c>
    </row>
    <row r="17" spans="1:19" x14ac:dyDescent="0.3">
      <c r="A17" s="5">
        <v>171014048</v>
      </c>
      <c r="B17" s="5">
        <v>18.5</v>
      </c>
      <c r="C17" s="5">
        <v>0</v>
      </c>
      <c r="D17" s="5">
        <v>0</v>
      </c>
      <c r="E17" s="5">
        <f t="shared" si="0"/>
        <v>18.5</v>
      </c>
      <c r="F17" s="5">
        <f t="shared" si="1"/>
        <v>0</v>
      </c>
      <c r="G17" s="5">
        <f t="shared" si="2"/>
        <v>6.9375</v>
      </c>
      <c r="H17" s="5">
        <f t="shared" si="3"/>
        <v>7</v>
      </c>
      <c r="I17" s="5">
        <f t="shared" si="4"/>
        <v>4.666666666666667</v>
      </c>
      <c r="J17" s="5">
        <f t="shared" si="5"/>
        <v>5</v>
      </c>
    </row>
    <row r="18" spans="1:19" x14ac:dyDescent="0.3">
      <c r="A18" s="5">
        <v>171014051</v>
      </c>
      <c r="B18" s="5">
        <v>16.5</v>
      </c>
      <c r="C18" s="5">
        <v>18</v>
      </c>
      <c r="D18" s="5">
        <v>18</v>
      </c>
      <c r="E18" s="5">
        <f t="shared" si="0"/>
        <v>18</v>
      </c>
      <c r="F18" s="5">
        <f t="shared" si="1"/>
        <v>18</v>
      </c>
      <c r="G18" s="5">
        <f t="shared" si="2"/>
        <v>13.5</v>
      </c>
      <c r="H18" s="5">
        <f t="shared" si="3"/>
        <v>14</v>
      </c>
      <c r="I18" s="5">
        <f t="shared" si="4"/>
        <v>9.3333333333333339</v>
      </c>
      <c r="J18" s="5">
        <f t="shared" si="5"/>
        <v>10</v>
      </c>
    </row>
    <row r="19" spans="1:19" x14ac:dyDescent="0.3">
      <c r="A19" s="5">
        <v>171014068</v>
      </c>
      <c r="B19" s="5">
        <v>15.5</v>
      </c>
      <c r="C19" s="5">
        <v>9</v>
      </c>
      <c r="D19" s="5">
        <v>15</v>
      </c>
      <c r="E19" s="5">
        <f t="shared" si="0"/>
        <v>15.5</v>
      </c>
      <c r="F19" s="5">
        <f t="shared" si="1"/>
        <v>15</v>
      </c>
      <c r="G19" s="5">
        <f t="shared" si="2"/>
        <v>11.4375</v>
      </c>
      <c r="H19" s="5">
        <f t="shared" si="3"/>
        <v>12</v>
      </c>
      <c r="I19" s="5">
        <f t="shared" si="4"/>
        <v>8</v>
      </c>
      <c r="J19" s="5">
        <f t="shared" si="5"/>
        <v>8</v>
      </c>
    </row>
    <row r="20" spans="1:19" x14ac:dyDescent="0.3">
      <c r="A20" s="5">
        <v>171014075</v>
      </c>
      <c r="B20" s="5">
        <v>16.5</v>
      </c>
      <c r="C20" s="5">
        <v>17</v>
      </c>
      <c r="D20" s="5">
        <v>0</v>
      </c>
      <c r="E20" s="5">
        <f t="shared" si="0"/>
        <v>17</v>
      </c>
      <c r="F20" s="5">
        <f t="shared" si="1"/>
        <v>16.5</v>
      </c>
      <c r="G20" s="5">
        <f t="shared" si="2"/>
        <v>12.5625</v>
      </c>
      <c r="H20" s="5">
        <f t="shared" si="3"/>
        <v>13</v>
      </c>
      <c r="I20" s="5">
        <f t="shared" si="4"/>
        <v>8.6666666666666679</v>
      </c>
      <c r="J20" s="5">
        <f t="shared" si="5"/>
        <v>9</v>
      </c>
    </row>
    <row r="21" spans="1:19" x14ac:dyDescent="0.3">
      <c r="A21" s="5">
        <v>172014007</v>
      </c>
      <c r="B21" s="5">
        <v>19</v>
      </c>
      <c r="C21" s="5">
        <v>17</v>
      </c>
      <c r="D21" s="5">
        <v>17.5</v>
      </c>
      <c r="E21" s="5">
        <f t="shared" si="0"/>
        <v>19</v>
      </c>
      <c r="F21" s="5">
        <f t="shared" si="1"/>
        <v>17.5</v>
      </c>
      <c r="G21" s="5">
        <f t="shared" si="2"/>
        <v>13.6875</v>
      </c>
      <c r="H21" s="5">
        <f t="shared" si="3"/>
        <v>14</v>
      </c>
      <c r="I21" s="5">
        <f t="shared" si="4"/>
        <v>9.3333333333333339</v>
      </c>
      <c r="J21" s="5">
        <f t="shared" si="5"/>
        <v>10</v>
      </c>
    </row>
    <row r="22" spans="1:19" x14ac:dyDescent="0.3">
      <c r="A22" s="5">
        <v>172014016</v>
      </c>
      <c r="B22" s="5">
        <v>18.5</v>
      </c>
      <c r="C22" s="5">
        <v>17</v>
      </c>
      <c r="D22" s="5">
        <v>0</v>
      </c>
      <c r="E22" s="5">
        <f t="shared" si="0"/>
        <v>18.5</v>
      </c>
      <c r="F22" s="5">
        <f t="shared" si="1"/>
        <v>17</v>
      </c>
      <c r="G22" s="5">
        <f t="shared" si="2"/>
        <v>13.3125</v>
      </c>
      <c r="H22" s="5">
        <f t="shared" si="3"/>
        <v>14</v>
      </c>
      <c r="I22" s="5">
        <f t="shared" si="4"/>
        <v>9.3333333333333339</v>
      </c>
      <c r="J22" s="5">
        <f t="shared" si="5"/>
        <v>10</v>
      </c>
    </row>
    <row r="23" spans="1:19" x14ac:dyDescent="0.3">
      <c r="A23" s="5">
        <v>172014051</v>
      </c>
      <c r="B23" s="5">
        <v>15</v>
      </c>
      <c r="C23" s="5">
        <v>15</v>
      </c>
      <c r="D23" s="5">
        <v>15</v>
      </c>
      <c r="E23" s="5">
        <f t="shared" si="0"/>
        <v>15</v>
      </c>
      <c r="F23" s="5">
        <f t="shared" si="1"/>
        <v>15</v>
      </c>
      <c r="G23" s="5">
        <f t="shared" si="2"/>
        <v>11.25</v>
      </c>
      <c r="H23" s="5">
        <f t="shared" si="3"/>
        <v>12</v>
      </c>
      <c r="I23" s="5">
        <f t="shared" si="4"/>
        <v>8</v>
      </c>
      <c r="J23" s="5">
        <f t="shared" si="5"/>
        <v>8</v>
      </c>
    </row>
    <row r="24" spans="1:19" x14ac:dyDescent="0.3">
      <c r="A24" s="5">
        <v>172014052</v>
      </c>
      <c r="B24" s="5">
        <v>15</v>
      </c>
      <c r="C24" s="5">
        <v>16</v>
      </c>
      <c r="D24" s="5">
        <v>15</v>
      </c>
      <c r="E24" s="5">
        <f t="shared" si="0"/>
        <v>16</v>
      </c>
      <c r="F24" s="5">
        <f t="shared" si="1"/>
        <v>15</v>
      </c>
      <c r="G24" s="5">
        <f t="shared" si="2"/>
        <v>11.625</v>
      </c>
      <c r="H24" s="5">
        <f t="shared" si="3"/>
        <v>12</v>
      </c>
      <c r="I24" s="5">
        <f t="shared" si="4"/>
        <v>8</v>
      </c>
      <c r="J24" s="5">
        <f t="shared" si="5"/>
        <v>8</v>
      </c>
    </row>
    <row r="25" spans="1:19" x14ac:dyDescent="0.3">
      <c r="A25" s="5">
        <v>181014110</v>
      </c>
      <c r="B25" s="5">
        <v>18.5</v>
      </c>
      <c r="C25" s="5">
        <v>10</v>
      </c>
      <c r="D25" s="5">
        <v>18.5</v>
      </c>
      <c r="E25" s="5">
        <f t="shared" si="0"/>
        <v>18.5</v>
      </c>
      <c r="F25" s="5">
        <f t="shared" si="1"/>
        <v>18.5</v>
      </c>
      <c r="G25" s="5">
        <f t="shared" si="2"/>
        <v>13.875</v>
      </c>
      <c r="H25" s="5">
        <f t="shared" si="3"/>
        <v>14</v>
      </c>
      <c r="I25" s="5">
        <f t="shared" si="4"/>
        <v>9.3333333333333339</v>
      </c>
      <c r="J25" s="5">
        <f t="shared" si="5"/>
        <v>10</v>
      </c>
    </row>
    <row r="31" spans="1:19" x14ac:dyDescent="0.3">
      <c r="P31" s="5">
        <f>20*8</f>
        <v>160</v>
      </c>
      <c r="Q31" s="5">
        <v>20</v>
      </c>
      <c r="R31" s="5">
        <v>15</v>
      </c>
      <c r="S31" s="5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6963-27E1-42FA-9F0F-097E08A120A6}">
  <dimension ref="A1:K31"/>
  <sheetViews>
    <sheetView workbookViewId="0">
      <selection activeCell="K1" sqref="K1:K24"/>
    </sheetView>
  </sheetViews>
  <sheetFormatPr defaultRowHeight="14.4" x14ac:dyDescent="0.3"/>
  <cols>
    <col min="1" max="1" width="10" style="5" bestFit="1" customWidth="1"/>
    <col min="2" max="6" width="8.88671875" style="5"/>
    <col min="7" max="7" width="10" style="5" bestFit="1" customWidth="1"/>
    <col min="8" max="9" width="8.88671875" style="5"/>
    <col min="10" max="10" width="10" style="5" bestFit="1" customWidth="1"/>
    <col min="11" max="16384" width="8.88671875" style="5"/>
  </cols>
  <sheetData>
    <row r="1" spans="1:11" x14ac:dyDescent="0.3">
      <c r="A1" s="5">
        <v>171014051</v>
      </c>
      <c r="B1">
        <v>18</v>
      </c>
      <c r="C1" s="5">
        <v>20</v>
      </c>
      <c r="E1" s="5" t="e">
        <f>#REF!+C1</f>
        <v>#REF!</v>
      </c>
      <c r="G1" s="5">
        <v>171014051</v>
      </c>
      <c r="H1" s="5">
        <v>18</v>
      </c>
      <c r="I1" s="5">
        <v>25</v>
      </c>
      <c r="J1" s="5">
        <v>171011166</v>
      </c>
      <c r="K1" s="5">
        <f>IFERROR(VLOOKUP($J1,$G$1:$H$31,2,FALSE),0)</f>
        <v>13.5</v>
      </c>
    </row>
    <row r="2" spans="1:11" x14ac:dyDescent="0.3">
      <c r="A2" s="5">
        <v>151014002</v>
      </c>
      <c r="B2">
        <v>15</v>
      </c>
      <c r="C2" s="5">
        <v>20</v>
      </c>
      <c r="E2" s="5" t="e">
        <f>#REF!+C2</f>
        <v>#REF!</v>
      </c>
      <c r="G2" s="5">
        <v>151014002</v>
      </c>
      <c r="H2" s="5">
        <v>15</v>
      </c>
      <c r="I2" s="5">
        <v>25</v>
      </c>
      <c r="J2" s="5">
        <v>143014008</v>
      </c>
      <c r="K2" s="5">
        <f t="shared" ref="K2:K31" si="0">IFERROR(VLOOKUP($J2,$G$1:$H$31,2,FALSE),0)</f>
        <v>0</v>
      </c>
    </row>
    <row r="3" spans="1:11" x14ac:dyDescent="0.3">
      <c r="A3" s="5">
        <v>172014007</v>
      </c>
      <c r="B3">
        <v>17.5</v>
      </c>
      <c r="C3" s="5">
        <v>20</v>
      </c>
      <c r="E3" s="5" t="e">
        <f>#REF!+C3</f>
        <v>#REF!</v>
      </c>
      <c r="G3" s="5">
        <v>172014007</v>
      </c>
      <c r="H3" s="5">
        <v>17.5</v>
      </c>
      <c r="I3" s="5">
        <v>25</v>
      </c>
      <c r="J3" s="5">
        <v>151014002</v>
      </c>
      <c r="K3" s="5">
        <f t="shared" si="0"/>
        <v>15</v>
      </c>
    </row>
    <row r="4" spans="1:11" x14ac:dyDescent="0.3">
      <c r="A4" s="5">
        <v>163014016</v>
      </c>
      <c r="B4">
        <v>17</v>
      </c>
      <c r="C4" s="5">
        <v>20</v>
      </c>
      <c r="E4" s="5" t="e">
        <f>#REF!+C4</f>
        <v>#REF!</v>
      </c>
      <c r="G4" s="5">
        <v>163014016</v>
      </c>
      <c r="H4" s="5">
        <v>17</v>
      </c>
      <c r="I4" s="5">
        <v>25</v>
      </c>
      <c r="J4" s="5">
        <v>153014015</v>
      </c>
      <c r="K4" s="5">
        <f t="shared" si="0"/>
        <v>10.5</v>
      </c>
    </row>
    <row r="5" spans="1:11" x14ac:dyDescent="0.3">
      <c r="A5" s="5">
        <v>171014006</v>
      </c>
      <c r="B5">
        <v>17</v>
      </c>
      <c r="C5" s="5">
        <v>20</v>
      </c>
      <c r="E5" s="5" t="e">
        <f>#REF!+C5</f>
        <v>#REF!</v>
      </c>
      <c r="G5" s="5">
        <v>171014006</v>
      </c>
      <c r="H5" s="5">
        <v>17</v>
      </c>
      <c r="I5" s="5">
        <v>25</v>
      </c>
      <c r="J5" s="5">
        <v>153014016</v>
      </c>
      <c r="K5" s="5">
        <f t="shared" si="0"/>
        <v>15</v>
      </c>
    </row>
    <row r="6" spans="1:11" x14ac:dyDescent="0.3">
      <c r="A6" s="5">
        <v>171011166</v>
      </c>
      <c r="B6">
        <v>13.5</v>
      </c>
      <c r="C6" s="5">
        <v>20</v>
      </c>
      <c r="E6" s="5" t="e">
        <f>#REF!+C6</f>
        <v>#REF!</v>
      </c>
      <c r="G6" s="5">
        <v>171011166</v>
      </c>
      <c r="H6" s="5">
        <v>13.5</v>
      </c>
      <c r="I6" s="5">
        <v>25</v>
      </c>
      <c r="J6" s="5">
        <v>161014019</v>
      </c>
      <c r="K6" s="5">
        <f t="shared" si="0"/>
        <v>9</v>
      </c>
    </row>
    <row r="7" spans="1:11" x14ac:dyDescent="0.3">
      <c r="A7" s="5">
        <v>153014016</v>
      </c>
      <c r="B7">
        <v>15</v>
      </c>
      <c r="C7" s="5">
        <v>20</v>
      </c>
      <c r="E7" s="5" t="e">
        <f>#REF!+C7</f>
        <v>#REF!</v>
      </c>
      <c r="G7" s="5">
        <v>153014016</v>
      </c>
      <c r="H7" s="5">
        <v>15</v>
      </c>
      <c r="I7" s="5">
        <v>25</v>
      </c>
      <c r="J7" s="5">
        <v>162014022</v>
      </c>
      <c r="K7" s="5">
        <f t="shared" si="0"/>
        <v>12</v>
      </c>
    </row>
    <row r="8" spans="1:11" x14ac:dyDescent="0.3">
      <c r="A8" s="5">
        <v>172014052</v>
      </c>
      <c r="B8">
        <v>15</v>
      </c>
      <c r="C8" s="5">
        <v>20</v>
      </c>
      <c r="E8" s="5" t="e">
        <f>#REF!+C8</f>
        <v>#REF!</v>
      </c>
      <c r="G8" s="5">
        <v>172014052</v>
      </c>
      <c r="H8" s="5">
        <v>15</v>
      </c>
      <c r="I8" s="5">
        <v>25</v>
      </c>
      <c r="J8" s="5">
        <v>163014011</v>
      </c>
      <c r="K8" s="5">
        <f t="shared" si="0"/>
        <v>0</v>
      </c>
    </row>
    <row r="9" spans="1:11" x14ac:dyDescent="0.3">
      <c r="A9" s="5">
        <v>161014019</v>
      </c>
      <c r="B9">
        <v>9</v>
      </c>
      <c r="C9" s="5">
        <v>20</v>
      </c>
      <c r="E9" s="5" t="e">
        <f>#REF!+C9</f>
        <v>#REF!</v>
      </c>
      <c r="G9" s="5">
        <v>161014019</v>
      </c>
      <c r="H9" s="5">
        <v>9</v>
      </c>
      <c r="I9" s="5">
        <v>25</v>
      </c>
      <c r="J9" s="5">
        <v>163014016</v>
      </c>
      <c r="K9" s="5">
        <f t="shared" si="0"/>
        <v>17</v>
      </c>
    </row>
    <row r="10" spans="1:11" x14ac:dyDescent="0.3">
      <c r="A10" s="5">
        <v>171014068</v>
      </c>
      <c r="B10">
        <v>15</v>
      </c>
      <c r="C10" s="5">
        <v>20</v>
      </c>
      <c r="E10" s="5" t="e">
        <f>#REF!+C10</f>
        <v>#REF!</v>
      </c>
      <c r="G10" s="5">
        <v>171014068</v>
      </c>
      <c r="H10" s="5">
        <v>15</v>
      </c>
      <c r="I10" s="5">
        <v>25</v>
      </c>
      <c r="J10" s="5">
        <v>171014006</v>
      </c>
      <c r="K10" s="5">
        <f t="shared" si="0"/>
        <v>17</v>
      </c>
    </row>
    <row r="11" spans="1:11" x14ac:dyDescent="0.3">
      <c r="A11" s="5">
        <v>172014051</v>
      </c>
      <c r="B11">
        <v>15</v>
      </c>
      <c r="C11" s="5">
        <v>20</v>
      </c>
      <c r="E11" s="5" t="e">
        <f>#REF!+C11</f>
        <v>#REF!</v>
      </c>
      <c r="G11" s="5">
        <v>172014051</v>
      </c>
      <c r="H11" s="5">
        <v>15</v>
      </c>
      <c r="I11" s="5">
        <v>25</v>
      </c>
      <c r="J11" s="5">
        <v>171014012</v>
      </c>
      <c r="K11" s="5">
        <f t="shared" si="0"/>
        <v>16.5</v>
      </c>
    </row>
    <row r="12" spans="1:11" x14ac:dyDescent="0.3">
      <c r="A12" s="5">
        <v>171014012</v>
      </c>
      <c r="B12">
        <v>16.5</v>
      </c>
      <c r="C12" s="5">
        <v>20</v>
      </c>
      <c r="E12" s="5" t="e">
        <f>#REF!+C12</f>
        <v>#REF!</v>
      </c>
      <c r="G12" s="5">
        <v>171014012</v>
      </c>
      <c r="H12" s="5">
        <v>16.5</v>
      </c>
      <c r="I12" s="5">
        <v>25</v>
      </c>
      <c r="J12" s="5">
        <v>171014022</v>
      </c>
      <c r="K12" s="5">
        <f t="shared" si="0"/>
        <v>19.5</v>
      </c>
    </row>
    <row r="13" spans="1:11" x14ac:dyDescent="0.3">
      <c r="A13" s="5">
        <v>162014022</v>
      </c>
      <c r="B13">
        <v>12</v>
      </c>
      <c r="C13" s="5">
        <v>20</v>
      </c>
      <c r="E13" s="5" t="e">
        <f>#REF!+C13</f>
        <v>#REF!</v>
      </c>
      <c r="G13" s="5">
        <v>162014022</v>
      </c>
      <c r="H13" s="5">
        <v>12</v>
      </c>
      <c r="I13" s="5">
        <v>25</v>
      </c>
      <c r="J13" s="5">
        <v>171014032</v>
      </c>
      <c r="K13" s="5">
        <f t="shared" si="0"/>
        <v>18.5</v>
      </c>
    </row>
    <row r="14" spans="1:11" x14ac:dyDescent="0.3">
      <c r="A14" s="5">
        <v>171014022</v>
      </c>
      <c r="B14">
        <v>19.5</v>
      </c>
      <c r="C14" s="5">
        <v>20</v>
      </c>
      <c r="E14" s="5" t="e">
        <f>#REF!+C14</f>
        <v>#REF!</v>
      </c>
      <c r="G14" s="5">
        <v>171014022</v>
      </c>
      <c r="H14" s="5">
        <v>19.5</v>
      </c>
      <c r="I14" s="5">
        <v>25</v>
      </c>
      <c r="J14" s="5">
        <v>171014037</v>
      </c>
      <c r="K14" s="5">
        <f t="shared" si="0"/>
        <v>17</v>
      </c>
    </row>
    <row r="15" spans="1:11" x14ac:dyDescent="0.3">
      <c r="A15" s="5">
        <v>181014110</v>
      </c>
      <c r="B15">
        <v>18.5</v>
      </c>
      <c r="C15" s="5">
        <v>20</v>
      </c>
      <c r="G15" s="5">
        <v>181014110</v>
      </c>
      <c r="H15" s="5">
        <v>18.5</v>
      </c>
      <c r="I15" s="5">
        <v>25</v>
      </c>
      <c r="J15" s="5">
        <v>171014042</v>
      </c>
      <c r="K15" s="5">
        <f t="shared" si="0"/>
        <v>9.5</v>
      </c>
    </row>
    <row r="16" spans="1:11" x14ac:dyDescent="0.3">
      <c r="A16" s="5">
        <v>171014042</v>
      </c>
      <c r="B16">
        <v>9.5</v>
      </c>
      <c r="C16" s="5">
        <v>20</v>
      </c>
      <c r="G16" s="5">
        <v>171014042</v>
      </c>
      <c r="H16" s="5">
        <v>9.5</v>
      </c>
      <c r="I16" s="5">
        <v>25</v>
      </c>
      <c r="J16" s="5">
        <v>171014048</v>
      </c>
      <c r="K16" s="5">
        <f t="shared" si="0"/>
        <v>0</v>
      </c>
    </row>
    <row r="17" spans="1:11" x14ac:dyDescent="0.3">
      <c r="A17" s="5">
        <v>171014037</v>
      </c>
      <c r="B17">
        <v>17</v>
      </c>
      <c r="C17" s="5">
        <v>20</v>
      </c>
      <c r="G17" s="5">
        <v>171014037</v>
      </c>
      <c r="H17" s="5">
        <v>17</v>
      </c>
      <c r="I17" s="5">
        <v>25</v>
      </c>
      <c r="J17" s="5">
        <v>171014051</v>
      </c>
      <c r="K17" s="5">
        <f t="shared" si="0"/>
        <v>18</v>
      </c>
    </row>
    <row r="18" spans="1:11" x14ac:dyDescent="0.3">
      <c r="A18" s="5">
        <v>153014015</v>
      </c>
      <c r="B18">
        <v>10.5</v>
      </c>
      <c r="C18" s="5">
        <v>20</v>
      </c>
      <c r="G18" s="5">
        <v>153014015</v>
      </c>
      <c r="H18" s="5">
        <v>10.5</v>
      </c>
      <c r="I18" s="5">
        <v>25</v>
      </c>
      <c r="J18" s="5">
        <v>171014068</v>
      </c>
      <c r="K18" s="5">
        <f t="shared" si="0"/>
        <v>15</v>
      </c>
    </row>
    <row r="19" spans="1:11" x14ac:dyDescent="0.3">
      <c r="A19" s="5">
        <v>171014032</v>
      </c>
      <c r="B19">
        <v>18.5</v>
      </c>
      <c r="C19" s="5">
        <v>20</v>
      </c>
      <c r="G19" s="5">
        <v>171014032</v>
      </c>
      <c r="H19" s="5">
        <v>18.5</v>
      </c>
      <c r="I19" s="5">
        <v>25</v>
      </c>
      <c r="J19" s="5">
        <v>171014075</v>
      </c>
      <c r="K19" s="5">
        <f t="shared" si="0"/>
        <v>0</v>
      </c>
    </row>
    <row r="20" spans="1:11" x14ac:dyDescent="0.3">
      <c r="I20" s="5">
        <v>25</v>
      </c>
      <c r="J20" s="5">
        <v>172014007</v>
      </c>
      <c r="K20" s="5">
        <f t="shared" si="0"/>
        <v>17.5</v>
      </c>
    </row>
    <row r="21" spans="1:11" x14ac:dyDescent="0.3">
      <c r="I21" s="5">
        <v>25</v>
      </c>
      <c r="J21" s="5">
        <v>172014016</v>
      </c>
      <c r="K21" s="5">
        <f t="shared" si="0"/>
        <v>0</v>
      </c>
    </row>
    <row r="22" spans="1:11" x14ac:dyDescent="0.3">
      <c r="I22" s="5">
        <v>25</v>
      </c>
      <c r="J22" s="5">
        <v>172014051</v>
      </c>
      <c r="K22" s="5">
        <f t="shared" si="0"/>
        <v>15</v>
      </c>
    </row>
    <row r="23" spans="1:11" x14ac:dyDescent="0.3">
      <c r="I23" s="5">
        <v>25</v>
      </c>
      <c r="J23" s="5">
        <v>172014052</v>
      </c>
      <c r="K23" s="5">
        <f t="shared" si="0"/>
        <v>15</v>
      </c>
    </row>
    <row r="24" spans="1:11" x14ac:dyDescent="0.3">
      <c r="I24" s="5">
        <v>25</v>
      </c>
      <c r="J24" s="5">
        <v>181014110</v>
      </c>
      <c r="K24" s="5">
        <f t="shared" si="0"/>
        <v>18.5</v>
      </c>
    </row>
    <row r="25" spans="1:11" x14ac:dyDescent="0.3">
      <c r="K25" s="5">
        <f t="shared" si="0"/>
        <v>0</v>
      </c>
    </row>
    <row r="26" spans="1:11" x14ac:dyDescent="0.3">
      <c r="K26" s="5">
        <f t="shared" si="0"/>
        <v>0</v>
      </c>
    </row>
    <row r="27" spans="1:11" x14ac:dyDescent="0.3">
      <c r="K27" s="5">
        <f t="shared" si="0"/>
        <v>0</v>
      </c>
    </row>
    <row r="28" spans="1:11" x14ac:dyDescent="0.3">
      <c r="K28" s="5">
        <f t="shared" si="0"/>
        <v>0</v>
      </c>
    </row>
    <row r="29" spans="1:11" x14ac:dyDescent="0.3">
      <c r="K29" s="5">
        <f t="shared" si="0"/>
        <v>0</v>
      </c>
    </row>
    <row r="30" spans="1:11" x14ac:dyDescent="0.3">
      <c r="K30" s="5">
        <f t="shared" si="0"/>
        <v>0</v>
      </c>
    </row>
    <row r="31" spans="1:11" x14ac:dyDescent="0.3">
      <c r="K31" s="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300B-43C7-49D2-A883-7CA803676852}">
  <dimension ref="A1:J34"/>
  <sheetViews>
    <sheetView workbookViewId="0">
      <selection activeCell="G1" sqref="G1"/>
    </sheetView>
  </sheetViews>
  <sheetFormatPr defaultRowHeight="14.4" x14ac:dyDescent="0.3"/>
  <cols>
    <col min="1" max="1" width="10" style="5" bestFit="1" customWidth="1"/>
    <col min="2" max="16384" width="8.88671875" style="5"/>
  </cols>
  <sheetData>
    <row r="1" spans="1:7" x14ac:dyDescent="0.3">
      <c r="A1" s="5">
        <v>162014031</v>
      </c>
      <c r="B1" s="5">
        <v>0</v>
      </c>
      <c r="C1" s="5">
        <v>0</v>
      </c>
      <c r="D1" s="5">
        <v>0</v>
      </c>
      <c r="E1" s="5">
        <f>B1+C1+D1</f>
        <v>0</v>
      </c>
      <c r="F1" s="5">
        <f>(E1/$I$34)*$J$34</f>
        <v>0</v>
      </c>
      <c r="G1" s="5">
        <f>ROUNDUP(F1,0)</f>
        <v>0</v>
      </c>
    </row>
    <row r="2" spans="1:7" x14ac:dyDescent="0.3">
      <c r="A2" s="5">
        <v>173014024</v>
      </c>
      <c r="B2" s="5">
        <v>13.5</v>
      </c>
      <c r="C2" s="5">
        <v>10</v>
      </c>
      <c r="D2" s="5">
        <v>5.5</v>
      </c>
      <c r="E2" s="5">
        <f t="shared" ref="E2:E31" si="0">B2+C2+D2</f>
        <v>29</v>
      </c>
      <c r="F2" s="5">
        <f t="shared" ref="F2:F31" si="1">(E2/$I$34)*$J$34</f>
        <v>6.2142857142857144</v>
      </c>
      <c r="G2" s="5">
        <f t="shared" ref="G2:G31" si="2">ROUNDUP(F2,0)</f>
        <v>7</v>
      </c>
    </row>
    <row r="3" spans="1:7" x14ac:dyDescent="0.3">
      <c r="A3" s="5">
        <v>182014003</v>
      </c>
      <c r="B3" s="5">
        <v>12.5</v>
      </c>
      <c r="C3" s="5">
        <v>14</v>
      </c>
      <c r="D3" s="5">
        <v>14</v>
      </c>
      <c r="E3" s="5">
        <f t="shared" si="0"/>
        <v>40.5</v>
      </c>
      <c r="F3" s="5">
        <f t="shared" si="1"/>
        <v>8.6785714285714288</v>
      </c>
      <c r="G3" s="5">
        <f t="shared" si="2"/>
        <v>9</v>
      </c>
    </row>
    <row r="4" spans="1:7" x14ac:dyDescent="0.3">
      <c r="A4" s="5">
        <v>182014011</v>
      </c>
      <c r="B4" s="5">
        <v>11</v>
      </c>
      <c r="C4" s="5">
        <v>17</v>
      </c>
      <c r="D4" s="5">
        <v>8</v>
      </c>
      <c r="E4" s="5">
        <f t="shared" si="0"/>
        <v>36</v>
      </c>
      <c r="F4" s="5">
        <f t="shared" si="1"/>
        <v>7.7142857142857135</v>
      </c>
      <c r="G4" s="5">
        <f t="shared" si="2"/>
        <v>8</v>
      </c>
    </row>
    <row r="5" spans="1:7" x14ac:dyDescent="0.3">
      <c r="A5" s="5">
        <v>182014012</v>
      </c>
      <c r="B5" s="5">
        <v>9.5</v>
      </c>
      <c r="C5" s="5">
        <v>4</v>
      </c>
      <c r="D5" s="5">
        <v>0</v>
      </c>
      <c r="E5" s="5">
        <f t="shared" si="0"/>
        <v>13.5</v>
      </c>
      <c r="F5" s="5">
        <f t="shared" si="1"/>
        <v>2.8928571428571428</v>
      </c>
      <c r="G5" s="5">
        <f t="shared" si="2"/>
        <v>3</v>
      </c>
    </row>
    <row r="6" spans="1:7" x14ac:dyDescent="0.3">
      <c r="A6" s="5">
        <v>182014016</v>
      </c>
      <c r="B6" s="5">
        <v>10.5</v>
      </c>
      <c r="C6" s="5">
        <v>14</v>
      </c>
      <c r="D6" s="5">
        <v>14</v>
      </c>
      <c r="E6" s="5">
        <f t="shared" si="0"/>
        <v>38.5</v>
      </c>
      <c r="F6" s="5">
        <f t="shared" si="1"/>
        <v>8.25</v>
      </c>
      <c r="G6" s="5">
        <f t="shared" si="2"/>
        <v>9</v>
      </c>
    </row>
    <row r="7" spans="1:7" x14ac:dyDescent="0.3">
      <c r="A7" s="5">
        <v>183014047</v>
      </c>
      <c r="B7" s="5">
        <v>14.5</v>
      </c>
      <c r="C7" s="5">
        <v>17</v>
      </c>
      <c r="D7" s="5">
        <v>15.5</v>
      </c>
      <c r="E7" s="5">
        <f t="shared" si="0"/>
        <v>47</v>
      </c>
      <c r="F7" s="5">
        <f t="shared" si="1"/>
        <v>10.071428571428571</v>
      </c>
      <c r="G7" s="5">
        <f t="shared" si="2"/>
        <v>11</v>
      </c>
    </row>
    <row r="8" spans="1:7" x14ac:dyDescent="0.3">
      <c r="A8" s="5">
        <v>191014054</v>
      </c>
      <c r="B8" s="5">
        <v>13</v>
      </c>
      <c r="C8" s="5">
        <v>15</v>
      </c>
      <c r="D8" s="5">
        <v>15</v>
      </c>
      <c r="E8" s="5">
        <f t="shared" si="0"/>
        <v>43</v>
      </c>
      <c r="F8" s="5">
        <f t="shared" si="1"/>
        <v>9.2142857142857153</v>
      </c>
      <c r="G8" s="5">
        <f t="shared" si="2"/>
        <v>10</v>
      </c>
    </row>
    <row r="9" spans="1:7" x14ac:dyDescent="0.3">
      <c r="A9" s="5">
        <v>192014016</v>
      </c>
      <c r="B9" s="5">
        <v>13.5</v>
      </c>
      <c r="C9" s="5">
        <v>16</v>
      </c>
      <c r="D9" s="5">
        <v>15</v>
      </c>
      <c r="E9" s="5">
        <f t="shared" si="0"/>
        <v>44.5</v>
      </c>
      <c r="F9" s="5">
        <f t="shared" si="1"/>
        <v>9.5357142857142847</v>
      </c>
      <c r="G9" s="5">
        <f t="shared" si="2"/>
        <v>10</v>
      </c>
    </row>
    <row r="10" spans="1:7" x14ac:dyDescent="0.3">
      <c r="A10" s="5">
        <v>192014029</v>
      </c>
      <c r="B10" s="5">
        <v>17</v>
      </c>
      <c r="C10" s="5">
        <v>14</v>
      </c>
      <c r="D10" s="5">
        <v>17</v>
      </c>
      <c r="E10" s="5">
        <f t="shared" si="0"/>
        <v>48</v>
      </c>
      <c r="F10" s="5">
        <f t="shared" si="1"/>
        <v>10.285714285714286</v>
      </c>
      <c r="G10" s="5">
        <f t="shared" si="2"/>
        <v>11</v>
      </c>
    </row>
    <row r="11" spans="1:7" x14ac:dyDescent="0.3">
      <c r="A11" s="5">
        <v>192014034</v>
      </c>
      <c r="B11" s="5">
        <v>14.5</v>
      </c>
      <c r="C11" s="5">
        <v>0</v>
      </c>
      <c r="D11" s="5">
        <v>0</v>
      </c>
      <c r="E11" s="5">
        <f t="shared" si="0"/>
        <v>14.5</v>
      </c>
      <c r="F11" s="5">
        <f t="shared" si="1"/>
        <v>3.1071428571428572</v>
      </c>
      <c r="G11" s="5">
        <f t="shared" si="2"/>
        <v>4</v>
      </c>
    </row>
    <row r="12" spans="1:7" x14ac:dyDescent="0.3">
      <c r="A12" s="5">
        <v>193014019</v>
      </c>
      <c r="B12" s="5">
        <v>13</v>
      </c>
      <c r="C12" s="5">
        <v>10</v>
      </c>
      <c r="D12" s="5">
        <v>8.5</v>
      </c>
      <c r="E12" s="5">
        <f t="shared" si="0"/>
        <v>31.5</v>
      </c>
      <c r="F12" s="5">
        <f t="shared" si="1"/>
        <v>6.75</v>
      </c>
      <c r="G12" s="5">
        <f t="shared" si="2"/>
        <v>7</v>
      </c>
    </row>
    <row r="13" spans="1:7" x14ac:dyDescent="0.3">
      <c r="A13" s="5">
        <v>201014011</v>
      </c>
      <c r="B13" s="5">
        <v>17</v>
      </c>
      <c r="C13" s="5">
        <v>15</v>
      </c>
      <c r="D13" s="5">
        <v>18</v>
      </c>
      <c r="E13" s="5">
        <f t="shared" si="0"/>
        <v>50</v>
      </c>
      <c r="F13" s="5">
        <f t="shared" si="1"/>
        <v>10.714285714285715</v>
      </c>
      <c r="G13" s="5">
        <f t="shared" si="2"/>
        <v>11</v>
      </c>
    </row>
    <row r="14" spans="1:7" x14ac:dyDescent="0.3">
      <c r="A14" s="5">
        <v>201014029</v>
      </c>
      <c r="B14" s="5">
        <v>14</v>
      </c>
      <c r="C14" s="5">
        <v>14</v>
      </c>
      <c r="D14" s="5">
        <v>17</v>
      </c>
      <c r="E14" s="5">
        <f t="shared" si="0"/>
        <v>45</v>
      </c>
      <c r="F14" s="5">
        <f t="shared" si="1"/>
        <v>9.6428571428571441</v>
      </c>
      <c r="G14" s="5">
        <f t="shared" si="2"/>
        <v>10</v>
      </c>
    </row>
    <row r="15" spans="1:7" x14ac:dyDescent="0.3">
      <c r="A15" s="5">
        <v>201014030</v>
      </c>
      <c r="B15" s="5">
        <v>14</v>
      </c>
      <c r="C15" s="5">
        <v>18</v>
      </c>
      <c r="D15" s="5">
        <v>0</v>
      </c>
      <c r="E15" s="5">
        <f t="shared" si="0"/>
        <v>32</v>
      </c>
      <c r="F15" s="5">
        <f t="shared" si="1"/>
        <v>6.8571428571428568</v>
      </c>
      <c r="G15" s="5">
        <f t="shared" si="2"/>
        <v>7</v>
      </c>
    </row>
    <row r="16" spans="1:7" x14ac:dyDescent="0.3">
      <c r="A16" s="5">
        <v>201014034</v>
      </c>
      <c r="B16" s="5">
        <v>15.5</v>
      </c>
      <c r="C16" s="5">
        <v>16</v>
      </c>
      <c r="D16" s="5">
        <v>21</v>
      </c>
      <c r="E16" s="5">
        <f t="shared" si="0"/>
        <v>52.5</v>
      </c>
      <c r="F16" s="5">
        <f t="shared" si="1"/>
        <v>11.25</v>
      </c>
      <c r="G16" s="5">
        <f t="shared" si="2"/>
        <v>12</v>
      </c>
    </row>
    <row r="17" spans="1:7" x14ac:dyDescent="0.3">
      <c r="A17" s="5">
        <v>201014035</v>
      </c>
      <c r="B17" s="5">
        <v>14.5</v>
      </c>
      <c r="C17" s="5">
        <v>17</v>
      </c>
      <c r="D17" s="5">
        <v>5</v>
      </c>
      <c r="E17" s="5">
        <f t="shared" si="0"/>
        <v>36.5</v>
      </c>
      <c r="F17" s="5">
        <f t="shared" si="1"/>
        <v>7.8214285714285721</v>
      </c>
      <c r="G17" s="5">
        <f t="shared" si="2"/>
        <v>8</v>
      </c>
    </row>
    <row r="18" spans="1:7" x14ac:dyDescent="0.3">
      <c r="A18" s="5">
        <v>201014043</v>
      </c>
      <c r="B18" s="5">
        <v>15</v>
      </c>
      <c r="C18" s="5">
        <v>9</v>
      </c>
      <c r="D18" s="5">
        <v>7.5</v>
      </c>
      <c r="E18" s="5">
        <f t="shared" si="0"/>
        <v>31.5</v>
      </c>
      <c r="F18" s="5">
        <f t="shared" si="1"/>
        <v>6.75</v>
      </c>
      <c r="G18" s="5">
        <f t="shared" si="2"/>
        <v>7</v>
      </c>
    </row>
    <row r="19" spans="1:7" x14ac:dyDescent="0.3">
      <c r="A19" s="5">
        <v>201014050</v>
      </c>
      <c r="B19" s="5">
        <v>13</v>
      </c>
      <c r="C19" s="5">
        <v>13</v>
      </c>
      <c r="D19" s="5">
        <v>15</v>
      </c>
      <c r="E19" s="5">
        <f t="shared" si="0"/>
        <v>41</v>
      </c>
      <c r="F19" s="5">
        <f t="shared" si="1"/>
        <v>8.7857142857142865</v>
      </c>
      <c r="G19" s="5">
        <f t="shared" si="2"/>
        <v>9</v>
      </c>
    </row>
    <row r="20" spans="1:7" x14ac:dyDescent="0.3">
      <c r="A20" s="5">
        <v>201014056</v>
      </c>
      <c r="B20" s="5">
        <v>15.5</v>
      </c>
      <c r="C20" s="5">
        <v>16</v>
      </c>
      <c r="D20" s="5">
        <v>14.5</v>
      </c>
      <c r="E20" s="5">
        <f t="shared" si="0"/>
        <v>46</v>
      </c>
      <c r="F20" s="5">
        <f t="shared" si="1"/>
        <v>9.8571428571428577</v>
      </c>
      <c r="G20" s="5">
        <f t="shared" si="2"/>
        <v>10</v>
      </c>
    </row>
    <row r="21" spans="1:7" x14ac:dyDescent="0.3">
      <c r="A21" s="5">
        <v>201014058</v>
      </c>
      <c r="B21" s="5">
        <v>14</v>
      </c>
      <c r="C21" s="5">
        <v>15</v>
      </c>
      <c r="D21" s="5">
        <v>14</v>
      </c>
      <c r="E21" s="5">
        <f t="shared" si="0"/>
        <v>43</v>
      </c>
      <c r="F21" s="5">
        <f t="shared" si="1"/>
        <v>9.2142857142857153</v>
      </c>
      <c r="G21" s="5">
        <f t="shared" si="2"/>
        <v>10</v>
      </c>
    </row>
    <row r="22" spans="1:7" x14ac:dyDescent="0.3">
      <c r="A22" s="5">
        <v>201014062</v>
      </c>
      <c r="B22" s="5">
        <v>15.5</v>
      </c>
      <c r="C22" s="5">
        <v>16</v>
      </c>
      <c r="D22" s="5">
        <v>21</v>
      </c>
      <c r="E22" s="5">
        <f t="shared" si="0"/>
        <v>52.5</v>
      </c>
      <c r="F22" s="5">
        <f t="shared" si="1"/>
        <v>11.25</v>
      </c>
      <c r="G22" s="5">
        <f t="shared" si="2"/>
        <v>12</v>
      </c>
    </row>
    <row r="23" spans="1:7" x14ac:dyDescent="0.3">
      <c r="A23" s="5">
        <v>201014074</v>
      </c>
      <c r="B23" s="5">
        <v>12</v>
      </c>
      <c r="C23" s="5">
        <v>15</v>
      </c>
      <c r="D23" s="5">
        <v>15</v>
      </c>
      <c r="E23" s="5">
        <f t="shared" si="0"/>
        <v>42</v>
      </c>
      <c r="F23" s="5">
        <f t="shared" si="1"/>
        <v>9</v>
      </c>
      <c r="G23" s="5">
        <f t="shared" si="2"/>
        <v>9</v>
      </c>
    </row>
    <row r="24" spans="1:7" x14ac:dyDescent="0.3">
      <c r="A24" s="5">
        <v>201014082</v>
      </c>
      <c r="B24" s="5">
        <v>20.5</v>
      </c>
      <c r="C24" s="5">
        <v>17</v>
      </c>
      <c r="D24" s="5">
        <v>20</v>
      </c>
      <c r="E24" s="5">
        <f t="shared" si="0"/>
        <v>57.5</v>
      </c>
      <c r="F24" s="5">
        <f t="shared" si="1"/>
        <v>12.321428571428571</v>
      </c>
      <c r="G24" s="5">
        <f t="shared" si="2"/>
        <v>13</v>
      </c>
    </row>
    <row r="25" spans="1:7" x14ac:dyDescent="0.3">
      <c r="A25" s="5">
        <v>201014083</v>
      </c>
      <c r="B25" s="5">
        <v>20</v>
      </c>
      <c r="C25" s="5">
        <v>17</v>
      </c>
      <c r="D25" s="5">
        <v>16.5</v>
      </c>
      <c r="E25" s="5">
        <f t="shared" si="0"/>
        <v>53.5</v>
      </c>
      <c r="F25" s="5">
        <f t="shared" si="1"/>
        <v>11.464285714285714</v>
      </c>
      <c r="G25" s="5">
        <f t="shared" si="2"/>
        <v>12</v>
      </c>
    </row>
    <row r="26" spans="1:7" x14ac:dyDescent="0.3">
      <c r="A26" s="5">
        <v>201014085</v>
      </c>
      <c r="B26" s="5">
        <v>18.5</v>
      </c>
      <c r="C26" s="5">
        <v>17</v>
      </c>
      <c r="D26" s="5">
        <v>14</v>
      </c>
      <c r="E26" s="5">
        <f t="shared" si="0"/>
        <v>49.5</v>
      </c>
      <c r="F26" s="5">
        <f t="shared" si="1"/>
        <v>10.607142857142858</v>
      </c>
      <c r="G26" s="5">
        <f t="shared" si="2"/>
        <v>11</v>
      </c>
    </row>
    <row r="27" spans="1:7" x14ac:dyDescent="0.3">
      <c r="A27" s="5">
        <v>201014095</v>
      </c>
      <c r="B27" s="5">
        <v>12</v>
      </c>
      <c r="C27" s="5">
        <v>12</v>
      </c>
      <c r="D27" s="5">
        <v>14</v>
      </c>
      <c r="E27" s="5">
        <f t="shared" si="0"/>
        <v>38</v>
      </c>
      <c r="F27" s="5">
        <f t="shared" si="1"/>
        <v>8.1428571428571423</v>
      </c>
      <c r="G27" s="5">
        <f t="shared" si="2"/>
        <v>9</v>
      </c>
    </row>
    <row r="28" spans="1:7" x14ac:dyDescent="0.3">
      <c r="A28" s="5">
        <v>201014097</v>
      </c>
      <c r="B28" s="5">
        <v>13.5</v>
      </c>
      <c r="C28" s="5">
        <v>17</v>
      </c>
      <c r="D28" s="5">
        <v>15.5</v>
      </c>
      <c r="E28" s="5">
        <f t="shared" si="0"/>
        <v>46</v>
      </c>
      <c r="F28" s="5">
        <f t="shared" si="1"/>
        <v>9.8571428571428577</v>
      </c>
      <c r="G28" s="5">
        <f t="shared" si="2"/>
        <v>10</v>
      </c>
    </row>
    <row r="29" spans="1:7" x14ac:dyDescent="0.3">
      <c r="A29" s="5">
        <v>201014098</v>
      </c>
      <c r="B29" s="5">
        <v>12.5</v>
      </c>
      <c r="C29" s="5">
        <v>15</v>
      </c>
      <c r="D29" s="5">
        <v>16</v>
      </c>
      <c r="E29" s="5">
        <f t="shared" si="0"/>
        <v>43.5</v>
      </c>
      <c r="F29" s="5">
        <f t="shared" si="1"/>
        <v>9.3214285714285712</v>
      </c>
      <c r="G29" s="5">
        <f t="shared" si="2"/>
        <v>10</v>
      </c>
    </row>
    <row r="30" spans="1:7" x14ac:dyDescent="0.3">
      <c r="A30" s="5">
        <v>201014100</v>
      </c>
      <c r="B30" s="5">
        <v>16</v>
      </c>
      <c r="C30" s="5">
        <v>16</v>
      </c>
      <c r="D30" s="5">
        <v>20</v>
      </c>
      <c r="E30" s="5">
        <f t="shared" si="0"/>
        <v>52</v>
      </c>
      <c r="F30" s="5">
        <f t="shared" si="1"/>
        <v>11.142857142857142</v>
      </c>
      <c r="G30" s="5">
        <f t="shared" si="2"/>
        <v>12</v>
      </c>
    </row>
    <row r="31" spans="1:7" x14ac:dyDescent="0.3">
      <c r="A31" s="5">
        <v>201014110</v>
      </c>
      <c r="B31" s="5">
        <v>12.5</v>
      </c>
      <c r="C31" s="5">
        <v>17</v>
      </c>
      <c r="D31" s="5">
        <v>14</v>
      </c>
      <c r="E31" s="5">
        <f t="shared" si="0"/>
        <v>43.5</v>
      </c>
      <c r="F31" s="5">
        <f t="shared" si="1"/>
        <v>9.3214285714285712</v>
      </c>
      <c r="G31" s="5">
        <f t="shared" si="2"/>
        <v>10</v>
      </c>
    </row>
    <row r="34" spans="9:10" x14ac:dyDescent="0.3">
      <c r="I34" s="5">
        <v>70</v>
      </c>
      <c r="J34" s="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AE1E-66DC-4E89-9C8B-CD2E39F4A1F3}">
  <dimension ref="A1:C31"/>
  <sheetViews>
    <sheetView tabSelected="1" workbookViewId="0">
      <selection activeCell="C1" sqref="C1:C24"/>
    </sheetView>
  </sheetViews>
  <sheetFormatPr defaultRowHeight="14.4" x14ac:dyDescent="0.3"/>
  <cols>
    <col min="1" max="1" width="10" style="2" bestFit="1" customWidth="1"/>
    <col min="2" max="16384" width="8.88671875" style="2"/>
  </cols>
  <sheetData>
    <row r="1" spans="1:3" x14ac:dyDescent="0.3">
      <c r="A1" s="2">
        <v>171011166</v>
      </c>
      <c r="B1" s="2">
        <v>17.5</v>
      </c>
      <c r="C1" s="8" t="str">
        <f>IF(B1=0,"N","Y")</f>
        <v>Y</v>
      </c>
    </row>
    <row r="2" spans="1:3" x14ac:dyDescent="0.3">
      <c r="A2" s="2">
        <v>143014008</v>
      </c>
      <c r="B2" s="2">
        <v>17</v>
      </c>
      <c r="C2" s="8" t="str">
        <f t="shared" ref="C2:C31" si="0">IF(B2=0,"N","Y")</f>
        <v>Y</v>
      </c>
    </row>
    <row r="3" spans="1:3" x14ac:dyDescent="0.3">
      <c r="A3" s="2">
        <v>151014002</v>
      </c>
      <c r="B3" s="2">
        <v>15.5</v>
      </c>
      <c r="C3" s="8" t="str">
        <f t="shared" si="0"/>
        <v>Y</v>
      </c>
    </row>
    <row r="4" spans="1:3" x14ac:dyDescent="0.3">
      <c r="A4" s="2">
        <v>153014015</v>
      </c>
      <c r="B4" s="2">
        <v>14</v>
      </c>
      <c r="C4" s="8" t="str">
        <f t="shared" si="0"/>
        <v>Y</v>
      </c>
    </row>
    <row r="5" spans="1:3" x14ac:dyDescent="0.3">
      <c r="A5" s="2">
        <v>153014016</v>
      </c>
      <c r="B5" s="2">
        <v>17.5</v>
      </c>
      <c r="C5" s="8" t="str">
        <f t="shared" si="0"/>
        <v>Y</v>
      </c>
    </row>
    <row r="6" spans="1:3" x14ac:dyDescent="0.3">
      <c r="A6" s="2">
        <v>161014019</v>
      </c>
      <c r="B6" s="2">
        <v>14</v>
      </c>
      <c r="C6" s="8" t="str">
        <f t="shared" si="0"/>
        <v>Y</v>
      </c>
    </row>
    <row r="7" spans="1:3" x14ac:dyDescent="0.3">
      <c r="A7" s="2">
        <v>162014022</v>
      </c>
      <c r="B7" s="2">
        <v>14</v>
      </c>
      <c r="C7" s="8" t="str">
        <f t="shared" si="0"/>
        <v>Y</v>
      </c>
    </row>
    <row r="8" spans="1:3" x14ac:dyDescent="0.3">
      <c r="A8" s="2">
        <v>163014011</v>
      </c>
      <c r="B8" s="2">
        <v>14</v>
      </c>
      <c r="C8" s="8" t="str">
        <f t="shared" si="0"/>
        <v>Y</v>
      </c>
    </row>
    <row r="9" spans="1:3" x14ac:dyDescent="0.3">
      <c r="A9" s="2">
        <v>163014016</v>
      </c>
      <c r="B9" s="2">
        <v>17</v>
      </c>
      <c r="C9" s="8" t="str">
        <f t="shared" si="0"/>
        <v>Y</v>
      </c>
    </row>
    <row r="10" spans="1:3" x14ac:dyDescent="0.3">
      <c r="A10" s="2">
        <v>171014006</v>
      </c>
      <c r="B10" s="2">
        <v>14.5</v>
      </c>
      <c r="C10" s="8" t="str">
        <f t="shared" si="0"/>
        <v>Y</v>
      </c>
    </row>
    <row r="11" spans="1:3" x14ac:dyDescent="0.3">
      <c r="A11" s="2">
        <v>171014012</v>
      </c>
      <c r="B11" s="2">
        <v>15</v>
      </c>
      <c r="C11" s="8" t="str">
        <f t="shared" si="0"/>
        <v>Y</v>
      </c>
    </row>
    <row r="12" spans="1:3" x14ac:dyDescent="0.3">
      <c r="A12" s="2">
        <v>171014022</v>
      </c>
      <c r="B12" s="2">
        <v>15.5</v>
      </c>
      <c r="C12" s="8" t="str">
        <f t="shared" si="0"/>
        <v>Y</v>
      </c>
    </row>
    <row r="13" spans="1:3" x14ac:dyDescent="0.3">
      <c r="A13" s="2">
        <v>171014032</v>
      </c>
      <c r="B13" s="2">
        <v>17</v>
      </c>
      <c r="C13" s="8" t="str">
        <f t="shared" si="0"/>
        <v>Y</v>
      </c>
    </row>
    <row r="14" spans="1:3" x14ac:dyDescent="0.3">
      <c r="A14" s="2">
        <v>171014037</v>
      </c>
      <c r="B14" s="2">
        <v>17.5</v>
      </c>
      <c r="C14" s="8" t="str">
        <f t="shared" si="0"/>
        <v>Y</v>
      </c>
    </row>
    <row r="15" spans="1:3" x14ac:dyDescent="0.3">
      <c r="A15" s="2">
        <v>171014042</v>
      </c>
      <c r="B15" s="2">
        <v>17</v>
      </c>
      <c r="C15" s="8" t="str">
        <f t="shared" si="0"/>
        <v>Y</v>
      </c>
    </row>
    <row r="16" spans="1:3" x14ac:dyDescent="0.3">
      <c r="A16" s="2">
        <v>171014048</v>
      </c>
      <c r="B16" s="2">
        <v>0</v>
      </c>
      <c r="C16" s="8" t="str">
        <f t="shared" si="0"/>
        <v>N</v>
      </c>
    </row>
    <row r="17" spans="1:3" x14ac:dyDescent="0.3">
      <c r="A17" s="2">
        <v>171014051</v>
      </c>
      <c r="B17" s="2">
        <v>18.5</v>
      </c>
      <c r="C17" s="8" t="str">
        <f t="shared" si="0"/>
        <v>Y</v>
      </c>
    </row>
    <row r="18" spans="1:3" x14ac:dyDescent="0.3">
      <c r="A18" s="2">
        <v>171014068</v>
      </c>
      <c r="B18" s="2">
        <v>15</v>
      </c>
      <c r="C18" s="8" t="str">
        <f t="shared" si="0"/>
        <v>Y</v>
      </c>
    </row>
    <row r="19" spans="1:3" x14ac:dyDescent="0.3">
      <c r="A19" s="2">
        <v>171014075</v>
      </c>
      <c r="B19" s="2">
        <v>14</v>
      </c>
      <c r="C19" s="8" t="str">
        <f t="shared" si="0"/>
        <v>Y</v>
      </c>
    </row>
    <row r="20" spans="1:3" x14ac:dyDescent="0.3">
      <c r="A20" s="2">
        <v>172014007</v>
      </c>
      <c r="B20" s="2">
        <v>24</v>
      </c>
      <c r="C20" s="8" t="str">
        <f t="shared" si="0"/>
        <v>Y</v>
      </c>
    </row>
    <row r="21" spans="1:3" x14ac:dyDescent="0.3">
      <c r="A21" s="2">
        <v>172014016</v>
      </c>
      <c r="B21" s="2">
        <v>19.5</v>
      </c>
      <c r="C21" s="8" t="str">
        <f t="shared" si="0"/>
        <v>Y</v>
      </c>
    </row>
    <row r="22" spans="1:3" x14ac:dyDescent="0.3">
      <c r="A22" s="2">
        <v>172014051</v>
      </c>
      <c r="B22" s="2">
        <v>14</v>
      </c>
      <c r="C22" s="8" t="str">
        <f t="shared" si="0"/>
        <v>Y</v>
      </c>
    </row>
    <row r="23" spans="1:3" x14ac:dyDescent="0.3">
      <c r="A23" s="2">
        <v>172014052</v>
      </c>
      <c r="B23" s="2">
        <v>14</v>
      </c>
      <c r="C23" s="8" t="str">
        <f t="shared" si="0"/>
        <v>Y</v>
      </c>
    </row>
    <row r="24" spans="1:3" x14ac:dyDescent="0.3">
      <c r="A24" s="2">
        <v>181014110</v>
      </c>
      <c r="B24" s="2">
        <v>16</v>
      </c>
      <c r="C24" s="8" t="str">
        <f t="shared" si="0"/>
        <v>Y</v>
      </c>
    </row>
    <row r="25" spans="1:3" x14ac:dyDescent="0.3">
      <c r="C25" s="8" t="str">
        <f t="shared" si="0"/>
        <v>N</v>
      </c>
    </row>
    <row r="26" spans="1:3" x14ac:dyDescent="0.3">
      <c r="C26" s="8" t="str">
        <f t="shared" si="0"/>
        <v>N</v>
      </c>
    </row>
    <row r="27" spans="1:3" x14ac:dyDescent="0.3">
      <c r="C27" s="8" t="str">
        <f t="shared" si="0"/>
        <v>N</v>
      </c>
    </row>
    <row r="28" spans="1:3" x14ac:dyDescent="0.3">
      <c r="C28" s="8" t="str">
        <f t="shared" si="0"/>
        <v>N</v>
      </c>
    </row>
    <row r="29" spans="1:3" x14ac:dyDescent="0.3">
      <c r="C29" s="8" t="str">
        <f t="shared" si="0"/>
        <v>N</v>
      </c>
    </row>
    <row r="30" spans="1:3" x14ac:dyDescent="0.3">
      <c r="A30" s="2">
        <v>201014100</v>
      </c>
      <c r="B30" s="2">
        <v>20</v>
      </c>
      <c r="C30" s="8" t="str">
        <f t="shared" si="0"/>
        <v>Y</v>
      </c>
    </row>
    <row r="31" spans="1:3" x14ac:dyDescent="0.3">
      <c r="A31" s="2">
        <v>201014110</v>
      </c>
      <c r="B31" s="2">
        <v>14</v>
      </c>
      <c r="C31" s="8" t="str">
        <f t="shared" si="0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AttendenceSheet</vt:lpstr>
      <vt:lpstr>Sheet1</vt:lpstr>
      <vt:lpstr>Sheet2</vt:lpstr>
      <vt:lpstr>Sheet3</vt:lpstr>
      <vt:lpstr>Sheet5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2021-01-25T21:35:21Z</dcterms:created>
  <dcterms:modified xsi:type="dcterms:W3CDTF">2021-01-26T06:41:24Z</dcterms:modified>
  <cp:category/>
</cp:coreProperties>
</file>