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lab_course_materials\SPRING 20\CSE 208\"/>
    </mc:Choice>
  </mc:AlternateContent>
  <xr:revisionPtr revIDLastSave="0" documentId="13_ncr:1_{65AAE218-EF8E-4A59-B129-1036D96D41E6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name_i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P7" i="1" s="1"/>
  <c r="O10" i="1"/>
  <c r="P10" i="1" s="1"/>
  <c r="O15" i="1"/>
  <c r="P15" i="1" s="1"/>
  <c r="O18" i="1"/>
  <c r="P18" i="1" s="1"/>
  <c r="O23" i="1"/>
  <c r="P23" i="1" s="1"/>
  <c r="O26" i="1"/>
  <c r="P26" i="1" s="1"/>
  <c r="O31" i="1"/>
  <c r="P31" i="1" s="1"/>
  <c r="O34" i="1"/>
  <c r="P34" i="1" s="1"/>
  <c r="O39" i="1"/>
  <c r="P39" i="1" s="1"/>
  <c r="O42" i="1"/>
  <c r="P42" i="1" s="1"/>
  <c r="N3" i="1"/>
  <c r="O3" i="1" s="1"/>
  <c r="P3" i="1" s="1"/>
  <c r="N4" i="1"/>
  <c r="O4" i="1" s="1"/>
  <c r="P4" i="1" s="1"/>
  <c r="N5" i="1"/>
  <c r="O5" i="1" s="1"/>
  <c r="P5" i="1" s="1"/>
  <c r="N6" i="1"/>
  <c r="O6" i="1" s="1"/>
  <c r="P6" i="1" s="1"/>
  <c r="N7" i="1"/>
  <c r="N8" i="1"/>
  <c r="O8" i="1" s="1"/>
  <c r="P8" i="1" s="1"/>
  <c r="N9" i="1"/>
  <c r="O9" i="1" s="1"/>
  <c r="P9" i="1" s="1"/>
  <c r="N10" i="1"/>
  <c r="N11" i="1"/>
  <c r="O11" i="1" s="1"/>
  <c r="P11" i="1" s="1"/>
  <c r="N12" i="1"/>
  <c r="O12" i="1" s="1"/>
  <c r="P12" i="1" s="1"/>
  <c r="N13" i="1"/>
  <c r="O13" i="1" s="1"/>
  <c r="P13" i="1" s="1"/>
  <c r="N14" i="1"/>
  <c r="O14" i="1" s="1"/>
  <c r="P14" i="1" s="1"/>
  <c r="N15" i="1"/>
  <c r="N16" i="1"/>
  <c r="O16" i="1" s="1"/>
  <c r="P16" i="1" s="1"/>
  <c r="N17" i="1"/>
  <c r="O17" i="1" s="1"/>
  <c r="P17" i="1" s="1"/>
  <c r="N18" i="1"/>
  <c r="N19" i="1"/>
  <c r="O19" i="1" s="1"/>
  <c r="P19" i="1" s="1"/>
  <c r="N20" i="1"/>
  <c r="O20" i="1" s="1"/>
  <c r="P20" i="1" s="1"/>
  <c r="N21" i="1"/>
  <c r="O21" i="1" s="1"/>
  <c r="P21" i="1" s="1"/>
  <c r="N22" i="1"/>
  <c r="O22" i="1" s="1"/>
  <c r="P22" i="1" s="1"/>
  <c r="N23" i="1"/>
  <c r="N24" i="1"/>
  <c r="O24" i="1" s="1"/>
  <c r="P24" i="1" s="1"/>
  <c r="N25" i="1"/>
  <c r="O25" i="1" s="1"/>
  <c r="P25" i="1" s="1"/>
  <c r="N26" i="1"/>
  <c r="N27" i="1"/>
  <c r="O27" i="1" s="1"/>
  <c r="P27" i="1" s="1"/>
  <c r="N28" i="1"/>
  <c r="O28" i="1" s="1"/>
  <c r="P28" i="1" s="1"/>
  <c r="N29" i="1"/>
  <c r="O29" i="1" s="1"/>
  <c r="P29" i="1" s="1"/>
  <c r="N30" i="1"/>
  <c r="O30" i="1" s="1"/>
  <c r="P30" i="1" s="1"/>
  <c r="N31" i="1"/>
  <c r="N32" i="1"/>
  <c r="O32" i="1" s="1"/>
  <c r="P32" i="1" s="1"/>
  <c r="N33" i="1"/>
  <c r="O33" i="1" s="1"/>
  <c r="P33" i="1" s="1"/>
  <c r="N34" i="1"/>
  <c r="N35" i="1"/>
  <c r="O35" i="1" s="1"/>
  <c r="P35" i="1" s="1"/>
  <c r="N36" i="1"/>
  <c r="O36" i="1" s="1"/>
  <c r="P36" i="1" s="1"/>
  <c r="N37" i="1"/>
  <c r="O37" i="1" s="1"/>
  <c r="P37" i="1" s="1"/>
  <c r="N38" i="1"/>
  <c r="O38" i="1" s="1"/>
  <c r="P38" i="1" s="1"/>
  <c r="N39" i="1"/>
  <c r="N40" i="1"/>
  <c r="O40" i="1" s="1"/>
  <c r="P40" i="1" s="1"/>
  <c r="N41" i="1"/>
  <c r="O41" i="1" s="1"/>
  <c r="P41" i="1" s="1"/>
  <c r="N42" i="1"/>
  <c r="N43" i="1"/>
  <c r="O43" i="1" s="1"/>
  <c r="P43" i="1" s="1"/>
  <c r="N2" i="1"/>
  <c r="O2" i="1" s="1"/>
  <c r="P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J2" i="1"/>
  <c r="K2" i="1"/>
  <c r="I2" i="1"/>
  <c r="F44" i="1" l="1"/>
  <c r="E44" i="1" l="1"/>
  <c r="D44" i="1" l="1"/>
</calcChain>
</file>

<file path=xl/sharedStrings.xml><?xml version="1.0" encoding="utf-8"?>
<sst xmlns="http://schemas.openxmlformats.org/spreadsheetml/2006/main" count="141" uniqueCount="57">
  <si>
    <t>SL</t>
  </si>
  <si>
    <t>StudentID</t>
  </si>
  <si>
    <t>Student Name</t>
  </si>
  <si>
    <t>Sanzida Akter</t>
  </si>
  <si>
    <t>Samiha Lubna</t>
  </si>
  <si>
    <t>Sania Rahaman Mimu</t>
  </si>
  <si>
    <t>Tahmina Akter Champa</t>
  </si>
  <si>
    <t>Hazzatun -E- Jahan</t>
  </si>
  <si>
    <t>Shamima Akter Fariha</t>
  </si>
  <si>
    <t>Jami Murshed Nazir</t>
  </si>
  <si>
    <t>Kazi Md. Saddam Hossain</t>
  </si>
  <si>
    <t>Shahidul Islam</t>
  </si>
  <si>
    <t>Saeed Md Moeen</t>
  </si>
  <si>
    <t>Md. Sakib Chowdhury</t>
  </si>
  <si>
    <t>Md Faisal Hossain</t>
  </si>
  <si>
    <t>Md. Jubayer Bin Jabbar</t>
  </si>
  <si>
    <t>Md. Abir Ahmad</t>
  </si>
  <si>
    <t>Iftekhar Ahmed Shanto</t>
  </si>
  <si>
    <t>Nigar Sultana Anni</t>
  </si>
  <si>
    <t>Ahmed Shahriar Tanvir</t>
  </si>
  <si>
    <t>Imdadul Hoque</t>
  </si>
  <si>
    <t>S.M. Rayan Intesar</t>
  </si>
  <si>
    <t>Md. Arif Hossain Rumi</t>
  </si>
  <si>
    <t>Mahpara Nawal Fariba</t>
  </si>
  <si>
    <t>Tasfia Rahman</t>
  </si>
  <si>
    <t>MD NAFIS SADIK RAFHy</t>
  </si>
  <si>
    <t>Sarjanul Islam Arpon</t>
  </si>
  <si>
    <t>Zahid Kamal</t>
  </si>
  <si>
    <t>Md. Azizul Hakim</t>
  </si>
  <si>
    <t>Sara Jabin</t>
  </si>
  <si>
    <t>Tashfat Fatema</t>
  </si>
  <si>
    <t>SHAKIL SHAREEF</t>
  </si>
  <si>
    <t>Tanjila Khan Mim</t>
  </si>
  <si>
    <t>Simran Binte Kabir</t>
  </si>
  <si>
    <t>Khadiza Nasrin</t>
  </si>
  <si>
    <t>Mahin Mustafiz Sami</t>
  </si>
  <si>
    <t>Akash Barai Joy</t>
  </si>
  <si>
    <t>Sifat Ara</t>
  </si>
  <si>
    <t>Ashabori Mayurakkhi</t>
  </si>
  <si>
    <t>Nahid -Uz- Zaman</t>
  </si>
  <si>
    <t>Anjon Mahmud</t>
  </si>
  <si>
    <t>Alina Sultana Mim</t>
  </si>
  <si>
    <t>Nafis Fuad Shad</t>
  </si>
  <si>
    <t>Sabrina Sarwar</t>
  </si>
  <si>
    <t>Naser Abdullah Alam</t>
  </si>
  <si>
    <t>18.03.2020</t>
  </si>
  <si>
    <t>p</t>
  </si>
  <si>
    <t>23.03.2020</t>
  </si>
  <si>
    <t>30.03.2020</t>
  </si>
  <si>
    <t>Marks</t>
  </si>
  <si>
    <t>Mid Marks</t>
  </si>
  <si>
    <t>Mid Impact Raw</t>
  </si>
  <si>
    <t>Mid Impact</t>
  </si>
  <si>
    <t>Attendance</t>
  </si>
  <si>
    <t>Mid Total</t>
  </si>
  <si>
    <t>Convert to</t>
  </si>
  <si>
    <t>Free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</si>
</sst>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indexed="8"/>
      <name val="Garamond"/>
      <family val="1"/>
    </font>
    <font>
      <sz val="11"/>
      <color indexed="8"/>
      <name val="Garamond"/>
      <family val="1"/>
    </font>
    <font>
      <sz val="11"/>
      <color indexed="8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top"/>
    </xf>
    <xf numFmtId="0" fontId="1" fillId="0" borderId="0"/>
  </cellStyleXfs>
  <cellXfs count="10">
    <xf numFmtId="0" fontId="0" fillId="0" borderId="0" xfId="0">
      <alignment vertical="top"/>
    </xf>
    <xf numFmtId="0" fontId="4" fillId="0" borderId="0" xfId="0" applyFont="1">
      <alignment vertical="top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5" fillId="0" borderId="0" xfId="0" applyNumberFormat="1" applyFont="1">
      <alignment vertical="top"/>
    </xf>
    <xf numFmtId="0" fontId="5" fillId="0" borderId="0" xfId="0" applyFont="1">
      <alignment vertical="top"/>
    </xf>
    <xf numFmtId="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Normal 2" xfId="1" xr:uid="{86D6F9D4-BA8B-4081-9CB2-AB39198550EE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"/>
  <sheetViews>
    <sheetView tabSelected="1" showOutlineSymbols="0" topLeftCell="B1" workbookViewId="0">
      <selection activeCell="M2" sqref="M2"/>
    </sheetView>
  </sheetViews>
  <sheetFormatPr defaultColWidth="10" defaultRowHeight="15" customHeight="1" x14ac:dyDescent="0.25"/>
  <cols>
    <col min="1" max="1" width="7.77734375" style="5" customWidth="1"/>
    <col min="2" max="2" width="14.77734375" style="7" customWidth="1"/>
    <col min="3" max="3" width="30.77734375" style="3" customWidth="1"/>
    <col min="4" max="4" width="14.77734375" style="7" customWidth="1"/>
    <col min="5" max="6" width="14.77734375" style="9" customWidth="1"/>
    <col min="7" max="12" width="10" style="1"/>
    <col min="13" max="13" width="10.77734375" style="1" customWidth="1"/>
    <col min="14" max="14" width="16" style="1" bestFit="1" customWidth="1"/>
    <col min="15" max="15" width="11.33203125" style="1" bestFit="1" customWidth="1"/>
    <col min="16" max="16" width="11" style="1" bestFit="1" customWidth="1"/>
    <col min="17" max="16384" width="10" style="1"/>
  </cols>
  <sheetData>
    <row r="1" spans="1:16" s="2" customFormat="1" ht="15" customHeight="1" x14ac:dyDescent="0.3">
      <c r="A1" s="2" t="s">
        <v>0</v>
      </c>
      <c r="B1" s="2" t="s">
        <v>1</v>
      </c>
      <c r="C1" s="2" t="s">
        <v>2</v>
      </c>
      <c r="D1" s="2" t="s">
        <v>45</v>
      </c>
      <c r="E1" s="8" t="s">
        <v>47</v>
      </c>
      <c r="F1" s="8" t="s">
        <v>48</v>
      </c>
      <c r="L1" s="2" t="s">
        <v>49</v>
      </c>
      <c r="M1" s="2" t="s">
        <v>50</v>
      </c>
      <c r="N1" s="2" t="s">
        <v>51</v>
      </c>
      <c r="O1" s="2" t="s">
        <v>52</v>
      </c>
      <c r="P1" s="2" t="s">
        <v>53</v>
      </c>
    </row>
    <row r="2" spans="1:16" ht="15" customHeight="1" x14ac:dyDescent="0.25">
      <c r="A2" s="4">
        <v>1</v>
      </c>
      <c r="B2" s="6">
        <v>151014006</v>
      </c>
      <c r="C2" s="3" t="s">
        <v>3</v>
      </c>
      <c r="D2" s="6" t="s">
        <v>46</v>
      </c>
      <c r="E2" s="9" t="s">
        <v>46</v>
      </c>
      <c r="F2" s="9" t="s">
        <v>46</v>
      </c>
      <c r="G2" s="1">
        <v>151014006</v>
      </c>
      <c r="I2" s="1">
        <f>IF(D2="p",2,0)</f>
        <v>2</v>
      </c>
      <c r="J2" s="1">
        <f t="shared" ref="J2:K17" si="0">IF(E2="p",2,0)</f>
        <v>2</v>
      </c>
      <c r="K2" s="1">
        <f t="shared" si="0"/>
        <v>2</v>
      </c>
      <c r="L2" s="1">
        <f>SUM(I2:K2)</f>
        <v>6</v>
      </c>
      <c r="M2" s="1">
        <v>20</v>
      </c>
      <c r="N2" s="1">
        <f>(M2/$E$55)*$E$56</f>
        <v>5.6000000000000005</v>
      </c>
      <c r="O2" s="1">
        <f>ROUND(N2,0)</f>
        <v>6</v>
      </c>
      <c r="P2" s="1">
        <f>L2+O2+$E$57</f>
        <v>14</v>
      </c>
    </row>
    <row r="3" spans="1:16" ht="15" customHeight="1" x14ac:dyDescent="0.25">
      <c r="A3" s="4">
        <v>2</v>
      </c>
      <c r="B3" s="6">
        <v>153014026</v>
      </c>
      <c r="C3" s="3" t="s">
        <v>4</v>
      </c>
      <c r="D3" s="6"/>
      <c r="E3" s="9" t="s">
        <v>46</v>
      </c>
      <c r="F3" s="9" t="s">
        <v>46</v>
      </c>
      <c r="G3" s="1">
        <v>153014026</v>
      </c>
      <c r="I3" s="1">
        <f t="shared" ref="I3:K43" si="1">IF(D3="p",2,0)</f>
        <v>0</v>
      </c>
      <c r="J3" s="1">
        <f t="shared" si="0"/>
        <v>2</v>
      </c>
      <c r="K3" s="1">
        <f t="shared" si="0"/>
        <v>2</v>
      </c>
      <c r="L3" s="1">
        <f t="shared" ref="L3:L43" si="2">SUM(I3:K3)</f>
        <v>4</v>
      </c>
      <c r="M3" s="1">
        <v>20</v>
      </c>
      <c r="N3" s="1">
        <f t="shared" ref="N3:N43" si="3">(M3/$E$55)*$E$56</f>
        <v>5.6000000000000005</v>
      </c>
      <c r="O3" s="1">
        <f t="shared" ref="O3:O43" si="4">ROUND(N3,0)</f>
        <v>6</v>
      </c>
      <c r="P3" s="1">
        <f t="shared" ref="P3:P43" si="5">L3+O3+$E$57</f>
        <v>12</v>
      </c>
    </row>
    <row r="4" spans="1:16" ht="15" customHeight="1" x14ac:dyDescent="0.25">
      <c r="A4" s="4">
        <v>3</v>
      </c>
      <c r="B4" s="6">
        <v>161014009</v>
      </c>
      <c r="C4" s="3" t="s">
        <v>5</v>
      </c>
      <c r="D4" s="6" t="s">
        <v>46</v>
      </c>
      <c r="F4" s="9" t="s">
        <v>46</v>
      </c>
      <c r="G4" s="1">
        <v>161014009</v>
      </c>
      <c r="I4" s="1">
        <f t="shared" si="1"/>
        <v>2</v>
      </c>
      <c r="J4" s="1">
        <f t="shared" si="0"/>
        <v>0</v>
      </c>
      <c r="K4" s="1">
        <f t="shared" si="0"/>
        <v>2</v>
      </c>
      <c r="L4" s="1">
        <f t="shared" si="2"/>
        <v>4</v>
      </c>
      <c r="M4" s="1">
        <v>20</v>
      </c>
      <c r="N4" s="1">
        <f t="shared" si="3"/>
        <v>5.6000000000000005</v>
      </c>
      <c r="O4" s="1">
        <f t="shared" si="4"/>
        <v>6</v>
      </c>
      <c r="P4" s="1">
        <f t="shared" si="5"/>
        <v>12</v>
      </c>
    </row>
    <row r="5" spans="1:16" ht="15" customHeight="1" x14ac:dyDescent="0.25">
      <c r="A5" s="4">
        <v>4</v>
      </c>
      <c r="B5" s="6">
        <v>163014012</v>
      </c>
      <c r="C5" s="3" t="s">
        <v>6</v>
      </c>
      <c r="D5" s="6" t="s">
        <v>46</v>
      </c>
      <c r="E5" s="9" t="s">
        <v>46</v>
      </c>
      <c r="F5" s="9" t="s">
        <v>46</v>
      </c>
      <c r="G5" s="1">
        <v>163014012</v>
      </c>
      <c r="I5" s="1">
        <f t="shared" si="1"/>
        <v>2</v>
      </c>
      <c r="J5" s="1">
        <f t="shared" si="0"/>
        <v>2</v>
      </c>
      <c r="K5" s="1">
        <f t="shared" si="0"/>
        <v>2</v>
      </c>
      <c r="L5" s="1">
        <f t="shared" si="2"/>
        <v>6</v>
      </c>
      <c r="M5" s="1">
        <v>20</v>
      </c>
      <c r="N5" s="1">
        <f t="shared" si="3"/>
        <v>5.6000000000000005</v>
      </c>
      <c r="O5" s="1">
        <f t="shared" si="4"/>
        <v>6</v>
      </c>
      <c r="P5" s="1">
        <f t="shared" si="5"/>
        <v>14</v>
      </c>
    </row>
    <row r="6" spans="1:16" ht="15" customHeight="1" x14ac:dyDescent="0.25">
      <c r="A6" s="4">
        <v>5</v>
      </c>
      <c r="B6" s="6">
        <v>171014056</v>
      </c>
      <c r="C6" s="3" t="s">
        <v>7</v>
      </c>
      <c r="D6" s="6" t="s">
        <v>46</v>
      </c>
      <c r="E6" s="9" t="s">
        <v>46</v>
      </c>
      <c r="G6" s="1">
        <v>171014056</v>
      </c>
      <c r="I6" s="1">
        <f t="shared" si="1"/>
        <v>2</v>
      </c>
      <c r="J6" s="1">
        <f t="shared" si="0"/>
        <v>2</v>
      </c>
      <c r="K6" s="1">
        <f t="shared" si="0"/>
        <v>0</v>
      </c>
      <c r="L6" s="1">
        <f t="shared" si="2"/>
        <v>4</v>
      </c>
      <c r="M6" s="1">
        <v>22</v>
      </c>
      <c r="N6" s="1">
        <f t="shared" si="3"/>
        <v>6.16</v>
      </c>
      <c r="O6" s="1">
        <f t="shared" si="4"/>
        <v>6</v>
      </c>
      <c r="P6" s="1">
        <f t="shared" si="5"/>
        <v>12</v>
      </c>
    </row>
    <row r="7" spans="1:16" ht="15" customHeight="1" x14ac:dyDescent="0.25">
      <c r="A7" s="4">
        <v>6</v>
      </c>
      <c r="B7" s="6">
        <v>172014050</v>
      </c>
      <c r="C7" s="3" t="s">
        <v>8</v>
      </c>
      <c r="D7" s="6"/>
      <c r="F7" s="9" t="s">
        <v>46</v>
      </c>
      <c r="G7" s="1">
        <v>172014050</v>
      </c>
      <c r="I7" s="1">
        <f t="shared" si="1"/>
        <v>0</v>
      </c>
      <c r="J7" s="1">
        <f t="shared" si="0"/>
        <v>0</v>
      </c>
      <c r="K7" s="1">
        <f t="shared" si="0"/>
        <v>2</v>
      </c>
      <c r="L7" s="1">
        <f t="shared" si="2"/>
        <v>2</v>
      </c>
      <c r="M7" s="1">
        <v>0</v>
      </c>
      <c r="N7" s="1">
        <f t="shared" si="3"/>
        <v>0</v>
      </c>
      <c r="O7" s="1">
        <f t="shared" si="4"/>
        <v>0</v>
      </c>
      <c r="P7" s="1">
        <f t="shared" si="5"/>
        <v>4</v>
      </c>
    </row>
    <row r="8" spans="1:16" ht="15" customHeight="1" x14ac:dyDescent="0.25">
      <c r="A8" s="4">
        <v>7</v>
      </c>
      <c r="B8" s="6">
        <v>173014003</v>
      </c>
      <c r="C8" s="3" t="s">
        <v>9</v>
      </c>
      <c r="D8" s="6"/>
      <c r="G8" s="1">
        <v>173014003</v>
      </c>
      <c r="I8" s="1">
        <f t="shared" si="1"/>
        <v>0</v>
      </c>
      <c r="J8" s="1">
        <f t="shared" si="0"/>
        <v>0</v>
      </c>
      <c r="K8" s="1">
        <f t="shared" si="0"/>
        <v>0</v>
      </c>
      <c r="L8" s="1">
        <f t="shared" si="2"/>
        <v>0</v>
      </c>
      <c r="M8" s="1">
        <v>19</v>
      </c>
      <c r="N8" s="1">
        <f t="shared" si="3"/>
        <v>5.32</v>
      </c>
      <c r="O8" s="1">
        <f t="shared" si="4"/>
        <v>5</v>
      </c>
      <c r="P8" s="1">
        <f t="shared" si="5"/>
        <v>7</v>
      </c>
    </row>
    <row r="9" spans="1:16" ht="15" customHeight="1" x14ac:dyDescent="0.25">
      <c r="A9" s="4">
        <v>8</v>
      </c>
      <c r="B9" s="6">
        <v>181014026</v>
      </c>
      <c r="C9" s="3" t="s">
        <v>10</v>
      </c>
      <c r="D9" s="6"/>
      <c r="F9" s="9" t="s">
        <v>46</v>
      </c>
      <c r="G9" s="1">
        <v>181014026</v>
      </c>
      <c r="I9" s="1">
        <f t="shared" si="1"/>
        <v>0</v>
      </c>
      <c r="J9" s="1">
        <f t="shared" si="0"/>
        <v>0</v>
      </c>
      <c r="K9" s="1">
        <f t="shared" si="0"/>
        <v>2</v>
      </c>
      <c r="L9" s="1">
        <f t="shared" si="2"/>
        <v>2</v>
      </c>
      <c r="M9" s="1">
        <v>15.5</v>
      </c>
      <c r="N9" s="1">
        <f t="shared" si="3"/>
        <v>4.34</v>
      </c>
      <c r="O9" s="1">
        <f t="shared" si="4"/>
        <v>4</v>
      </c>
      <c r="P9" s="1">
        <f t="shared" si="5"/>
        <v>8</v>
      </c>
    </row>
    <row r="10" spans="1:16" ht="15" customHeight="1" x14ac:dyDescent="0.25">
      <c r="A10" s="4">
        <v>9</v>
      </c>
      <c r="B10" s="6">
        <v>181014093</v>
      </c>
      <c r="C10" s="3" t="s">
        <v>11</v>
      </c>
      <c r="D10" s="6" t="s">
        <v>46</v>
      </c>
      <c r="E10" s="9" t="s">
        <v>46</v>
      </c>
      <c r="F10" s="9" t="s">
        <v>46</v>
      </c>
      <c r="G10" s="1">
        <v>181014093</v>
      </c>
      <c r="I10" s="1">
        <f t="shared" si="1"/>
        <v>2</v>
      </c>
      <c r="J10" s="1">
        <f t="shared" si="0"/>
        <v>2</v>
      </c>
      <c r="K10" s="1">
        <f t="shared" si="0"/>
        <v>2</v>
      </c>
      <c r="L10" s="1">
        <f t="shared" si="2"/>
        <v>6</v>
      </c>
      <c r="M10" s="1">
        <v>18</v>
      </c>
      <c r="N10" s="1">
        <f t="shared" si="3"/>
        <v>5.04</v>
      </c>
      <c r="O10" s="1">
        <f t="shared" si="4"/>
        <v>5</v>
      </c>
      <c r="P10" s="1">
        <f t="shared" si="5"/>
        <v>13</v>
      </c>
    </row>
    <row r="11" spans="1:16" ht="15" customHeight="1" x14ac:dyDescent="0.25">
      <c r="A11" s="4">
        <v>10</v>
      </c>
      <c r="B11" s="6">
        <v>181014122</v>
      </c>
      <c r="C11" s="3" t="s">
        <v>12</v>
      </c>
      <c r="D11" s="6"/>
      <c r="E11" s="9" t="s">
        <v>46</v>
      </c>
      <c r="G11" s="1">
        <v>181014122</v>
      </c>
      <c r="I11" s="1">
        <f t="shared" si="1"/>
        <v>0</v>
      </c>
      <c r="J11" s="1">
        <f t="shared" si="0"/>
        <v>2</v>
      </c>
      <c r="K11" s="1">
        <f t="shared" si="0"/>
        <v>0</v>
      </c>
      <c r="L11" s="1">
        <f t="shared" si="2"/>
        <v>2</v>
      </c>
      <c r="M11" s="1">
        <v>0</v>
      </c>
      <c r="N11" s="1">
        <f t="shared" si="3"/>
        <v>0</v>
      </c>
      <c r="O11" s="1">
        <f t="shared" si="4"/>
        <v>0</v>
      </c>
      <c r="P11" s="1">
        <f t="shared" si="5"/>
        <v>4</v>
      </c>
    </row>
    <row r="12" spans="1:16" ht="15" customHeight="1" x14ac:dyDescent="0.25">
      <c r="A12" s="4">
        <v>11</v>
      </c>
      <c r="B12" s="6">
        <v>181014127</v>
      </c>
      <c r="C12" s="3" t="s">
        <v>13</v>
      </c>
      <c r="D12" s="6" t="s">
        <v>46</v>
      </c>
      <c r="E12" s="9" t="s">
        <v>46</v>
      </c>
      <c r="F12" s="9" t="s">
        <v>46</v>
      </c>
      <c r="G12" s="1">
        <v>181014127</v>
      </c>
      <c r="I12" s="1">
        <f t="shared" si="1"/>
        <v>2</v>
      </c>
      <c r="J12" s="1">
        <f t="shared" si="0"/>
        <v>2</v>
      </c>
      <c r="K12" s="1">
        <f t="shared" si="0"/>
        <v>2</v>
      </c>
      <c r="L12" s="1">
        <f t="shared" si="2"/>
        <v>6</v>
      </c>
      <c r="M12" s="1">
        <v>17</v>
      </c>
      <c r="N12" s="1">
        <f t="shared" si="3"/>
        <v>4.7600000000000007</v>
      </c>
      <c r="O12" s="1">
        <f t="shared" si="4"/>
        <v>5</v>
      </c>
      <c r="P12" s="1">
        <f t="shared" si="5"/>
        <v>13</v>
      </c>
    </row>
    <row r="13" spans="1:16" ht="15" customHeight="1" x14ac:dyDescent="0.25">
      <c r="A13" s="4">
        <v>12</v>
      </c>
      <c r="B13" s="6">
        <v>182014017</v>
      </c>
      <c r="C13" s="3" t="s">
        <v>14</v>
      </c>
      <c r="D13" s="6" t="s">
        <v>46</v>
      </c>
      <c r="F13" s="9" t="s">
        <v>46</v>
      </c>
      <c r="G13" s="1">
        <v>182014017</v>
      </c>
      <c r="I13" s="1">
        <f t="shared" si="1"/>
        <v>2</v>
      </c>
      <c r="J13" s="1">
        <f t="shared" si="0"/>
        <v>0</v>
      </c>
      <c r="K13" s="1">
        <f t="shared" si="0"/>
        <v>2</v>
      </c>
      <c r="L13" s="1">
        <f t="shared" si="2"/>
        <v>4</v>
      </c>
      <c r="M13" s="1">
        <v>19.5</v>
      </c>
      <c r="N13" s="1">
        <f t="shared" si="3"/>
        <v>5.46</v>
      </c>
      <c r="O13" s="1">
        <f t="shared" si="4"/>
        <v>5</v>
      </c>
      <c r="P13" s="1">
        <f t="shared" si="5"/>
        <v>11</v>
      </c>
    </row>
    <row r="14" spans="1:16" ht="15" customHeight="1" x14ac:dyDescent="0.25">
      <c r="A14" s="4">
        <v>13</v>
      </c>
      <c r="B14" s="6">
        <v>182014025</v>
      </c>
      <c r="C14" s="3" t="s">
        <v>15</v>
      </c>
      <c r="D14" s="6"/>
      <c r="G14" s="1">
        <v>182014025</v>
      </c>
      <c r="I14" s="1">
        <f t="shared" si="1"/>
        <v>0</v>
      </c>
      <c r="J14" s="1">
        <f t="shared" si="0"/>
        <v>0</v>
      </c>
      <c r="K14" s="1">
        <f t="shared" si="0"/>
        <v>0</v>
      </c>
      <c r="L14" s="1">
        <f t="shared" si="2"/>
        <v>0</v>
      </c>
      <c r="M14" s="1">
        <v>0</v>
      </c>
      <c r="N14" s="1">
        <f t="shared" si="3"/>
        <v>0</v>
      </c>
      <c r="O14" s="1">
        <f t="shared" si="4"/>
        <v>0</v>
      </c>
      <c r="P14" s="1">
        <f t="shared" si="5"/>
        <v>2</v>
      </c>
    </row>
    <row r="15" spans="1:16" ht="15" customHeight="1" x14ac:dyDescent="0.25">
      <c r="A15" s="4">
        <v>14</v>
      </c>
      <c r="B15" s="6">
        <v>182014036</v>
      </c>
      <c r="C15" s="3" t="s">
        <v>16</v>
      </c>
      <c r="D15" s="6"/>
      <c r="G15" s="1">
        <v>182014036</v>
      </c>
      <c r="I15" s="1">
        <f t="shared" si="1"/>
        <v>0</v>
      </c>
      <c r="J15" s="1">
        <f t="shared" si="0"/>
        <v>0</v>
      </c>
      <c r="K15" s="1">
        <f t="shared" si="0"/>
        <v>0</v>
      </c>
      <c r="L15" s="1">
        <f t="shared" si="2"/>
        <v>0</v>
      </c>
      <c r="M15" s="1">
        <v>0</v>
      </c>
      <c r="N15" s="1">
        <f t="shared" si="3"/>
        <v>0</v>
      </c>
      <c r="O15" s="1">
        <f t="shared" si="4"/>
        <v>0</v>
      </c>
      <c r="P15" s="1">
        <f t="shared" si="5"/>
        <v>2</v>
      </c>
    </row>
    <row r="16" spans="1:16" ht="15" customHeight="1" x14ac:dyDescent="0.25">
      <c r="A16" s="4">
        <v>15</v>
      </c>
      <c r="B16" s="6">
        <v>182014061</v>
      </c>
      <c r="C16" s="3" t="s">
        <v>17</v>
      </c>
      <c r="D16" s="6"/>
      <c r="G16" s="1">
        <v>182014061</v>
      </c>
      <c r="I16" s="1">
        <f t="shared" si="1"/>
        <v>0</v>
      </c>
      <c r="J16" s="1">
        <f t="shared" si="0"/>
        <v>0</v>
      </c>
      <c r="K16" s="1">
        <f t="shared" si="0"/>
        <v>0</v>
      </c>
      <c r="L16" s="1">
        <f t="shared" si="2"/>
        <v>0</v>
      </c>
      <c r="M16" s="1">
        <v>0</v>
      </c>
      <c r="N16" s="1">
        <f t="shared" si="3"/>
        <v>0</v>
      </c>
      <c r="O16" s="1">
        <f t="shared" si="4"/>
        <v>0</v>
      </c>
      <c r="P16" s="1">
        <f t="shared" si="5"/>
        <v>2</v>
      </c>
    </row>
    <row r="17" spans="1:16" ht="15" customHeight="1" x14ac:dyDescent="0.25">
      <c r="A17" s="4">
        <v>16</v>
      </c>
      <c r="B17" s="6">
        <v>183014006</v>
      </c>
      <c r="C17" s="3" t="s">
        <v>18</v>
      </c>
      <c r="D17" s="6" t="s">
        <v>46</v>
      </c>
      <c r="E17" s="9" t="s">
        <v>46</v>
      </c>
      <c r="F17" s="9" t="s">
        <v>46</v>
      </c>
      <c r="G17" s="1">
        <v>183014006</v>
      </c>
      <c r="I17" s="1">
        <f t="shared" si="1"/>
        <v>2</v>
      </c>
      <c r="J17" s="1">
        <f t="shared" si="0"/>
        <v>2</v>
      </c>
      <c r="K17" s="1">
        <f t="shared" si="0"/>
        <v>2</v>
      </c>
      <c r="L17" s="1">
        <f t="shared" si="2"/>
        <v>6</v>
      </c>
      <c r="M17" s="1">
        <v>22</v>
      </c>
      <c r="N17" s="1">
        <f t="shared" si="3"/>
        <v>6.16</v>
      </c>
      <c r="O17" s="1">
        <f t="shared" si="4"/>
        <v>6</v>
      </c>
      <c r="P17" s="1">
        <f t="shared" si="5"/>
        <v>14</v>
      </c>
    </row>
    <row r="18" spans="1:16" ht="15" customHeight="1" x14ac:dyDescent="0.25">
      <c r="A18" s="4">
        <v>17</v>
      </c>
      <c r="B18" s="6">
        <v>183014010</v>
      </c>
      <c r="C18" s="3" t="s">
        <v>19</v>
      </c>
      <c r="D18" s="6" t="s">
        <v>46</v>
      </c>
      <c r="E18" s="9" t="s">
        <v>46</v>
      </c>
      <c r="G18" s="1">
        <v>183014010</v>
      </c>
      <c r="I18" s="1">
        <f t="shared" si="1"/>
        <v>2</v>
      </c>
      <c r="J18" s="1">
        <f t="shared" si="1"/>
        <v>2</v>
      </c>
      <c r="K18" s="1">
        <f t="shared" si="1"/>
        <v>0</v>
      </c>
      <c r="L18" s="1">
        <f t="shared" si="2"/>
        <v>4</v>
      </c>
      <c r="M18" s="1">
        <v>23</v>
      </c>
      <c r="N18" s="1">
        <f t="shared" si="3"/>
        <v>6.44</v>
      </c>
      <c r="O18" s="1">
        <f t="shared" si="4"/>
        <v>6</v>
      </c>
      <c r="P18" s="1">
        <f t="shared" si="5"/>
        <v>12</v>
      </c>
    </row>
    <row r="19" spans="1:16" ht="15" customHeight="1" x14ac:dyDescent="0.25">
      <c r="A19" s="4">
        <v>18</v>
      </c>
      <c r="B19" s="6">
        <v>183014023</v>
      </c>
      <c r="C19" s="3" t="s">
        <v>20</v>
      </c>
      <c r="D19" s="6" t="s">
        <v>46</v>
      </c>
      <c r="F19" s="9" t="s">
        <v>46</v>
      </c>
      <c r="G19" s="1">
        <v>183014023</v>
      </c>
      <c r="I19" s="1">
        <f t="shared" si="1"/>
        <v>2</v>
      </c>
      <c r="J19" s="1">
        <f t="shared" si="1"/>
        <v>0</v>
      </c>
      <c r="K19" s="1">
        <f t="shared" si="1"/>
        <v>2</v>
      </c>
      <c r="L19" s="1">
        <f t="shared" si="2"/>
        <v>4</v>
      </c>
      <c r="M19" s="1">
        <v>23</v>
      </c>
      <c r="N19" s="1">
        <f t="shared" si="3"/>
        <v>6.44</v>
      </c>
      <c r="O19" s="1">
        <f t="shared" si="4"/>
        <v>6</v>
      </c>
      <c r="P19" s="1">
        <f t="shared" si="5"/>
        <v>12</v>
      </c>
    </row>
    <row r="20" spans="1:16" ht="15" customHeight="1" x14ac:dyDescent="0.25">
      <c r="A20" s="4">
        <v>19</v>
      </c>
      <c r="B20" s="6">
        <v>183014026</v>
      </c>
      <c r="C20" s="3" t="s">
        <v>21</v>
      </c>
      <c r="D20" s="6"/>
      <c r="G20" s="1">
        <v>183014026</v>
      </c>
      <c r="I20" s="1">
        <f t="shared" si="1"/>
        <v>0</v>
      </c>
      <c r="J20" s="1">
        <f t="shared" si="1"/>
        <v>0</v>
      </c>
      <c r="K20" s="1">
        <f t="shared" si="1"/>
        <v>0</v>
      </c>
      <c r="L20" s="1">
        <f t="shared" si="2"/>
        <v>0</v>
      </c>
      <c r="M20" s="1">
        <v>0</v>
      </c>
      <c r="N20" s="1">
        <f t="shared" si="3"/>
        <v>0</v>
      </c>
      <c r="O20" s="1">
        <f t="shared" si="4"/>
        <v>0</v>
      </c>
      <c r="P20" s="1">
        <f t="shared" si="5"/>
        <v>2</v>
      </c>
    </row>
    <row r="21" spans="1:16" ht="15" customHeight="1" x14ac:dyDescent="0.25">
      <c r="A21" s="4">
        <v>20</v>
      </c>
      <c r="B21" s="6">
        <v>183014029</v>
      </c>
      <c r="C21" s="3" t="s">
        <v>22</v>
      </c>
      <c r="D21" s="6" t="s">
        <v>46</v>
      </c>
      <c r="E21" s="9" t="s">
        <v>46</v>
      </c>
      <c r="F21" s="9" t="s">
        <v>46</v>
      </c>
      <c r="G21" s="1">
        <v>183014029</v>
      </c>
      <c r="I21" s="1">
        <f t="shared" si="1"/>
        <v>2</v>
      </c>
      <c r="J21" s="1">
        <f t="shared" si="1"/>
        <v>2</v>
      </c>
      <c r="K21" s="1">
        <f t="shared" si="1"/>
        <v>2</v>
      </c>
      <c r="L21" s="1">
        <f t="shared" si="2"/>
        <v>6</v>
      </c>
      <c r="M21" s="1">
        <v>17.5</v>
      </c>
      <c r="N21" s="1">
        <f t="shared" si="3"/>
        <v>4.8999999999999995</v>
      </c>
      <c r="O21" s="1">
        <f t="shared" si="4"/>
        <v>5</v>
      </c>
      <c r="P21" s="1">
        <f t="shared" si="5"/>
        <v>13</v>
      </c>
    </row>
    <row r="22" spans="1:16" ht="15" customHeight="1" x14ac:dyDescent="0.25">
      <c r="A22" s="4">
        <v>21</v>
      </c>
      <c r="B22" s="6">
        <v>183014061</v>
      </c>
      <c r="C22" s="3" t="s">
        <v>23</v>
      </c>
      <c r="D22" s="6" t="s">
        <v>46</v>
      </c>
      <c r="E22" s="9" t="s">
        <v>46</v>
      </c>
      <c r="F22" s="9" t="s">
        <v>46</v>
      </c>
      <c r="G22" s="1">
        <v>183014061</v>
      </c>
      <c r="I22" s="1">
        <f t="shared" si="1"/>
        <v>2</v>
      </c>
      <c r="J22" s="1">
        <f t="shared" si="1"/>
        <v>2</v>
      </c>
      <c r="K22" s="1">
        <f t="shared" si="1"/>
        <v>2</v>
      </c>
      <c r="L22" s="1">
        <f t="shared" si="2"/>
        <v>6</v>
      </c>
      <c r="M22" s="1">
        <v>19</v>
      </c>
      <c r="N22" s="1">
        <f t="shared" si="3"/>
        <v>5.32</v>
      </c>
      <c r="O22" s="1">
        <f t="shared" si="4"/>
        <v>5</v>
      </c>
      <c r="P22" s="1">
        <f t="shared" si="5"/>
        <v>13</v>
      </c>
    </row>
    <row r="23" spans="1:16" ht="15" customHeight="1" x14ac:dyDescent="0.25">
      <c r="A23" s="4">
        <v>22</v>
      </c>
      <c r="B23" s="6">
        <v>191014005</v>
      </c>
      <c r="C23" s="3" t="s">
        <v>24</v>
      </c>
      <c r="D23" s="6" t="s">
        <v>46</v>
      </c>
      <c r="E23" s="9" t="s">
        <v>46</v>
      </c>
      <c r="F23" s="9" t="s">
        <v>46</v>
      </c>
      <c r="G23" s="1">
        <v>191014005</v>
      </c>
      <c r="I23" s="1">
        <f t="shared" si="1"/>
        <v>2</v>
      </c>
      <c r="J23" s="1">
        <f t="shared" si="1"/>
        <v>2</v>
      </c>
      <c r="K23" s="1">
        <f t="shared" si="1"/>
        <v>2</v>
      </c>
      <c r="L23" s="1">
        <f t="shared" si="2"/>
        <v>6</v>
      </c>
      <c r="M23" s="1">
        <v>19</v>
      </c>
      <c r="N23" s="1">
        <f t="shared" si="3"/>
        <v>5.32</v>
      </c>
      <c r="O23" s="1">
        <f t="shared" si="4"/>
        <v>5</v>
      </c>
      <c r="P23" s="1">
        <f t="shared" si="5"/>
        <v>13</v>
      </c>
    </row>
    <row r="24" spans="1:16" ht="15" customHeight="1" x14ac:dyDescent="0.25">
      <c r="A24" s="4">
        <v>23</v>
      </c>
      <c r="B24" s="6">
        <v>191014006</v>
      </c>
      <c r="C24" s="3" t="s">
        <v>25</v>
      </c>
      <c r="D24" s="6" t="s">
        <v>46</v>
      </c>
      <c r="E24" s="9" t="s">
        <v>46</v>
      </c>
      <c r="F24" s="9" t="s">
        <v>46</v>
      </c>
      <c r="G24" s="1">
        <v>191014006</v>
      </c>
      <c r="I24" s="1">
        <f t="shared" si="1"/>
        <v>2</v>
      </c>
      <c r="J24" s="1">
        <f t="shared" si="1"/>
        <v>2</v>
      </c>
      <c r="K24" s="1">
        <f t="shared" si="1"/>
        <v>2</v>
      </c>
      <c r="L24" s="1">
        <f t="shared" si="2"/>
        <v>6</v>
      </c>
      <c r="M24" s="1">
        <v>16</v>
      </c>
      <c r="N24" s="1">
        <f t="shared" si="3"/>
        <v>4.4800000000000004</v>
      </c>
      <c r="O24" s="1">
        <f t="shared" si="4"/>
        <v>4</v>
      </c>
      <c r="P24" s="1">
        <f t="shared" si="5"/>
        <v>12</v>
      </c>
    </row>
    <row r="25" spans="1:16" ht="15" customHeight="1" x14ac:dyDescent="0.25">
      <c r="A25" s="4">
        <v>24</v>
      </c>
      <c r="B25" s="6">
        <v>191014008</v>
      </c>
      <c r="C25" s="3" t="s">
        <v>26</v>
      </c>
      <c r="D25" s="6" t="s">
        <v>46</v>
      </c>
      <c r="E25" s="9" t="s">
        <v>46</v>
      </c>
      <c r="F25" s="9" t="s">
        <v>46</v>
      </c>
      <c r="G25" s="1">
        <v>191014008</v>
      </c>
      <c r="I25" s="1">
        <f t="shared" si="1"/>
        <v>2</v>
      </c>
      <c r="J25" s="1">
        <f t="shared" si="1"/>
        <v>2</v>
      </c>
      <c r="K25" s="1">
        <f t="shared" si="1"/>
        <v>2</v>
      </c>
      <c r="L25" s="1">
        <f t="shared" si="2"/>
        <v>6</v>
      </c>
      <c r="M25" s="1">
        <v>20</v>
      </c>
      <c r="N25" s="1">
        <f t="shared" si="3"/>
        <v>5.6000000000000005</v>
      </c>
      <c r="O25" s="1">
        <f t="shared" si="4"/>
        <v>6</v>
      </c>
      <c r="P25" s="1">
        <f t="shared" si="5"/>
        <v>14</v>
      </c>
    </row>
    <row r="26" spans="1:16" ht="15" customHeight="1" x14ac:dyDescent="0.25">
      <c r="A26" s="4">
        <v>25</v>
      </c>
      <c r="B26" s="6">
        <v>191014009</v>
      </c>
      <c r="C26" s="3" t="s">
        <v>27</v>
      </c>
      <c r="D26" s="6" t="s">
        <v>46</v>
      </c>
      <c r="E26" s="9" t="s">
        <v>46</v>
      </c>
      <c r="F26" s="9" t="s">
        <v>46</v>
      </c>
      <c r="G26" s="1">
        <v>191014009</v>
      </c>
      <c r="I26" s="1">
        <f t="shared" si="1"/>
        <v>2</v>
      </c>
      <c r="J26" s="1">
        <f t="shared" si="1"/>
        <v>2</v>
      </c>
      <c r="K26" s="1">
        <f t="shared" si="1"/>
        <v>2</v>
      </c>
      <c r="L26" s="1">
        <f t="shared" si="2"/>
        <v>6</v>
      </c>
      <c r="M26" s="1">
        <v>20.5</v>
      </c>
      <c r="N26" s="1">
        <f t="shared" si="3"/>
        <v>5.7399999999999993</v>
      </c>
      <c r="O26" s="1">
        <f t="shared" si="4"/>
        <v>6</v>
      </c>
      <c r="P26" s="1">
        <f t="shared" si="5"/>
        <v>14</v>
      </c>
    </row>
    <row r="27" spans="1:16" ht="15" customHeight="1" x14ac:dyDescent="0.25">
      <c r="A27" s="4">
        <v>26</v>
      </c>
      <c r="B27" s="6">
        <v>191014012</v>
      </c>
      <c r="C27" s="3" t="s">
        <v>28</v>
      </c>
      <c r="D27" s="6" t="s">
        <v>46</v>
      </c>
      <c r="E27" s="9" t="s">
        <v>46</v>
      </c>
      <c r="F27" s="9" t="s">
        <v>46</v>
      </c>
      <c r="G27" s="1">
        <v>191014012</v>
      </c>
      <c r="I27" s="1">
        <f t="shared" si="1"/>
        <v>2</v>
      </c>
      <c r="J27" s="1">
        <f t="shared" si="1"/>
        <v>2</v>
      </c>
      <c r="K27" s="1">
        <f t="shared" si="1"/>
        <v>2</v>
      </c>
      <c r="L27" s="1">
        <f t="shared" si="2"/>
        <v>6</v>
      </c>
      <c r="M27" s="1">
        <v>24</v>
      </c>
      <c r="N27" s="1">
        <f t="shared" si="3"/>
        <v>6.72</v>
      </c>
      <c r="O27" s="1">
        <f t="shared" si="4"/>
        <v>7</v>
      </c>
      <c r="P27" s="1">
        <f t="shared" si="5"/>
        <v>15</v>
      </c>
    </row>
    <row r="28" spans="1:16" ht="15" customHeight="1" x14ac:dyDescent="0.25">
      <c r="A28" s="4">
        <v>27</v>
      </c>
      <c r="B28" s="6">
        <v>191014017</v>
      </c>
      <c r="C28" s="3" t="s">
        <v>29</v>
      </c>
      <c r="D28" s="6" t="s">
        <v>46</v>
      </c>
      <c r="E28" s="9" t="s">
        <v>46</v>
      </c>
      <c r="F28" s="9" t="s">
        <v>46</v>
      </c>
      <c r="G28" s="1">
        <v>191014017</v>
      </c>
      <c r="I28" s="1">
        <f t="shared" si="1"/>
        <v>2</v>
      </c>
      <c r="J28" s="1">
        <f t="shared" si="1"/>
        <v>2</v>
      </c>
      <c r="K28" s="1">
        <f t="shared" si="1"/>
        <v>2</v>
      </c>
      <c r="L28" s="1">
        <f t="shared" si="2"/>
        <v>6</v>
      </c>
      <c r="M28" s="1">
        <v>18.5</v>
      </c>
      <c r="N28" s="1">
        <f t="shared" si="3"/>
        <v>5.18</v>
      </c>
      <c r="O28" s="1">
        <f t="shared" si="4"/>
        <v>5</v>
      </c>
      <c r="P28" s="1">
        <f t="shared" si="5"/>
        <v>13</v>
      </c>
    </row>
    <row r="29" spans="1:16" ht="15" customHeight="1" x14ac:dyDescent="0.25">
      <c r="A29" s="4">
        <v>28</v>
      </c>
      <c r="B29" s="6">
        <v>191014020</v>
      </c>
      <c r="C29" s="3" t="s">
        <v>30</v>
      </c>
      <c r="D29" s="6" t="s">
        <v>46</v>
      </c>
      <c r="E29" s="9" t="s">
        <v>46</v>
      </c>
      <c r="F29" s="9" t="s">
        <v>46</v>
      </c>
      <c r="G29" s="1">
        <v>191014020</v>
      </c>
      <c r="I29" s="1">
        <f t="shared" si="1"/>
        <v>2</v>
      </c>
      <c r="J29" s="1">
        <f t="shared" si="1"/>
        <v>2</v>
      </c>
      <c r="K29" s="1">
        <f t="shared" si="1"/>
        <v>2</v>
      </c>
      <c r="L29" s="1">
        <f t="shared" si="2"/>
        <v>6</v>
      </c>
      <c r="M29" s="1">
        <v>20</v>
      </c>
      <c r="N29" s="1">
        <f t="shared" si="3"/>
        <v>5.6000000000000005</v>
      </c>
      <c r="O29" s="1">
        <f t="shared" si="4"/>
        <v>6</v>
      </c>
      <c r="P29" s="1">
        <f t="shared" si="5"/>
        <v>14</v>
      </c>
    </row>
    <row r="30" spans="1:16" ht="15" customHeight="1" x14ac:dyDescent="0.25">
      <c r="A30" s="4">
        <v>29</v>
      </c>
      <c r="B30" s="6">
        <v>191014022</v>
      </c>
      <c r="C30" s="3" t="s">
        <v>31</v>
      </c>
      <c r="D30" s="6" t="s">
        <v>46</v>
      </c>
      <c r="E30" s="9" t="s">
        <v>46</v>
      </c>
      <c r="F30" s="9" t="s">
        <v>46</v>
      </c>
      <c r="G30" s="1">
        <v>191014022</v>
      </c>
      <c r="I30" s="1">
        <f t="shared" si="1"/>
        <v>2</v>
      </c>
      <c r="J30" s="1">
        <f t="shared" si="1"/>
        <v>2</v>
      </c>
      <c r="K30" s="1">
        <f t="shared" si="1"/>
        <v>2</v>
      </c>
      <c r="L30" s="1">
        <f t="shared" si="2"/>
        <v>6</v>
      </c>
      <c r="M30" s="1">
        <v>19.5</v>
      </c>
      <c r="N30" s="1">
        <f t="shared" si="3"/>
        <v>5.46</v>
      </c>
      <c r="O30" s="1">
        <f t="shared" si="4"/>
        <v>5</v>
      </c>
      <c r="P30" s="1">
        <f t="shared" si="5"/>
        <v>13</v>
      </c>
    </row>
    <row r="31" spans="1:16" ht="15" customHeight="1" x14ac:dyDescent="0.25">
      <c r="A31" s="4">
        <v>30</v>
      </c>
      <c r="B31" s="6">
        <v>191014034</v>
      </c>
      <c r="C31" s="3" t="s">
        <v>32</v>
      </c>
      <c r="D31" s="6" t="s">
        <v>46</v>
      </c>
      <c r="E31" s="9" t="s">
        <v>46</v>
      </c>
      <c r="F31" s="9" t="s">
        <v>46</v>
      </c>
      <c r="G31" s="1">
        <v>191014034</v>
      </c>
      <c r="I31" s="1">
        <f t="shared" si="1"/>
        <v>2</v>
      </c>
      <c r="J31" s="1">
        <f t="shared" si="1"/>
        <v>2</v>
      </c>
      <c r="K31" s="1">
        <f t="shared" si="1"/>
        <v>2</v>
      </c>
      <c r="L31" s="1">
        <f t="shared" si="2"/>
        <v>6</v>
      </c>
      <c r="M31" s="1">
        <v>18.5</v>
      </c>
      <c r="N31" s="1">
        <f t="shared" si="3"/>
        <v>5.18</v>
      </c>
      <c r="O31" s="1">
        <f t="shared" si="4"/>
        <v>5</v>
      </c>
      <c r="P31" s="1">
        <f t="shared" si="5"/>
        <v>13</v>
      </c>
    </row>
    <row r="32" spans="1:16" ht="15" customHeight="1" x14ac:dyDescent="0.25">
      <c r="A32" s="4">
        <v>31</v>
      </c>
      <c r="B32" s="6">
        <v>191014041</v>
      </c>
      <c r="C32" s="3" t="s">
        <v>33</v>
      </c>
      <c r="D32" s="6" t="s">
        <v>46</v>
      </c>
      <c r="E32" s="9" t="s">
        <v>46</v>
      </c>
      <c r="F32" s="9" t="s">
        <v>46</v>
      </c>
      <c r="G32" s="1">
        <v>191014041</v>
      </c>
      <c r="I32" s="1">
        <f t="shared" si="1"/>
        <v>2</v>
      </c>
      <c r="J32" s="1">
        <f t="shared" si="1"/>
        <v>2</v>
      </c>
      <c r="K32" s="1">
        <f t="shared" si="1"/>
        <v>2</v>
      </c>
      <c r="L32" s="1">
        <f t="shared" si="2"/>
        <v>6</v>
      </c>
      <c r="M32" s="1">
        <v>18</v>
      </c>
      <c r="N32" s="1">
        <f t="shared" si="3"/>
        <v>5.04</v>
      </c>
      <c r="O32" s="1">
        <f t="shared" si="4"/>
        <v>5</v>
      </c>
      <c r="P32" s="1">
        <f t="shared" si="5"/>
        <v>13</v>
      </c>
    </row>
    <row r="33" spans="1:16" ht="15" customHeight="1" x14ac:dyDescent="0.25">
      <c r="A33" s="4">
        <v>32</v>
      </c>
      <c r="B33" s="6">
        <v>191014042</v>
      </c>
      <c r="C33" s="3" t="s">
        <v>34</v>
      </c>
      <c r="D33" s="6"/>
      <c r="G33" s="1">
        <v>191014042</v>
      </c>
      <c r="I33" s="1">
        <f t="shared" si="1"/>
        <v>0</v>
      </c>
      <c r="J33" s="1">
        <f t="shared" si="1"/>
        <v>0</v>
      </c>
      <c r="K33" s="1">
        <f t="shared" si="1"/>
        <v>0</v>
      </c>
      <c r="L33" s="1">
        <f t="shared" si="2"/>
        <v>0</v>
      </c>
      <c r="M33" s="1">
        <v>20</v>
      </c>
      <c r="N33" s="1">
        <f t="shared" si="3"/>
        <v>5.6000000000000005</v>
      </c>
      <c r="O33" s="1">
        <f t="shared" si="4"/>
        <v>6</v>
      </c>
      <c r="P33" s="1">
        <f t="shared" si="5"/>
        <v>8</v>
      </c>
    </row>
    <row r="34" spans="1:16" ht="15" customHeight="1" x14ac:dyDescent="0.25">
      <c r="A34" s="4">
        <v>33</v>
      </c>
      <c r="B34" s="6">
        <v>191014045</v>
      </c>
      <c r="C34" s="3" t="s">
        <v>35</v>
      </c>
      <c r="D34" s="6"/>
      <c r="E34" s="9" t="s">
        <v>46</v>
      </c>
      <c r="F34" s="9" t="s">
        <v>46</v>
      </c>
      <c r="G34" s="1">
        <v>191014045</v>
      </c>
      <c r="I34" s="1">
        <f t="shared" si="1"/>
        <v>0</v>
      </c>
      <c r="J34" s="1">
        <f t="shared" si="1"/>
        <v>2</v>
      </c>
      <c r="K34" s="1">
        <f t="shared" si="1"/>
        <v>2</v>
      </c>
      <c r="L34" s="1">
        <f t="shared" si="2"/>
        <v>4</v>
      </c>
      <c r="M34" s="1">
        <v>20</v>
      </c>
      <c r="N34" s="1">
        <f t="shared" si="3"/>
        <v>5.6000000000000005</v>
      </c>
      <c r="O34" s="1">
        <f t="shared" si="4"/>
        <v>6</v>
      </c>
      <c r="P34" s="1">
        <f t="shared" si="5"/>
        <v>12</v>
      </c>
    </row>
    <row r="35" spans="1:16" ht="15" customHeight="1" x14ac:dyDescent="0.25">
      <c r="A35" s="4">
        <v>34</v>
      </c>
      <c r="B35" s="6">
        <v>191014046</v>
      </c>
      <c r="C35" s="3" t="s">
        <v>36</v>
      </c>
      <c r="D35" s="6"/>
      <c r="G35" s="1">
        <v>191014046</v>
      </c>
      <c r="I35" s="1">
        <f t="shared" si="1"/>
        <v>0</v>
      </c>
      <c r="J35" s="1">
        <f t="shared" si="1"/>
        <v>0</v>
      </c>
      <c r="K35" s="1">
        <f t="shared" si="1"/>
        <v>0</v>
      </c>
      <c r="L35" s="1">
        <f t="shared" si="2"/>
        <v>0</v>
      </c>
      <c r="M35" s="1">
        <v>15</v>
      </c>
      <c r="N35" s="1">
        <f t="shared" si="3"/>
        <v>4.2</v>
      </c>
      <c r="O35" s="1">
        <f t="shared" si="4"/>
        <v>4</v>
      </c>
      <c r="P35" s="1">
        <f t="shared" si="5"/>
        <v>6</v>
      </c>
    </row>
    <row r="36" spans="1:16" ht="15" customHeight="1" x14ac:dyDescent="0.25">
      <c r="A36" s="4">
        <v>35</v>
      </c>
      <c r="B36" s="6">
        <v>191014057</v>
      </c>
      <c r="C36" s="3" t="s">
        <v>37</v>
      </c>
      <c r="D36" s="6" t="s">
        <v>46</v>
      </c>
      <c r="E36" s="9" t="s">
        <v>46</v>
      </c>
      <c r="F36" s="9" t="s">
        <v>46</v>
      </c>
      <c r="G36" s="1">
        <v>191014057</v>
      </c>
      <c r="I36" s="1">
        <f t="shared" si="1"/>
        <v>2</v>
      </c>
      <c r="J36" s="1">
        <f t="shared" si="1"/>
        <v>2</v>
      </c>
      <c r="K36" s="1">
        <f t="shared" si="1"/>
        <v>2</v>
      </c>
      <c r="L36" s="1">
        <f t="shared" si="2"/>
        <v>6</v>
      </c>
      <c r="M36" s="1">
        <v>18</v>
      </c>
      <c r="N36" s="1">
        <f t="shared" si="3"/>
        <v>5.04</v>
      </c>
      <c r="O36" s="1">
        <f t="shared" si="4"/>
        <v>5</v>
      </c>
      <c r="P36" s="1">
        <f t="shared" si="5"/>
        <v>13</v>
      </c>
    </row>
    <row r="37" spans="1:16" ht="15" customHeight="1" x14ac:dyDescent="0.25">
      <c r="A37" s="4">
        <v>36</v>
      </c>
      <c r="B37" s="6">
        <v>191014061</v>
      </c>
      <c r="C37" s="3" t="s">
        <v>38</v>
      </c>
      <c r="D37" s="6" t="s">
        <v>46</v>
      </c>
      <c r="F37" s="9" t="s">
        <v>46</v>
      </c>
      <c r="G37" s="1">
        <v>191014061</v>
      </c>
      <c r="I37" s="1">
        <f t="shared" si="1"/>
        <v>2</v>
      </c>
      <c r="J37" s="1">
        <f t="shared" si="1"/>
        <v>0</v>
      </c>
      <c r="K37" s="1">
        <f t="shared" si="1"/>
        <v>2</v>
      </c>
      <c r="L37" s="1">
        <f t="shared" si="2"/>
        <v>4</v>
      </c>
      <c r="M37" s="1">
        <v>22</v>
      </c>
      <c r="N37" s="1">
        <f t="shared" si="3"/>
        <v>6.16</v>
      </c>
      <c r="O37" s="1">
        <f t="shared" si="4"/>
        <v>6</v>
      </c>
      <c r="P37" s="1">
        <f t="shared" si="5"/>
        <v>12</v>
      </c>
    </row>
    <row r="38" spans="1:16" ht="15" customHeight="1" x14ac:dyDescent="0.25">
      <c r="A38" s="4">
        <v>37</v>
      </c>
      <c r="B38" s="6">
        <v>191014067</v>
      </c>
      <c r="C38" s="3" t="s">
        <v>39</v>
      </c>
      <c r="D38" s="6" t="s">
        <v>46</v>
      </c>
      <c r="E38" s="9" t="s">
        <v>46</v>
      </c>
      <c r="F38" s="9" t="s">
        <v>46</v>
      </c>
      <c r="G38" s="1">
        <v>191014067</v>
      </c>
      <c r="I38" s="1">
        <f t="shared" si="1"/>
        <v>2</v>
      </c>
      <c r="J38" s="1">
        <f t="shared" si="1"/>
        <v>2</v>
      </c>
      <c r="K38" s="1">
        <f t="shared" si="1"/>
        <v>2</v>
      </c>
      <c r="L38" s="1">
        <f t="shared" si="2"/>
        <v>6</v>
      </c>
      <c r="M38" s="1">
        <v>21</v>
      </c>
      <c r="N38" s="1">
        <f t="shared" si="3"/>
        <v>5.88</v>
      </c>
      <c r="O38" s="1">
        <f t="shared" si="4"/>
        <v>6</v>
      </c>
      <c r="P38" s="1">
        <f t="shared" si="5"/>
        <v>14</v>
      </c>
    </row>
    <row r="39" spans="1:16" ht="15" customHeight="1" x14ac:dyDescent="0.25">
      <c r="A39" s="4">
        <v>38</v>
      </c>
      <c r="B39" s="6">
        <v>191014068</v>
      </c>
      <c r="C39" s="3" t="s">
        <v>40</v>
      </c>
      <c r="D39" s="6"/>
      <c r="G39" s="1">
        <v>191014068</v>
      </c>
      <c r="I39" s="1">
        <f t="shared" si="1"/>
        <v>0</v>
      </c>
      <c r="J39" s="1">
        <f t="shared" si="1"/>
        <v>0</v>
      </c>
      <c r="K39" s="1">
        <f t="shared" si="1"/>
        <v>0</v>
      </c>
      <c r="L39" s="1">
        <f t="shared" si="2"/>
        <v>0</v>
      </c>
      <c r="M39" s="1">
        <v>15</v>
      </c>
      <c r="N39" s="1">
        <f t="shared" si="3"/>
        <v>4.2</v>
      </c>
      <c r="O39" s="1">
        <f t="shared" si="4"/>
        <v>4</v>
      </c>
      <c r="P39" s="1">
        <f t="shared" si="5"/>
        <v>6</v>
      </c>
    </row>
    <row r="40" spans="1:16" ht="15" customHeight="1" x14ac:dyDescent="0.25">
      <c r="A40" s="4">
        <v>39</v>
      </c>
      <c r="B40" s="6">
        <v>191014070</v>
      </c>
      <c r="C40" s="3" t="s">
        <v>41</v>
      </c>
      <c r="D40" s="6" t="s">
        <v>46</v>
      </c>
      <c r="E40" s="9" t="s">
        <v>46</v>
      </c>
      <c r="F40" s="9" t="s">
        <v>46</v>
      </c>
      <c r="G40" s="1">
        <v>191014070</v>
      </c>
      <c r="I40" s="1">
        <f t="shared" si="1"/>
        <v>2</v>
      </c>
      <c r="J40" s="1">
        <f t="shared" si="1"/>
        <v>2</v>
      </c>
      <c r="K40" s="1">
        <f t="shared" si="1"/>
        <v>2</v>
      </c>
      <c r="L40" s="1">
        <f t="shared" si="2"/>
        <v>6</v>
      </c>
      <c r="M40" s="1">
        <v>22</v>
      </c>
      <c r="N40" s="1">
        <f t="shared" si="3"/>
        <v>6.16</v>
      </c>
      <c r="O40" s="1">
        <f t="shared" si="4"/>
        <v>6</v>
      </c>
      <c r="P40" s="1">
        <f t="shared" si="5"/>
        <v>14</v>
      </c>
    </row>
    <row r="41" spans="1:16" ht="15" customHeight="1" x14ac:dyDescent="0.25">
      <c r="A41" s="4">
        <v>40</v>
      </c>
      <c r="B41" s="6">
        <v>191014073</v>
      </c>
      <c r="C41" s="3" t="s">
        <v>42</v>
      </c>
      <c r="D41" s="6" t="s">
        <v>46</v>
      </c>
      <c r="E41" s="9" t="s">
        <v>46</v>
      </c>
      <c r="G41" s="1">
        <v>191014073</v>
      </c>
      <c r="I41" s="1">
        <f t="shared" si="1"/>
        <v>2</v>
      </c>
      <c r="J41" s="1">
        <f t="shared" si="1"/>
        <v>2</v>
      </c>
      <c r="K41" s="1">
        <f t="shared" si="1"/>
        <v>0</v>
      </c>
      <c r="L41" s="1">
        <f t="shared" si="2"/>
        <v>4</v>
      </c>
      <c r="M41" s="1">
        <v>23</v>
      </c>
      <c r="N41" s="1">
        <f t="shared" si="3"/>
        <v>6.44</v>
      </c>
      <c r="O41" s="1">
        <f t="shared" si="4"/>
        <v>6</v>
      </c>
      <c r="P41" s="1">
        <f t="shared" si="5"/>
        <v>12</v>
      </c>
    </row>
    <row r="42" spans="1:16" ht="15" customHeight="1" x14ac:dyDescent="0.25">
      <c r="A42" s="5">
        <v>41</v>
      </c>
      <c r="B42" s="6">
        <v>192014046</v>
      </c>
      <c r="C42" s="3" t="s">
        <v>43</v>
      </c>
      <c r="D42" s="6" t="s">
        <v>46</v>
      </c>
      <c r="F42" s="9" t="s">
        <v>46</v>
      </c>
      <c r="G42" s="1">
        <v>192014046</v>
      </c>
      <c r="I42" s="1">
        <f t="shared" si="1"/>
        <v>2</v>
      </c>
      <c r="J42" s="1">
        <f t="shared" si="1"/>
        <v>0</v>
      </c>
      <c r="K42" s="1">
        <f t="shared" si="1"/>
        <v>2</v>
      </c>
      <c r="L42" s="1">
        <f t="shared" si="2"/>
        <v>4</v>
      </c>
      <c r="M42" s="1">
        <v>20.5</v>
      </c>
      <c r="N42" s="1">
        <f t="shared" si="3"/>
        <v>5.7399999999999993</v>
      </c>
      <c r="O42" s="1">
        <f t="shared" si="4"/>
        <v>6</v>
      </c>
      <c r="P42" s="1">
        <f t="shared" si="5"/>
        <v>12</v>
      </c>
    </row>
    <row r="43" spans="1:16" ht="15" customHeight="1" x14ac:dyDescent="0.25">
      <c r="A43" s="5">
        <v>42</v>
      </c>
      <c r="B43" s="6">
        <v>193014041</v>
      </c>
      <c r="C43" s="3" t="s">
        <v>44</v>
      </c>
      <c r="D43" s="6" t="s">
        <v>46</v>
      </c>
      <c r="F43" s="9" t="s">
        <v>46</v>
      </c>
      <c r="G43" s="1">
        <v>193014041</v>
      </c>
      <c r="I43" s="1">
        <f t="shared" si="1"/>
        <v>2</v>
      </c>
      <c r="J43" s="1">
        <f t="shared" si="1"/>
        <v>0</v>
      </c>
      <c r="K43" s="1">
        <f t="shared" si="1"/>
        <v>2</v>
      </c>
      <c r="L43" s="1">
        <f t="shared" si="2"/>
        <v>4</v>
      </c>
      <c r="M43" s="1">
        <v>22</v>
      </c>
      <c r="N43" s="1">
        <f t="shared" si="3"/>
        <v>6.16</v>
      </c>
      <c r="O43" s="1">
        <f t="shared" si="4"/>
        <v>6</v>
      </c>
      <c r="P43" s="1">
        <f t="shared" si="5"/>
        <v>12</v>
      </c>
    </row>
    <row r="44" spans="1:16" ht="15" customHeight="1" x14ac:dyDescent="0.25">
      <c r="B44" s="6"/>
      <c r="D44" s="6">
        <f>COUNTIF(D2:D43,"=p")</f>
        <v>29</v>
      </c>
      <c r="E44" s="6">
        <f>COUNTIF(E2:E43,"=p")</f>
        <v>26</v>
      </c>
      <c r="F44" s="6">
        <f>COUNTIF(F2:F43,"=p")</f>
        <v>30</v>
      </c>
    </row>
    <row r="45" spans="1:16" ht="15" customHeight="1" x14ac:dyDescent="0.25">
      <c r="B45" s="6"/>
      <c r="D45" s="6"/>
    </row>
    <row r="46" spans="1:16" ht="15" customHeight="1" x14ac:dyDescent="0.25">
      <c r="B46" s="6"/>
      <c r="D46" s="6"/>
    </row>
    <row r="47" spans="1:16" ht="15" customHeight="1" x14ac:dyDescent="0.25">
      <c r="B47" s="6"/>
      <c r="D47" s="6"/>
    </row>
    <row r="55" spans="4:5" ht="15" customHeight="1" x14ac:dyDescent="0.25">
      <c r="D55" s="7" t="s">
        <v>54</v>
      </c>
      <c r="E55" s="9">
        <v>25</v>
      </c>
    </row>
    <row r="56" spans="4:5" ht="15" customHeight="1" x14ac:dyDescent="0.25">
      <c r="D56" s="7" t="s">
        <v>55</v>
      </c>
      <c r="E56" s="9">
        <v>7</v>
      </c>
    </row>
    <row r="57" spans="4:5" ht="15" customHeight="1" x14ac:dyDescent="0.25">
      <c r="D57" s="7" t="s">
        <v>56</v>
      </c>
      <c r="E57" s="9">
        <v>2</v>
      </c>
    </row>
  </sheetData>
  <phoneticPr fontId="2" type="noConversion"/>
  <conditionalFormatting sqref="G2:G43">
    <cfRule type="cellIs" dxfId="0" priority="1" operator="equal">
      <formula>$B2</formula>
    </cfRule>
  </conditionalFormatting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HP</cp:lastModifiedBy>
  <dcterms:created xsi:type="dcterms:W3CDTF">2020-03-05T15:45:52Z</dcterms:created>
  <dcterms:modified xsi:type="dcterms:W3CDTF">2020-06-11T09:36:33Z</dcterms:modified>
</cp:coreProperties>
</file>