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1\"/>
    </mc:Choice>
  </mc:AlternateContent>
  <xr:revisionPtr revIDLastSave="0" documentId="13_ncr:1_{EC679C0B-7B9F-49DD-9D7A-FB0F0FD90CB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N15" i="1" s="1"/>
  <c r="M20" i="1"/>
  <c r="N20" i="1" s="1"/>
  <c r="M24" i="1"/>
  <c r="N24" i="1" s="1"/>
  <c r="M2" i="1"/>
  <c r="N2" i="1" s="1"/>
  <c r="L3" i="1"/>
  <c r="M3" i="1" s="1"/>
  <c r="N3" i="1" s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L21" i="1"/>
  <c r="M21" i="1" s="1"/>
  <c r="N21" i="1" s="1"/>
  <c r="L22" i="1"/>
  <c r="M22" i="1" s="1"/>
  <c r="N22" i="1" s="1"/>
  <c r="L23" i="1"/>
  <c r="M23" i="1" s="1"/>
  <c r="N23" i="1" s="1"/>
  <c r="L24" i="1"/>
  <c r="L25" i="1"/>
  <c r="M25" i="1" s="1"/>
  <c r="N25" i="1" s="1"/>
  <c r="L26" i="1"/>
  <c r="M26" i="1" s="1"/>
  <c r="N26" i="1" s="1"/>
  <c r="L27" i="1"/>
  <c r="M27" i="1" s="1"/>
  <c r="N27" i="1" s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I2" i="1"/>
  <c r="H2" i="1"/>
  <c r="E28" i="1" l="1"/>
  <c r="D28" i="1" l="1"/>
</calcChain>
</file>

<file path=xl/sharedStrings.xml><?xml version="1.0" encoding="utf-8"?>
<sst xmlns="http://schemas.openxmlformats.org/spreadsheetml/2006/main" count="64" uniqueCount="40">
  <si>
    <t>SL</t>
  </si>
  <si>
    <t>StudentID</t>
  </si>
  <si>
    <t>Student Name</t>
  </si>
  <si>
    <t>Sanzida Akter</t>
  </si>
  <si>
    <t>Zubaira Islam Sara</t>
  </si>
  <si>
    <t>Kawser Islam Shourov</t>
  </si>
  <si>
    <t>Tasnia karim Ansari</t>
  </si>
  <si>
    <t>Suhayla Hossain Shemonti</t>
  </si>
  <si>
    <t>Abu Saddat Mohammad Sayem</t>
  </si>
  <si>
    <t>Humyra Binte Rafiq Razin</t>
  </si>
  <si>
    <t>Mohammad Junaed -AL- Jubayer</t>
  </si>
  <si>
    <t>Nisa Akter</t>
  </si>
  <si>
    <t>Tahsin Gafur Subha</t>
  </si>
  <si>
    <t>Tansim Anjum</t>
  </si>
  <si>
    <t>Md Rakibul Islam Aurnob</t>
  </si>
  <si>
    <t>Aishwariya Farahi</t>
  </si>
  <si>
    <t>Priyata Deb</t>
  </si>
  <si>
    <t>Elma Hossain Borsha</t>
  </si>
  <si>
    <t>Atikur Rahman</t>
  </si>
  <si>
    <t>Akash Ahamed</t>
  </si>
  <si>
    <t>Purno Ashiquzzaman</t>
  </si>
  <si>
    <t>Md. Arifur Rahman</t>
  </si>
  <si>
    <t>Abu Hadi Raihan</t>
  </si>
  <si>
    <t>Md. Shahriar Islam Pranto</t>
  </si>
  <si>
    <t>Mohammad Ali Ahanaf Hossain</t>
  </si>
  <si>
    <t>Anthony Ovishek Baroi</t>
  </si>
  <si>
    <t>Md. Siam Reza Akash</t>
  </si>
  <si>
    <t>Sadikah Safiun Rafa</t>
  </si>
  <si>
    <t>Tarek Ahammad</t>
  </si>
  <si>
    <t>22.03.2020</t>
  </si>
  <si>
    <t>p</t>
  </si>
  <si>
    <t>29.03.2020</t>
  </si>
  <si>
    <t>Marks</t>
  </si>
  <si>
    <t>Attendance</t>
  </si>
  <si>
    <t>Final Marks</t>
  </si>
  <si>
    <t>Final Impact Raw</t>
  </si>
  <si>
    <t>Final Impact</t>
  </si>
  <si>
    <t>Convert to</t>
  </si>
  <si>
    <t>Free Marks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</si>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</sst>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top"/>
    </xf>
    <xf numFmtId="0" fontId="2" fillId="0" borderId="0"/>
    <xf numFmtId="0" fontId="1" fillId="0" borderId="0"/>
  </cellStyleXfs>
  <cellXfs count="11">
    <xf numFmtId="0" fontId="0" fillId="0" borderId="0" xfId="0">
      <alignment vertical="top"/>
    </xf>
    <xf numFmtId="0" fontId="5" fillId="0" borderId="0" xfId="0" applyFo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8" fillId="0" borderId="0" xfId="0" applyFont="1" applyAlignment="1"/>
  </cellXfs>
  <cellStyles count="3">
    <cellStyle name="Normal" xfId="0" builtinId="0"/>
    <cellStyle name="Normal 2" xfId="1" xr:uid="{D21D9E32-A0B7-4D1C-B9A1-70AEC6707CEF}"/>
    <cellStyle name="Normal 3" xfId="2" xr:uid="{03473FDB-D585-4E48-8B90-558721E87DA1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showOutlineSymbols="0" workbookViewId="0">
      <selection activeCell="G12" sqref="G12"/>
    </sheetView>
  </sheetViews>
  <sheetFormatPr defaultColWidth="10" defaultRowHeight="15" customHeight="1" x14ac:dyDescent="0.25"/>
  <cols>
    <col min="1" max="1" width="7.77734375" style="6" customWidth="1"/>
    <col min="2" max="2" width="14.77734375" style="8" customWidth="1"/>
    <col min="3" max="3" width="30.77734375" style="3" customWidth="1"/>
    <col min="4" max="5" width="14.77734375" style="8" customWidth="1"/>
    <col min="6" max="9" width="10" style="1"/>
    <col min="10" max="14" width="15.77734375" style="1" customWidth="1"/>
    <col min="15" max="16384" width="10" style="1"/>
  </cols>
  <sheetData>
    <row r="1" spans="1:1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29</v>
      </c>
      <c r="E1" s="2" t="s">
        <v>31</v>
      </c>
      <c r="F1" s="9"/>
      <c r="J1" s="2" t="s">
        <v>32</v>
      </c>
      <c r="K1" s="2" t="s">
        <v>34</v>
      </c>
      <c r="L1" s="2" t="s">
        <v>35</v>
      </c>
      <c r="M1" s="2" t="s">
        <v>36</v>
      </c>
      <c r="N1" s="2" t="s">
        <v>33</v>
      </c>
    </row>
    <row r="2" spans="1:14" ht="15" customHeight="1" x14ac:dyDescent="0.3">
      <c r="A2" s="5">
        <v>1</v>
      </c>
      <c r="B2" s="7">
        <v>151014006</v>
      </c>
      <c r="C2" s="3" t="s">
        <v>3</v>
      </c>
      <c r="D2" s="7"/>
      <c r="F2" s="10">
        <v>151014006</v>
      </c>
      <c r="H2" s="1">
        <f>IF(D2="p",2.5,0)</f>
        <v>0</v>
      </c>
      <c r="I2" s="1">
        <f>IF(E2="p",2.5,0)</f>
        <v>0</v>
      </c>
      <c r="J2" s="1">
        <f>SUM(H2:I2)</f>
        <v>0</v>
      </c>
      <c r="K2" s="1">
        <v>0</v>
      </c>
      <c r="L2" s="1">
        <f>(K2/$E$55)*$E$56</f>
        <v>0</v>
      </c>
      <c r="M2" s="1">
        <f>ROUND(L2,0)</f>
        <v>0</v>
      </c>
      <c r="N2" s="1">
        <f>J2+M2+$E$57</f>
        <v>2</v>
      </c>
    </row>
    <row r="3" spans="1:14" ht="15" customHeight="1" x14ac:dyDescent="0.3">
      <c r="A3" s="5">
        <v>2</v>
      </c>
      <c r="B3" s="7">
        <v>181014014</v>
      </c>
      <c r="C3" s="3" t="s">
        <v>4</v>
      </c>
      <c r="D3" s="7"/>
      <c r="F3" s="10">
        <v>181014014</v>
      </c>
      <c r="H3" s="1">
        <f t="shared" ref="H3:H27" si="0">IF(D3="p",2.5,0)</f>
        <v>0</v>
      </c>
      <c r="I3" s="1">
        <f t="shared" ref="I3:I27" si="1">IF(E3="p",2.5,0)</f>
        <v>0</v>
      </c>
      <c r="J3" s="1">
        <f t="shared" ref="J3:J27" si="2">SUM(H3:I3)</f>
        <v>0</v>
      </c>
      <c r="K3" s="1">
        <v>0</v>
      </c>
      <c r="L3" s="1">
        <f t="shared" ref="L3:L27" si="3">(K3/$E$55)*$E$56</f>
        <v>0</v>
      </c>
      <c r="M3" s="1">
        <f t="shared" ref="M3:M27" si="4">ROUND(L3,0)</f>
        <v>0</v>
      </c>
      <c r="N3" s="1">
        <f t="shared" ref="N3:N27" si="5">J3+M3+$E$57</f>
        <v>2</v>
      </c>
    </row>
    <row r="4" spans="1:14" ht="15" customHeight="1" x14ac:dyDescent="0.3">
      <c r="A4" s="5">
        <v>3</v>
      </c>
      <c r="B4" s="7">
        <v>181014057</v>
      </c>
      <c r="C4" s="3" t="s">
        <v>5</v>
      </c>
      <c r="D4" s="7"/>
      <c r="E4" s="8" t="s">
        <v>30</v>
      </c>
      <c r="F4" s="10">
        <v>181014057</v>
      </c>
      <c r="H4" s="1">
        <f t="shared" si="0"/>
        <v>0</v>
      </c>
      <c r="I4" s="1">
        <f t="shared" si="1"/>
        <v>2.5</v>
      </c>
      <c r="J4" s="1">
        <f t="shared" si="2"/>
        <v>2.5</v>
      </c>
      <c r="K4" s="1">
        <v>18.5</v>
      </c>
      <c r="L4" s="1">
        <f t="shared" si="3"/>
        <v>5.92</v>
      </c>
      <c r="M4" s="1">
        <f t="shared" si="4"/>
        <v>6</v>
      </c>
      <c r="N4" s="1">
        <f t="shared" si="5"/>
        <v>10.5</v>
      </c>
    </row>
    <row r="5" spans="1:14" ht="15" customHeight="1" x14ac:dyDescent="0.3">
      <c r="A5" s="5">
        <v>4</v>
      </c>
      <c r="B5" s="7">
        <v>181014064</v>
      </c>
      <c r="C5" s="3" t="s">
        <v>6</v>
      </c>
      <c r="D5" s="7"/>
      <c r="F5" s="10">
        <v>181014064</v>
      </c>
      <c r="H5" s="1">
        <f t="shared" si="0"/>
        <v>0</v>
      </c>
      <c r="I5" s="1">
        <f t="shared" si="1"/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0</v>
      </c>
      <c r="N5" s="1">
        <f t="shared" si="5"/>
        <v>2</v>
      </c>
    </row>
    <row r="6" spans="1:14" ht="15" customHeight="1" x14ac:dyDescent="0.3">
      <c r="A6" s="5">
        <v>5</v>
      </c>
      <c r="B6" s="7">
        <v>181014067</v>
      </c>
      <c r="C6" s="3" t="s">
        <v>7</v>
      </c>
      <c r="D6" s="7"/>
      <c r="F6" s="10">
        <v>181014067</v>
      </c>
      <c r="H6" s="1">
        <f t="shared" si="0"/>
        <v>0</v>
      </c>
      <c r="I6" s="1">
        <f t="shared" si="1"/>
        <v>0</v>
      </c>
      <c r="J6" s="1">
        <f t="shared" si="2"/>
        <v>0</v>
      </c>
      <c r="K6" s="1">
        <v>0</v>
      </c>
      <c r="L6" s="1">
        <f t="shared" si="3"/>
        <v>0</v>
      </c>
      <c r="M6" s="1">
        <f t="shared" si="4"/>
        <v>0</v>
      </c>
      <c r="N6" s="1">
        <f t="shared" si="5"/>
        <v>2</v>
      </c>
    </row>
    <row r="7" spans="1:14" ht="15" customHeight="1" x14ac:dyDescent="0.3">
      <c r="A7" s="5">
        <v>6</v>
      </c>
      <c r="B7" s="7">
        <v>181014073</v>
      </c>
      <c r="C7" s="3" t="s">
        <v>8</v>
      </c>
      <c r="D7" s="7"/>
      <c r="F7" s="10">
        <v>181014073</v>
      </c>
      <c r="H7" s="1">
        <f t="shared" si="0"/>
        <v>0</v>
      </c>
      <c r="I7" s="1">
        <f t="shared" si="1"/>
        <v>0</v>
      </c>
      <c r="J7" s="1">
        <f t="shared" si="2"/>
        <v>0</v>
      </c>
      <c r="K7" s="1">
        <v>0</v>
      </c>
      <c r="L7" s="1">
        <f t="shared" si="3"/>
        <v>0</v>
      </c>
      <c r="M7" s="1">
        <f t="shared" si="4"/>
        <v>0</v>
      </c>
      <c r="N7" s="1">
        <f t="shared" si="5"/>
        <v>2</v>
      </c>
    </row>
    <row r="8" spans="1:14" ht="15" customHeight="1" x14ac:dyDescent="0.3">
      <c r="A8" s="5">
        <v>7</v>
      </c>
      <c r="B8" s="7">
        <v>181014081</v>
      </c>
      <c r="C8" s="3" t="s">
        <v>9</v>
      </c>
      <c r="D8" s="7"/>
      <c r="F8" s="10">
        <v>181014081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1">
        <v>0</v>
      </c>
      <c r="L8" s="1">
        <f t="shared" si="3"/>
        <v>0</v>
      </c>
      <c r="M8" s="1">
        <f t="shared" si="4"/>
        <v>0</v>
      </c>
      <c r="N8" s="1">
        <f t="shared" si="5"/>
        <v>2</v>
      </c>
    </row>
    <row r="9" spans="1:14" ht="15" customHeight="1" x14ac:dyDescent="0.3">
      <c r="A9" s="5">
        <v>8</v>
      </c>
      <c r="B9" s="7">
        <v>181014125</v>
      </c>
      <c r="C9" s="3" t="s">
        <v>10</v>
      </c>
      <c r="D9" s="7"/>
      <c r="F9" s="10">
        <v>181014125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>
        <v>0</v>
      </c>
      <c r="L9" s="1">
        <f t="shared" si="3"/>
        <v>0</v>
      </c>
      <c r="M9" s="1">
        <f t="shared" si="4"/>
        <v>0</v>
      </c>
      <c r="N9" s="1">
        <f t="shared" si="5"/>
        <v>2</v>
      </c>
    </row>
    <row r="10" spans="1:14" ht="15" customHeight="1" x14ac:dyDescent="0.3">
      <c r="A10" s="5">
        <v>9</v>
      </c>
      <c r="B10" s="7">
        <v>182014006</v>
      </c>
      <c r="C10" s="3" t="s">
        <v>11</v>
      </c>
      <c r="D10" s="7"/>
      <c r="F10" s="10">
        <v>182014006</v>
      </c>
      <c r="H10" s="1">
        <f t="shared" si="0"/>
        <v>0</v>
      </c>
      <c r="I10" s="1">
        <f t="shared" si="1"/>
        <v>0</v>
      </c>
      <c r="J10" s="1">
        <f t="shared" si="2"/>
        <v>0</v>
      </c>
      <c r="K10" s="1">
        <v>14</v>
      </c>
      <c r="L10" s="1">
        <f t="shared" si="3"/>
        <v>4.4800000000000004</v>
      </c>
      <c r="M10" s="1">
        <f t="shared" si="4"/>
        <v>4</v>
      </c>
      <c r="N10" s="1">
        <f t="shared" si="5"/>
        <v>6</v>
      </c>
    </row>
    <row r="11" spans="1:14" ht="15" customHeight="1" x14ac:dyDescent="0.3">
      <c r="A11" s="5">
        <v>10</v>
      </c>
      <c r="B11" s="7">
        <v>182014014</v>
      </c>
      <c r="C11" s="3" t="s">
        <v>12</v>
      </c>
      <c r="D11" s="7"/>
      <c r="F11" s="10">
        <v>182014014</v>
      </c>
      <c r="H11" s="1">
        <f t="shared" si="0"/>
        <v>0</v>
      </c>
      <c r="I11" s="1">
        <f t="shared" si="1"/>
        <v>0</v>
      </c>
      <c r="J11" s="1">
        <f t="shared" si="2"/>
        <v>0</v>
      </c>
      <c r="K11" s="1">
        <v>16</v>
      </c>
      <c r="L11" s="1">
        <f t="shared" si="3"/>
        <v>5.12</v>
      </c>
      <c r="M11" s="1">
        <f t="shared" si="4"/>
        <v>5</v>
      </c>
      <c r="N11" s="1">
        <f t="shared" si="5"/>
        <v>7</v>
      </c>
    </row>
    <row r="12" spans="1:14" ht="15" customHeight="1" x14ac:dyDescent="0.3">
      <c r="A12" s="5">
        <v>11</v>
      </c>
      <c r="B12" s="7">
        <v>182014024</v>
      </c>
      <c r="C12" s="3" t="s">
        <v>13</v>
      </c>
      <c r="D12" s="7"/>
      <c r="F12" s="10">
        <v>182014024</v>
      </c>
      <c r="H12" s="1">
        <f t="shared" si="0"/>
        <v>0</v>
      </c>
      <c r="I12" s="1">
        <f t="shared" si="1"/>
        <v>0</v>
      </c>
      <c r="J12" s="1">
        <f t="shared" si="2"/>
        <v>0</v>
      </c>
      <c r="K12" s="1">
        <v>17</v>
      </c>
      <c r="L12" s="1">
        <f t="shared" si="3"/>
        <v>5.44</v>
      </c>
      <c r="M12" s="1">
        <f t="shared" si="4"/>
        <v>5</v>
      </c>
      <c r="N12" s="1">
        <f t="shared" si="5"/>
        <v>7</v>
      </c>
    </row>
    <row r="13" spans="1:14" ht="15" customHeight="1" x14ac:dyDescent="0.3">
      <c r="A13" s="5">
        <v>12</v>
      </c>
      <c r="B13" s="7">
        <v>182014069</v>
      </c>
      <c r="C13" s="3" t="s">
        <v>14</v>
      </c>
      <c r="D13" s="7" t="s">
        <v>30</v>
      </c>
      <c r="F13" s="10">
        <v>182014069</v>
      </c>
      <c r="H13" s="1">
        <f t="shared" si="0"/>
        <v>2.5</v>
      </c>
      <c r="I13" s="1">
        <f t="shared" si="1"/>
        <v>0</v>
      </c>
      <c r="J13" s="1">
        <f t="shared" si="2"/>
        <v>2.5</v>
      </c>
      <c r="K13" s="1">
        <v>15</v>
      </c>
      <c r="L13" s="1">
        <f t="shared" si="3"/>
        <v>4.8</v>
      </c>
      <c r="M13" s="1">
        <f t="shared" si="4"/>
        <v>5</v>
      </c>
      <c r="N13" s="1">
        <f t="shared" si="5"/>
        <v>9.5</v>
      </c>
    </row>
    <row r="14" spans="1:14" ht="15" customHeight="1" x14ac:dyDescent="0.3">
      <c r="A14" s="5">
        <v>13</v>
      </c>
      <c r="B14" s="7">
        <v>182014081</v>
      </c>
      <c r="C14" s="3" t="s">
        <v>15</v>
      </c>
      <c r="D14" s="7" t="s">
        <v>30</v>
      </c>
      <c r="F14" s="10">
        <v>182014081</v>
      </c>
      <c r="H14" s="1">
        <f t="shared" si="0"/>
        <v>2.5</v>
      </c>
      <c r="I14" s="1">
        <f t="shared" si="1"/>
        <v>0</v>
      </c>
      <c r="J14" s="1">
        <f t="shared" si="2"/>
        <v>2.5</v>
      </c>
      <c r="K14" s="1">
        <v>0</v>
      </c>
      <c r="L14" s="1">
        <f t="shared" si="3"/>
        <v>0</v>
      </c>
      <c r="M14" s="1">
        <f t="shared" si="4"/>
        <v>0</v>
      </c>
      <c r="N14" s="1">
        <f t="shared" si="5"/>
        <v>4.5</v>
      </c>
    </row>
    <row r="15" spans="1:14" ht="15" customHeight="1" x14ac:dyDescent="0.3">
      <c r="A15" s="5">
        <v>14</v>
      </c>
      <c r="B15" s="7">
        <v>183014002</v>
      </c>
      <c r="C15" s="3" t="s">
        <v>16</v>
      </c>
      <c r="D15" s="7" t="s">
        <v>30</v>
      </c>
      <c r="E15" s="8" t="s">
        <v>30</v>
      </c>
      <c r="F15" s="10">
        <v>183014002</v>
      </c>
      <c r="H15" s="1">
        <f t="shared" si="0"/>
        <v>2.5</v>
      </c>
      <c r="I15" s="1">
        <f t="shared" si="1"/>
        <v>2.5</v>
      </c>
      <c r="J15" s="1">
        <f t="shared" si="2"/>
        <v>5</v>
      </c>
      <c r="K15" s="1">
        <v>17.5</v>
      </c>
      <c r="L15" s="1">
        <f t="shared" si="3"/>
        <v>5.6</v>
      </c>
      <c r="M15" s="1">
        <f t="shared" si="4"/>
        <v>6</v>
      </c>
      <c r="N15" s="1">
        <f t="shared" si="5"/>
        <v>13</v>
      </c>
    </row>
    <row r="16" spans="1:14" ht="15" customHeight="1" x14ac:dyDescent="0.3">
      <c r="A16" s="5">
        <v>15</v>
      </c>
      <c r="B16" s="7">
        <v>183014004</v>
      </c>
      <c r="C16" s="3" t="s">
        <v>17</v>
      </c>
      <c r="D16" s="7" t="s">
        <v>30</v>
      </c>
      <c r="E16" s="8" t="s">
        <v>30</v>
      </c>
      <c r="F16" s="10">
        <v>183014004</v>
      </c>
      <c r="H16" s="1">
        <f t="shared" si="0"/>
        <v>2.5</v>
      </c>
      <c r="I16" s="1">
        <f t="shared" si="1"/>
        <v>2.5</v>
      </c>
      <c r="J16" s="1">
        <f t="shared" si="2"/>
        <v>5</v>
      </c>
      <c r="K16" s="1">
        <v>19</v>
      </c>
      <c r="L16" s="1">
        <f t="shared" si="3"/>
        <v>6.08</v>
      </c>
      <c r="M16" s="1">
        <f t="shared" si="4"/>
        <v>6</v>
      </c>
      <c r="N16" s="1">
        <f t="shared" si="5"/>
        <v>13</v>
      </c>
    </row>
    <row r="17" spans="1:14" ht="15" customHeight="1" x14ac:dyDescent="0.3">
      <c r="A17" s="5">
        <v>16</v>
      </c>
      <c r="B17" s="7">
        <v>183014007</v>
      </c>
      <c r="C17" s="3" t="s">
        <v>18</v>
      </c>
      <c r="D17" s="7" t="s">
        <v>30</v>
      </c>
      <c r="E17" s="8" t="s">
        <v>30</v>
      </c>
      <c r="F17" s="10">
        <v>183014007</v>
      </c>
      <c r="H17" s="1">
        <f t="shared" si="0"/>
        <v>2.5</v>
      </c>
      <c r="I17" s="1">
        <f t="shared" si="1"/>
        <v>2.5</v>
      </c>
      <c r="J17" s="1">
        <f t="shared" si="2"/>
        <v>5</v>
      </c>
      <c r="K17" s="1">
        <v>20</v>
      </c>
      <c r="L17" s="1">
        <f t="shared" si="3"/>
        <v>6.4</v>
      </c>
      <c r="M17" s="1">
        <f t="shared" si="4"/>
        <v>6</v>
      </c>
      <c r="N17" s="1">
        <f t="shared" si="5"/>
        <v>13</v>
      </c>
    </row>
    <row r="18" spans="1:14" ht="15" customHeight="1" x14ac:dyDescent="0.3">
      <c r="A18" s="5">
        <v>17</v>
      </c>
      <c r="B18" s="7">
        <v>183014012</v>
      </c>
      <c r="C18" s="3" t="s">
        <v>19</v>
      </c>
      <c r="D18" s="7" t="s">
        <v>30</v>
      </c>
      <c r="E18" s="8" t="s">
        <v>30</v>
      </c>
      <c r="F18" s="10">
        <v>183014012</v>
      </c>
      <c r="H18" s="1">
        <f t="shared" si="0"/>
        <v>2.5</v>
      </c>
      <c r="I18" s="1">
        <f t="shared" si="1"/>
        <v>2.5</v>
      </c>
      <c r="J18" s="1">
        <f t="shared" si="2"/>
        <v>5</v>
      </c>
      <c r="K18" s="1">
        <v>15</v>
      </c>
      <c r="L18" s="1">
        <f t="shared" si="3"/>
        <v>4.8</v>
      </c>
      <c r="M18" s="1">
        <f t="shared" si="4"/>
        <v>5</v>
      </c>
      <c r="N18" s="1">
        <f t="shared" si="5"/>
        <v>12</v>
      </c>
    </row>
    <row r="19" spans="1:14" ht="15" customHeight="1" x14ac:dyDescent="0.3">
      <c r="A19" s="5">
        <v>18</v>
      </c>
      <c r="B19" s="7">
        <v>183014014</v>
      </c>
      <c r="C19" s="3" t="s">
        <v>20</v>
      </c>
      <c r="D19" s="7" t="s">
        <v>30</v>
      </c>
      <c r="E19" s="8" t="s">
        <v>30</v>
      </c>
      <c r="F19" s="10">
        <v>183014014</v>
      </c>
      <c r="H19" s="1">
        <f t="shared" si="0"/>
        <v>2.5</v>
      </c>
      <c r="I19" s="1">
        <f t="shared" si="1"/>
        <v>2.5</v>
      </c>
      <c r="J19" s="1">
        <f t="shared" si="2"/>
        <v>5</v>
      </c>
      <c r="K19" s="1">
        <v>16.5</v>
      </c>
      <c r="L19" s="1">
        <f t="shared" si="3"/>
        <v>5.28</v>
      </c>
      <c r="M19" s="1">
        <f t="shared" si="4"/>
        <v>5</v>
      </c>
      <c r="N19" s="1">
        <f t="shared" si="5"/>
        <v>12</v>
      </c>
    </row>
    <row r="20" spans="1:14" ht="15" customHeight="1" x14ac:dyDescent="0.3">
      <c r="A20" s="5">
        <v>19</v>
      </c>
      <c r="B20" s="7">
        <v>183014017</v>
      </c>
      <c r="C20" s="3" t="s">
        <v>21</v>
      </c>
      <c r="D20" s="7" t="s">
        <v>30</v>
      </c>
      <c r="E20" s="8" t="s">
        <v>30</v>
      </c>
      <c r="F20" s="10">
        <v>183014017</v>
      </c>
      <c r="H20" s="1">
        <f t="shared" si="0"/>
        <v>2.5</v>
      </c>
      <c r="I20" s="1">
        <f t="shared" si="1"/>
        <v>2.5</v>
      </c>
      <c r="J20" s="1">
        <f t="shared" si="2"/>
        <v>5</v>
      </c>
      <c r="K20" s="1">
        <v>23</v>
      </c>
      <c r="L20" s="1">
        <f t="shared" si="3"/>
        <v>7.36</v>
      </c>
      <c r="M20" s="1">
        <f t="shared" si="4"/>
        <v>7</v>
      </c>
      <c r="N20" s="1">
        <f t="shared" si="5"/>
        <v>14</v>
      </c>
    </row>
    <row r="21" spans="1:14" ht="15" customHeight="1" x14ac:dyDescent="0.3">
      <c r="A21" s="5">
        <v>20</v>
      </c>
      <c r="B21" s="7">
        <v>183014024</v>
      </c>
      <c r="C21" s="3" t="s">
        <v>22</v>
      </c>
      <c r="D21" s="7"/>
      <c r="F21" s="10">
        <v>183014024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">
        <v>14.5</v>
      </c>
      <c r="L21" s="1">
        <f t="shared" si="3"/>
        <v>4.6399999999999997</v>
      </c>
      <c r="M21" s="1">
        <f t="shared" si="4"/>
        <v>5</v>
      </c>
      <c r="N21" s="1">
        <f t="shared" si="5"/>
        <v>7</v>
      </c>
    </row>
    <row r="22" spans="1:14" ht="15" customHeight="1" x14ac:dyDescent="0.3">
      <c r="A22" s="5">
        <v>21</v>
      </c>
      <c r="B22" s="7">
        <v>183014031</v>
      </c>
      <c r="C22" s="3" t="s">
        <v>23</v>
      </c>
      <c r="D22" s="7" t="s">
        <v>30</v>
      </c>
      <c r="E22" s="8" t="s">
        <v>30</v>
      </c>
      <c r="F22" s="10">
        <v>183014031</v>
      </c>
      <c r="H22" s="1">
        <f t="shared" si="0"/>
        <v>2.5</v>
      </c>
      <c r="I22" s="1">
        <f t="shared" si="1"/>
        <v>2.5</v>
      </c>
      <c r="J22" s="1">
        <f t="shared" si="2"/>
        <v>5</v>
      </c>
      <c r="K22" s="1">
        <v>15.5</v>
      </c>
      <c r="L22" s="1">
        <f t="shared" si="3"/>
        <v>4.96</v>
      </c>
      <c r="M22" s="1">
        <f t="shared" si="4"/>
        <v>5</v>
      </c>
      <c r="N22" s="1">
        <f t="shared" si="5"/>
        <v>12</v>
      </c>
    </row>
    <row r="23" spans="1:14" ht="15" customHeight="1" x14ac:dyDescent="0.3">
      <c r="A23" s="5">
        <v>22</v>
      </c>
      <c r="B23" s="7">
        <v>183014046</v>
      </c>
      <c r="C23" s="3" t="s">
        <v>24</v>
      </c>
      <c r="D23" s="7" t="s">
        <v>30</v>
      </c>
      <c r="E23" s="8" t="s">
        <v>30</v>
      </c>
      <c r="F23" s="10">
        <v>183014046</v>
      </c>
      <c r="H23" s="1">
        <f t="shared" si="0"/>
        <v>2.5</v>
      </c>
      <c r="I23" s="1">
        <f t="shared" si="1"/>
        <v>2.5</v>
      </c>
      <c r="J23" s="1">
        <f t="shared" si="2"/>
        <v>5</v>
      </c>
      <c r="K23" s="1">
        <v>16.5</v>
      </c>
      <c r="L23" s="1">
        <f t="shared" si="3"/>
        <v>5.28</v>
      </c>
      <c r="M23" s="1">
        <f t="shared" si="4"/>
        <v>5</v>
      </c>
      <c r="N23" s="1">
        <f t="shared" si="5"/>
        <v>12</v>
      </c>
    </row>
    <row r="24" spans="1:14" ht="15" customHeight="1" x14ac:dyDescent="0.3">
      <c r="A24" s="5">
        <v>23</v>
      </c>
      <c r="B24" s="7">
        <v>183014052</v>
      </c>
      <c r="C24" s="3" t="s">
        <v>25</v>
      </c>
      <c r="D24" s="7" t="s">
        <v>30</v>
      </c>
      <c r="F24" s="10">
        <v>183014052</v>
      </c>
      <c r="H24" s="1">
        <f t="shared" si="0"/>
        <v>2.5</v>
      </c>
      <c r="I24" s="1">
        <f t="shared" si="1"/>
        <v>0</v>
      </c>
      <c r="J24" s="1">
        <f t="shared" si="2"/>
        <v>2.5</v>
      </c>
      <c r="K24" s="1">
        <v>14</v>
      </c>
      <c r="L24" s="1">
        <f t="shared" si="3"/>
        <v>4.4800000000000004</v>
      </c>
      <c r="M24" s="1">
        <f t="shared" si="4"/>
        <v>4</v>
      </c>
      <c r="N24" s="1">
        <f t="shared" si="5"/>
        <v>8.5</v>
      </c>
    </row>
    <row r="25" spans="1:14" ht="15" customHeight="1" x14ac:dyDescent="0.3">
      <c r="A25" s="5">
        <v>24</v>
      </c>
      <c r="B25" s="7">
        <v>183014056</v>
      </c>
      <c r="C25" s="3" t="s">
        <v>26</v>
      </c>
      <c r="D25" s="7" t="s">
        <v>30</v>
      </c>
      <c r="E25" s="8" t="s">
        <v>30</v>
      </c>
      <c r="F25" s="10">
        <v>183014056</v>
      </c>
      <c r="H25" s="1">
        <f t="shared" si="0"/>
        <v>2.5</v>
      </c>
      <c r="I25" s="1">
        <f t="shared" si="1"/>
        <v>2.5</v>
      </c>
      <c r="J25" s="1">
        <f t="shared" si="2"/>
        <v>5</v>
      </c>
      <c r="K25" s="1">
        <v>14.5</v>
      </c>
      <c r="L25" s="1">
        <f t="shared" si="3"/>
        <v>4.6399999999999997</v>
      </c>
      <c r="M25" s="1">
        <f t="shared" si="4"/>
        <v>5</v>
      </c>
      <c r="N25" s="1">
        <f t="shared" si="5"/>
        <v>12</v>
      </c>
    </row>
    <row r="26" spans="1:14" ht="15" customHeight="1" x14ac:dyDescent="0.3">
      <c r="A26" s="5">
        <v>25</v>
      </c>
      <c r="B26" s="7">
        <v>183014057</v>
      </c>
      <c r="C26" s="3" t="s">
        <v>27</v>
      </c>
      <c r="D26" s="7" t="s">
        <v>30</v>
      </c>
      <c r="E26" s="8" t="s">
        <v>30</v>
      </c>
      <c r="F26" s="10">
        <v>183014057</v>
      </c>
      <c r="H26" s="1">
        <f t="shared" si="0"/>
        <v>2.5</v>
      </c>
      <c r="I26" s="1">
        <f t="shared" si="1"/>
        <v>2.5</v>
      </c>
      <c r="J26" s="1">
        <f t="shared" si="2"/>
        <v>5</v>
      </c>
      <c r="K26" s="1">
        <v>18</v>
      </c>
      <c r="L26" s="1">
        <f t="shared" si="3"/>
        <v>5.76</v>
      </c>
      <c r="M26" s="1">
        <f t="shared" si="4"/>
        <v>6</v>
      </c>
      <c r="N26" s="1">
        <f t="shared" si="5"/>
        <v>13</v>
      </c>
    </row>
    <row r="27" spans="1:14" ht="15" customHeight="1" x14ac:dyDescent="0.3">
      <c r="A27" s="5">
        <v>26</v>
      </c>
      <c r="B27" s="7">
        <v>183014063</v>
      </c>
      <c r="C27" s="3" t="s">
        <v>28</v>
      </c>
      <c r="D27" s="7" t="s">
        <v>30</v>
      </c>
      <c r="F27" s="10">
        <v>183014063</v>
      </c>
      <c r="H27" s="1">
        <f t="shared" si="0"/>
        <v>2.5</v>
      </c>
      <c r="I27" s="1">
        <f t="shared" si="1"/>
        <v>0</v>
      </c>
      <c r="J27" s="1">
        <f t="shared" si="2"/>
        <v>2.5</v>
      </c>
      <c r="K27" s="1">
        <v>15.5</v>
      </c>
      <c r="L27" s="1">
        <f t="shared" si="3"/>
        <v>4.96</v>
      </c>
      <c r="M27" s="1">
        <f t="shared" si="4"/>
        <v>5</v>
      </c>
      <c r="N27" s="1">
        <f t="shared" si="5"/>
        <v>9.5</v>
      </c>
    </row>
    <row r="28" spans="1:14" ht="15" customHeight="1" x14ac:dyDescent="0.25">
      <c r="A28" s="5"/>
      <c r="B28" s="7"/>
      <c r="D28" s="7">
        <f>COUNTIF(D2:D27,"=p")</f>
        <v>14</v>
      </c>
      <c r="E28" s="7">
        <f>COUNTIF(E2:E27,"=p")</f>
        <v>11</v>
      </c>
    </row>
    <row r="29" spans="1:14" ht="15" customHeight="1" x14ac:dyDescent="0.25">
      <c r="A29" s="5"/>
      <c r="B29" s="7"/>
      <c r="D29" s="7"/>
    </row>
    <row r="30" spans="1:14" ht="15" customHeight="1" x14ac:dyDescent="0.25">
      <c r="A30" s="5"/>
      <c r="B30" s="7"/>
      <c r="D30" s="7"/>
    </row>
    <row r="31" spans="1:14" ht="15" customHeight="1" x14ac:dyDescent="0.25">
      <c r="A31" s="5"/>
      <c r="B31" s="7"/>
      <c r="D31" s="7"/>
    </row>
    <row r="32" spans="1:14" ht="15" customHeight="1" x14ac:dyDescent="0.25">
      <c r="A32" s="5"/>
      <c r="B32" s="7"/>
      <c r="D32" s="7"/>
    </row>
    <row r="33" spans="1:6" ht="15" customHeight="1" x14ac:dyDescent="0.25">
      <c r="A33" s="5"/>
      <c r="B33" s="7"/>
      <c r="D33" s="7"/>
    </row>
    <row r="34" spans="1:6" ht="15" customHeight="1" x14ac:dyDescent="0.25">
      <c r="A34" s="5"/>
      <c r="B34" s="7"/>
      <c r="D34" s="7"/>
    </row>
    <row r="35" spans="1:6" ht="15" customHeight="1" x14ac:dyDescent="0.25">
      <c r="A35" s="5"/>
      <c r="B35" s="7"/>
      <c r="D35" s="7"/>
    </row>
    <row r="36" spans="1:6" ht="15" customHeight="1" x14ac:dyDescent="0.25">
      <c r="A36" s="5"/>
      <c r="B36" s="7"/>
      <c r="D36" s="7"/>
    </row>
    <row r="37" spans="1:6" ht="15" customHeight="1" x14ac:dyDescent="0.25">
      <c r="A37" s="5"/>
      <c r="B37" s="7"/>
      <c r="D37" s="7"/>
    </row>
    <row r="38" spans="1:6" ht="15" customHeight="1" x14ac:dyDescent="0.25">
      <c r="A38" s="5"/>
      <c r="B38" s="7"/>
      <c r="D38" s="7"/>
    </row>
    <row r="39" spans="1:6" ht="15" customHeight="1" x14ac:dyDescent="0.25">
      <c r="A39" s="5"/>
      <c r="B39" s="7"/>
      <c r="D39" s="7"/>
    </row>
    <row r="40" spans="1:6" ht="15" customHeight="1" x14ac:dyDescent="0.25">
      <c r="A40" s="5"/>
      <c r="B40" s="7"/>
      <c r="D40" s="7"/>
    </row>
    <row r="41" spans="1:6" ht="15" customHeight="1" x14ac:dyDescent="0.25">
      <c r="A41" s="5"/>
      <c r="B41" s="7"/>
      <c r="D41" s="7"/>
    </row>
    <row r="42" spans="1:6" ht="15" customHeight="1" x14ac:dyDescent="0.25">
      <c r="B42" s="7"/>
      <c r="D42" s="7"/>
    </row>
    <row r="43" spans="1:6" ht="15" customHeight="1" x14ac:dyDescent="0.25">
      <c r="B43" s="7"/>
      <c r="D43" s="7"/>
    </row>
    <row r="44" spans="1:6" ht="15" customHeight="1" x14ac:dyDescent="0.25">
      <c r="B44" s="7"/>
      <c r="D44" s="7"/>
    </row>
    <row r="45" spans="1:6" ht="15" customHeight="1" x14ac:dyDescent="0.25">
      <c r="B45" s="7"/>
      <c r="D45" s="7"/>
    </row>
    <row r="46" spans="1:6" ht="15" customHeight="1" x14ac:dyDescent="0.25">
      <c r="B46" s="7"/>
      <c r="D46" s="7"/>
    </row>
    <row r="47" spans="1:6" ht="15" customHeight="1" x14ac:dyDescent="0.25">
      <c r="B47" s="7"/>
      <c r="D47" s="7"/>
      <c r="F47" s="4"/>
    </row>
    <row r="48" spans="1:6" ht="15" customHeight="1" x14ac:dyDescent="0.25">
      <c r="F48" s="4"/>
    </row>
    <row r="49" spans="4:6" ht="15" customHeight="1" x14ac:dyDescent="0.25">
      <c r="F49" s="4"/>
    </row>
    <row r="50" spans="4:6" ht="15" customHeight="1" x14ac:dyDescent="0.25">
      <c r="F50" s="4"/>
    </row>
    <row r="51" spans="4:6" ht="15" customHeight="1" x14ac:dyDescent="0.25">
      <c r="F51" s="4"/>
    </row>
    <row r="55" spans="4:6" ht="15" customHeight="1" x14ac:dyDescent="0.25">
      <c r="D55" s="8" t="s">
        <v>39</v>
      </c>
      <c r="E55" s="8">
        <v>25</v>
      </c>
    </row>
    <row r="56" spans="4:6" ht="15" customHeight="1" x14ac:dyDescent="0.25">
      <c r="D56" s="8" t="s">
        <v>37</v>
      </c>
      <c r="E56" s="8">
        <v>8</v>
      </c>
    </row>
    <row r="57" spans="4:6" ht="15" customHeight="1" x14ac:dyDescent="0.25">
      <c r="D57" s="8" t="s">
        <v>38</v>
      </c>
      <c r="E57" s="8">
        <v>2</v>
      </c>
    </row>
  </sheetData>
  <phoneticPr fontId="3" type="noConversion"/>
  <conditionalFormatting sqref="F2:F27">
    <cfRule type="cellIs" dxfId="0" priority="1" operator="equal">
      <formula>$B2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2020-06-11T11:32:14Z</dcterms:modified>
</cp:coreProperties>
</file>