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17\co_po\"/>
    </mc:Choice>
  </mc:AlternateContent>
  <xr:revisionPtr revIDLastSave="0" documentId="13_ncr:1_{A594A7E7-905E-4114-82F0-96838A7DC9D3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FINAL EXAM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G3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F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E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C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R11" i="1" l="1"/>
  <c r="R6" i="1"/>
  <c r="R14" i="1"/>
  <c r="R9" i="1"/>
  <c r="R12" i="1"/>
  <c r="R13" i="1"/>
  <c r="R18" i="1"/>
  <c r="R3" i="1"/>
  <c r="R17" i="1"/>
  <c r="R8" i="1"/>
  <c r="R5" i="1"/>
  <c r="R7" i="1"/>
  <c r="R15" i="1"/>
  <c r="R4" i="1"/>
  <c r="R16" i="1"/>
  <c r="R10" i="1"/>
  <c r="O11" i="1"/>
  <c r="O6" i="1"/>
  <c r="O14" i="1"/>
  <c r="O9" i="1"/>
  <c r="O12" i="1"/>
  <c r="O13" i="1"/>
  <c r="O18" i="1"/>
  <c r="O3" i="1"/>
  <c r="O17" i="1"/>
  <c r="O8" i="1"/>
  <c r="O5" i="1"/>
  <c r="O7" i="1"/>
  <c r="O15" i="1"/>
  <c r="O4" i="1"/>
  <c r="O16" i="1"/>
  <c r="O10" i="1"/>
  <c r="K11" i="1"/>
  <c r="K6" i="1"/>
  <c r="K14" i="1"/>
  <c r="K9" i="1"/>
  <c r="K12" i="1"/>
  <c r="K13" i="1"/>
  <c r="K18" i="1"/>
  <c r="K3" i="1"/>
  <c r="K17" i="1"/>
  <c r="K8" i="1"/>
  <c r="K5" i="1"/>
  <c r="K7" i="1"/>
  <c r="K15" i="1"/>
  <c r="K4" i="1"/>
  <c r="K16" i="1"/>
  <c r="K10" i="1"/>
  <c r="E11" i="1"/>
  <c r="S11" i="1" s="1"/>
  <c r="E6" i="1"/>
  <c r="S6" i="1" s="1"/>
  <c r="E14" i="1"/>
  <c r="E9" i="1"/>
  <c r="S9" i="1" s="1"/>
  <c r="E12" i="1"/>
  <c r="S12" i="1" s="1"/>
  <c r="E13" i="1"/>
  <c r="S13" i="1" s="1"/>
  <c r="E18" i="1"/>
  <c r="E3" i="1"/>
  <c r="S3" i="1" s="1"/>
  <c r="E17" i="1"/>
  <c r="S17" i="1" s="1"/>
  <c r="E8" i="1"/>
  <c r="S8" i="1" s="1"/>
  <c r="E5" i="1"/>
  <c r="E7" i="1"/>
  <c r="S7" i="1" s="1"/>
  <c r="E15" i="1"/>
  <c r="E4" i="1"/>
  <c r="S4" i="1" s="1"/>
  <c r="U4" i="1" s="1"/>
  <c r="E16" i="1"/>
  <c r="E10" i="1"/>
  <c r="S10" i="1" s="1"/>
  <c r="S16" i="1" l="1"/>
  <c r="U16" i="1" s="1"/>
  <c r="S18" i="1"/>
  <c r="U18" i="1" s="1"/>
  <c r="S15" i="1"/>
  <c r="U15" i="1" s="1"/>
  <c r="U13" i="1"/>
  <c r="S5" i="1"/>
  <c r="U5" i="1" s="1"/>
  <c r="S14" i="1"/>
  <c r="U14" i="1" s="1"/>
  <c r="U7" i="1"/>
  <c r="U9" i="1"/>
  <c r="U12" i="1"/>
  <c r="U3" i="1"/>
  <c r="U10" i="1"/>
  <c r="U11" i="1"/>
  <c r="U6" i="1"/>
  <c r="U17" i="1"/>
  <c r="U8" i="1"/>
</calcChain>
</file>

<file path=xl/sharedStrings.xml><?xml version="1.0" encoding="utf-8"?>
<sst xmlns="http://schemas.openxmlformats.org/spreadsheetml/2006/main" count="91" uniqueCount="44">
  <si>
    <t>ID</t>
  </si>
  <si>
    <t>Name</t>
  </si>
  <si>
    <t>Nowshin Tabassum</t>
  </si>
  <si>
    <t>Juthi Elizabeth Gomez</t>
  </si>
  <si>
    <t>Shamatul Jannat Raisa</t>
  </si>
  <si>
    <t>Tanyeem As Safwan</t>
  </si>
  <si>
    <t>Md. Tasauar Chowdhury</t>
  </si>
  <si>
    <t>Apurba kumar</t>
  </si>
  <si>
    <t>Md. Raihanul Karim</t>
  </si>
  <si>
    <t>samina moktar mumu</t>
  </si>
  <si>
    <t>samiha lubna</t>
  </si>
  <si>
    <t>Kaspia Kawsar</t>
  </si>
  <si>
    <t>Aksha Farhin</t>
  </si>
  <si>
    <t>Moffazzal Hosain</t>
  </si>
  <si>
    <t>Nabila Islam Maha</t>
  </si>
  <si>
    <t>Mohammad sayeef prodhan</t>
  </si>
  <si>
    <t xml:space="preserve">ISRAT JAHAN RUMA  </t>
  </si>
  <si>
    <t>Tania Aktar Jhoma</t>
  </si>
  <si>
    <t>Q1</t>
  </si>
  <si>
    <t>Q2</t>
  </si>
  <si>
    <t>Q3</t>
  </si>
  <si>
    <t>Q4</t>
  </si>
  <si>
    <t>Total</t>
  </si>
  <si>
    <t>Check</t>
  </si>
  <si>
    <t>MISS</t>
  </si>
  <si>
    <t>a</t>
  </si>
  <si>
    <t>b</t>
  </si>
  <si>
    <t>c</t>
  </si>
  <si>
    <t>d</t>
  </si>
  <si>
    <t>e</t>
  </si>
  <si>
    <t>CO1</t>
  </si>
  <si>
    <t>CO2</t>
  </si>
  <si>
    <t>CO3</t>
  </si>
  <si>
    <t>CO4</t>
  </si>
  <si>
    <t>CO5</t>
  </si>
  <si>
    <t>Samiha Lubna</t>
  </si>
  <si>
    <t>Israt Jahan Ruma</t>
  </si>
  <si>
    <t>Md. Ariful Islam</t>
  </si>
  <si>
    <t>Miraz Ahmed</t>
  </si>
  <si>
    <t>Rana Adnan</t>
  </si>
  <si>
    <t>Moffazzal Hosain Pronit</t>
  </si>
  <si>
    <t>Apurba Kumar</t>
  </si>
  <si>
    <t>Mohammad Sayeef Prodhan</t>
  </si>
  <si>
    <t>Samina Moktar Mumu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</si>
</sst>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9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workbookViewId="0">
      <selection activeCell="A3" sqref="A3:B18"/>
    </sheetView>
  </sheetViews>
  <sheetFormatPr defaultRowHeight="14.4" x14ac:dyDescent="0.3"/>
  <cols>
    <col min="1" max="1" width="10" bestFit="1" customWidth="1"/>
    <col min="2" max="2" width="25.5546875" bestFit="1" customWidth="1"/>
    <col min="3" max="21" width="10.77734375" customWidth="1"/>
  </cols>
  <sheetData>
    <row r="1" spans="1:21" x14ac:dyDescent="0.3">
      <c r="A1" s="7" t="s">
        <v>0</v>
      </c>
      <c r="B1" s="7" t="s">
        <v>1</v>
      </c>
      <c r="C1" s="7" t="s">
        <v>18</v>
      </c>
      <c r="D1" s="7"/>
      <c r="E1" s="7"/>
      <c r="F1" s="7" t="s">
        <v>19</v>
      </c>
      <c r="G1" s="7"/>
      <c r="H1" s="7"/>
      <c r="I1" s="7"/>
      <c r="J1" s="7"/>
      <c r="K1" s="7"/>
      <c r="L1" s="7" t="s">
        <v>20</v>
      </c>
      <c r="M1" s="7"/>
      <c r="N1" s="7"/>
      <c r="O1" s="7"/>
      <c r="P1" s="7" t="s">
        <v>21</v>
      </c>
      <c r="Q1" s="7"/>
      <c r="R1" s="7"/>
      <c r="S1" s="7" t="s">
        <v>22</v>
      </c>
      <c r="T1" s="7" t="s">
        <v>22</v>
      </c>
      <c r="U1" s="7" t="s">
        <v>23</v>
      </c>
    </row>
    <row r="2" spans="1:21" s="1" customFormat="1" x14ac:dyDescent="0.3">
      <c r="A2" s="7"/>
      <c r="B2" s="7"/>
      <c r="C2" s="1" t="s">
        <v>25</v>
      </c>
      <c r="D2" s="1" t="s">
        <v>26</v>
      </c>
      <c r="E2" s="1" t="s">
        <v>22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22</v>
      </c>
      <c r="L2" s="1" t="s">
        <v>25</v>
      </c>
      <c r="M2" s="1" t="s">
        <v>26</v>
      </c>
      <c r="N2" s="1" t="s">
        <v>27</v>
      </c>
      <c r="O2" s="1" t="s">
        <v>22</v>
      </c>
      <c r="P2" s="1" t="s">
        <v>25</v>
      </c>
      <c r="Q2" s="1" t="s">
        <v>26</v>
      </c>
      <c r="R2" s="1" t="s">
        <v>22</v>
      </c>
      <c r="S2" s="7"/>
      <c r="T2" s="7"/>
      <c r="U2" s="7"/>
    </row>
    <row r="3" spans="1:21" x14ac:dyDescent="0.3">
      <c r="A3" s="2">
        <v>153014026</v>
      </c>
      <c r="B3" s="2" t="s">
        <v>10</v>
      </c>
      <c r="C3" s="4">
        <v>2</v>
      </c>
      <c r="D3" s="3">
        <v>3</v>
      </c>
      <c r="E3" s="3">
        <f t="shared" ref="E3:E18" si="0">SUM(C3:D3)</f>
        <v>5</v>
      </c>
      <c r="F3" s="3">
        <v>1</v>
      </c>
      <c r="G3" s="3">
        <v>1</v>
      </c>
      <c r="H3" s="3">
        <v>2</v>
      </c>
      <c r="I3" s="3">
        <v>1</v>
      </c>
      <c r="J3" s="3">
        <v>0.5</v>
      </c>
      <c r="K3" s="3">
        <f t="shared" ref="K3:K18" si="1">SUM(F3:J3)</f>
        <v>5.5</v>
      </c>
      <c r="L3" s="3">
        <v>1</v>
      </c>
      <c r="M3" s="3">
        <v>2</v>
      </c>
      <c r="N3" s="3">
        <v>1.5</v>
      </c>
      <c r="O3" s="3">
        <f t="shared" ref="O3:O18" si="2">SUM(L3:N3)</f>
        <v>4.5</v>
      </c>
      <c r="P3" s="3">
        <v>1.5</v>
      </c>
      <c r="Q3" s="3">
        <v>1</v>
      </c>
      <c r="R3" s="3">
        <f t="shared" ref="R3:R18" si="3">SUM(P3:Q3)</f>
        <v>2.5</v>
      </c>
      <c r="S3" s="3">
        <f t="shared" ref="S3:S18" si="4">E3+K3+O3+R3</f>
        <v>17.5</v>
      </c>
      <c r="T3" s="3">
        <v>17.5</v>
      </c>
      <c r="U3" s="2" t="str">
        <f t="shared" ref="U3:U18" si="5">IF(S3=T3," ","MISS")</f>
        <v xml:space="preserve"> </v>
      </c>
    </row>
    <row r="4" spans="1:21" x14ac:dyDescent="0.3">
      <c r="A4" s="2">
        <v>161014022</v>
      </c>
      <c r="B4" s="2" t="s">
        <v>16</v>
      </c>
      <c r="C4" s="4">
        <v>2</v>
      </c>
      <c r="D4" s="3">
        <v>2</v>
      </c>
      <c r="E4" s="3">
        <f t="shared" si="0"/>
        <v>4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f t="shared" si="1"/>
        <v>1</v>
      </c>
      <c r="L4" s="4">
        <v>1</v>
      </c>
      <c r="M4" s="3">
        <v>1.5</v>
      </c>
      <c r="N4" s="3">
        <v>1.5</v>
      </c>
      <c r="O4" s="3">
        <f t="shared" si="2"/>
        <v>4</v>
      </c>
      <c r="P4" s="3">
        <v>1</v>
      </c>
      <c r="Q4" s="3">
        <v>0</v>
      </c>
      <c r="R4" s="3">
        <f t="shared" si="3"/>
        <v>1</v>
      </c>
      <c r="S4" s="3">
        <f t="shared" si="4"/>
        <v>10</v>
      </c>
      <c r="T4" s="3">
        <v>10</v>
      </c>
      <c r="U4" s="2" t="str">
        <f t="shared" si="5"/>
        <v xml:space="preserve"> </v>
      </c>
    </row>
    <row r="5" spans="1:21" x14ac:dyDescent="0.3">
      <c r="A5" s="2">
        <v>173014028</v>
      </c>
      <c r="B5" s="2" t="s">
        <v>13</v>
      </c>
      <c r="C5" s="4">
        <v>1.5</v>
      </c>
      <c r="D5" s="3">
        <v>1.5</v>
      </c>
      <c r="E5" s="3">
        <f t="shared" si="0"/>
        <v>3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f t="shared" si="1"/>
        <v>2</v>
      </c>
      <c r="L5" s="3">
        <v>0.5</v>
      </c>
      <c r="M5" s="3">
        <v>1.5</v>
      </c>
      <c r="N5" s="3">
        <v>3</v>
      </c>
      <c r="O5" s="3">
        <f t="shared" si="2"/>
        <v>5</v>
      </c>
      <c r="P5" s="3">
        <v>1</v>
      </c>
      <c r="Q5" s="3">
        <v>1.5</v>
      </c>
      <c r="R5" s="3">
        <f t="shared" si="3"/>
        <v>2.5</v>
      </c>
      <c r="S5" s="3">
        <f t="shared" si="4"/>
        <v>12.5</v>
      </c>
      <c r="T5" s="3">
        <v>12.5</v>
      </c>
      <c r="U5" s="2" t="str">
        <f t="shared" si="5"/>
        <v xml:space="preserve"> </v>
      </c>
    </row>
    <row r="6" spans="1:21" x14ac:dyDescent="0.3">
      <c r="A6" s="2">
        <v>182014010</v>
      </c>
      <c r="B6" s="2" t="s">
        <v>4</v>
      </c>
      <c r="C6" s="3">
        <v>1</v>
      </c>
      <c r="D6" s="3">
        <v>2</v>
      </c>
      <c r="E6" s="3">
        <f t="shared" si="0"/>
        <v>3</v>
      </c>
      <c r="F6" s="4">
        <v>1</v>
      </c>
      <c r="G6" s="3">
        <v>1</v>
      </c>
      <c r="H6" s="3">
        <v>2</v>
      </c>
      <c r="I6" s="3">
        <v>1</v>
      </c>
      <c r="J6" s="3">
        <v>1</v>
      </c>
      <c r="K6" s="3">
        <f t="shared" si="1"/>
        <v>6</v>
      </c>
      <c r="L6" s="4">
        <v>0.5</v>
      </c>
      <c r="M6" s="3">
        <v>2.5</v>
      </c>
      <c r="N6" s="3">
        <v>2</v>
      </c>
      <c r="O6" s="3">
        <f t="shared" si="2"/>
        <v>5</v>
      </c>
      <c r="P6" s="3">
        <v>1</v>
      </c>
      <c r="Q6" s="3">
        <v>1</v>
      </c>
      <c r="R6" s="3">
        <f t="shared" si="3"/>
        <v>2</v>
      </c>
      <c r="S6" s="3">
        <f t="shared" si="4"/>
        <v>16</v>
      </c>
      <c r="T6" s="3">
        <v>16</v>
      </c>
      <c r="U6" s="2" t="str">
        <f t="shared" si="5"/>
        <v xml:space="preserve"> </v>
      </c>
    </row>
    <row r="7" spans="1:21" x14ac:dyDescent="0.3">
      <c r="A7" s="2">
        <v>182014022</v>
      </c>
      <c r="B7" s="2" t="s">
        <v>14</v>
      </c>
      <c r="C7" s="4">
        <v>1.5</v>
      </c>
      <c r="D7" s="3">
        <v>1.5</v>
      </c>
      <c r="E7" s="3">
        <f t="shared" si="0"/>
        <v>3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>
        <f t="shared" si="1"/>
        <v>2</v>
      </c>
      <c r="L7" s="4">
        <v>0.5</v>
      </c>
      <c r="M7" s="3">
        <v>2.5</v>
      </c>
      <c r="N7" s="3">
        <v>2</v>
      </c>
      <c r="O7" s="3">
        <f t="shared" si="2"/>
        <v>5</v>
      </c>
      <c r="P7" s="3">
        <v>1</v>
      </c>
      <c r="Q7" s="3">
        <v>1.5</v>
      </c>
      <c r="R7" s="3">
        <f t="shared" si="3"/>
        <v>2.5</v>
      </c>
      <c r="S7" s="3">
        <f t="shared" si="4"/>
        <v>12.5</v>
      </c>
      <c r="T7" s="3">
        <v>12.5</v>
      </c>
      <c r="U7" s="2" t="str">
        <f t="shared" si="5"/>
        <v xml:space="preserve"> </v>
      </c>
    </row>
    <row r="8" spans="1:21" x14ac:dyDescent="0.3">
      <c r="A8" s="2">
        <v>182014031</v>
      </c>
      <c r="B8" s="2" t="s">
        <v>12</v>
      </c>
      <c r="C8" s="4">
        <v>1</v>
      </c>
      <c r="D8" s="3">
        <v>1.5</v>
      </c>
      <c r="E8" s="3">
        <f t="shared" si="0"/>
        <v>2.5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f t="shared" si="1"/>
        <v>3</v>
      </c>
      <c r="L8" s="3">
        <v>0.5</v>
      </c>
      <c r="M8" s="3">
        <v>1.5</v>
      </c>
      <c r="N8" s="3">
        <v>3</v>
      </c>
      <c r="O8" s="3">
        <f t="shared" si="2"/>
        <v>5</v>
      </c>
      <c r="P8" s="3">
        <v>2</v>
      </c>
      <c r="Q8" s="3">
        <v>1</v>
      </c>
      <c r="R8" s="3">
        <f t="shared" si="3"/>
        <v>3</v>
      </c>
      <c r="S8" s="3">
        <f t="shared" si="4"/>
        <v>13.5</v>
      </c>
      <c r="T8" s="3">
        <v>13.5</v>
      </c>
      <c r="U8" s="2" t="str">
        <f t="shared" si="5"/>
        <v xml:space="preserve"> </v>
      </c>
    </row>
    <row r="9" spans="1:21" x14ac:dyDescent="0.3">
      <c r="A9" s="2">
        <v>182014033</v>
      </c>
      <c r="B9" s="2" t="s">
        <v>6</v>
      </c>
      <c r="C9" s="3">
        <v>1</v>
      </c>
      <c r="D9" s="3">
        <v>1</v>
      </c>
      <c r="E9" s="3">
        <f t="shared" si="0"/>
        <v>2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f t="shared" si="1"/>
        <v>2</v>
      </c>
      <c r="L9" s="3">
        <v>0.5</v>
      </c>
      <c r="M9" s="3">
        <v>3.5</v>
      </c>
      <c r="N9" s="3">
        <v>3.5</v>
      </c>
      <c r="O9" s="3">
        <f t="shared" si="2"/>
        <v>7.5</v>
      </c>
      <c r="P9" s="3">
        <v>2</v>
      </c>
      <c r="Q9" s="3">
        <v>1</v>
      </c>
      <c r="R9" s="3">
        <f t="shared" si="3"/>
        <v>3</v>
      </c>
      <c r="S9" s="3">
        <f t="shared" si="4"/>
        <v>14.5</v>
      </c>
      <c r="T9" s="3">
        <v>14.5</v>
      </c>
      <c r="U9" s="2" t="str">
        <f t="shared" si="5"/>
        <v xml:space="preserve"> </v>
      </c>
    </row>
    <row r="10" spans="1:21" x14ac:dyDescent="0.3">
      <c r="A10" s="2">
        <v>182014037</v>
      </c>
      <c r="B10" s="2" t="s">
        <v>2</v>
      </c>
      <c r="C10" s="3">
        <v>2</v>
      </c>
      <c r="D10" s="3">
        <v>3</v>
      </c>
      <c r="E10" s="3">
        <f t="shared" si="0"/>
        <v>5</v>
      </c>
      <c r="F10" s="3">
        <v>1</v>
      </c>
      <c r="G10" s="3">
        <v>1</v>
      </c>
      <c r="H10" s="3">
        <v>2</v>
      </c>
      <c r="I10" s="3">
        <v>2</v>
      </c>
      <c r="J10" s="3">
        <v>1.5</v>
      </c>
      <c r="K10" s="3">
        <f t="shared" si="1"/>
        <v>7.5</v>
      </c>
      <c r="L10" s="3">
        <v>1</v>
      </c>
      <c r="M10" s="3">
        <v>3</v>
      </c>
      <c r="N10" s="3">
        <v>3.5</v>
      </c>
      <c r="O10" s="3">
        <f t="shared" si="2"/>
        <v>7.5</v>
      </c>
      <c r="P10" s="3">
        <v>2</v>
      </c>
      <c r="Q10" s="3">
        <v>2</v>
      </c>
      <c r="R10" s="3">
        <f t="shared" si="3"/>
        <v>4</v>
      </c>
      <c r="S10" s="3">
        <f t="shared" si="4"/>
        <v>24</v>
      </c>
      <c r="T10" s="3">
        <v>24</v>
      </c>
      <c r="U10" s="2" t="str">
        <f t="shared" si="5"/>
        <v xml:space="preserve"> </v>
      </c>
    </row>
    <row r="11" spans="1:21" x14ac:dyDescent="0.3">
      <c r="A11" s="2">
        <v>182014044</v>
      </c>
      <c r="B11" s="2" t="s">
        <v>3</v>
      </c>
      <c r="C11" s="4">
        <v>1</v>
      </c>
      <c r="D11" s="3">
        <v>3</v>
      </c>
      <c r="E11" s="3">
        <f t="shared" si="0"/>
        <v>4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f t="shared" si="1"/>
        <v>3</v>
      </c>
      <c r="L11" s="4">
        <v>0.5</v>
      </c>
      <c r="M11" s="3">
        <v>3</v>
      </c>
      <c r="N11" s="3">
        <v>4</v>
      </c>
      <c r="O11" s="3">
        <f t="shared" si="2"/>
        <v>7.5</v>
      </c>
      <c r="P11" s="3">
        <v>2</v>
      </c>
      <c r="Q11" s="3">
        <v>2</v>
      </c>
      <c r="R11" s="3">
        <f t="shared" si="3"/>
        <v>4</v>
      </c>
      <c r="S11" s="3">
        <f t="shared" si="4"/>
        <v>18.5</v>
      </c>
      <c r="T11" s="3">
        <v>18.5</v>
      </c>
      <c r="U11" s="2" t="str">
        <f t="shared" si="5"/>
        <v xml:space="preserve"> </v>
      </c>
    </row>
    <row r="12" spans="1:21" x14ac:dyDescent="0.3">
      <c r="A12" s="2">
        <v>182014045</v>
      </c>
      <c r="B12" s="2" t="s">
        <v>7</v>
      </c>
      <c r="C12" s="4">
        <v>2</v>
      </c>
      <c r="D12" s="3">
        <v>3</v>
      </c>
      <c r="E12" s="3">
        <f t="shared" si="0"/>
        <v>5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f t="shared" si="1"/>
        <v>2</v>
      </c>
      <c r="L12" s="3">
        <v>0.5</v>
      </c>
      <c r="M12" s="3">
        <v>3.5</v>
      </c>
      <c r="N12" s="3">
        <v>3.5</v>
      </c>
      <c r="O12" s="3">
        <f t="shared" si="2"/>
        <v>7.5</v>
      </c>
      <c r="P12" s="3">
        <v>1</v>
      </c>
      <c r="Q12" s="3">
        <v>1</v>
      </c>
      <c r="R12" s="3">
        <f t="shared" si="3"/>
        <v>2</v>
      </c>
      <c r="S12" s="3">
        <f t="shared" si="4"/>
        <v>16.5</v>
      </c>
      <c r="T12" s="3">
        <v>16.5</v>
      </c>
      <c r="U12" s="2" t="str">
        <f t="shared" si="5"/>
        <v xml:space="preserve"> </v>
      </c>
    </row>
    <row r="13" spans="1:21" x14ac:dyDescent="0.3">
      <c r="A13" s="2">
        <v>182014046</v>
      </c>
      <c r="B13" s="2" t="s">
        <v>8</v>
      </c>
      <c r="C13" s="4">
        <v>2</v>
      </c>
      <c r="D13" s="3">
        <v>3</v>
      </c>
      <c r="E13" s="3">
        <f t="shared" si="0"/>
        <v>5</v>
      </c>
      <c r="F13" s="3">
        <v>1</v>
      </c>
      <c r="G13" s="3">
        <v>1</v>
      </c>
      <c r="H13" s="3">
        <v>1</v>
      </c>
      <c r="I13" s="3">
        <v>2</v>
      </c>
      <c r="J13" s="3">
        <v>1</v>
      </c>
      <c r="K13" s="3">
        <f t="shared" si="1"/>
        <v>6</v>
      </c>
      <c r="L13" s="3">
        <v>0.5</v>
      </c>
      <c r="M13" s="3">
        <v>3.5</v>
      </c>
      <c r="N13" s="3">
        <v>3.5</v>
      </c>
      <c r="O13" s="3">
        <f t="shared" si="2"/>
        <v>7.5</v>
      </c>
      <c r="P13" s="3">
        <v>2</v>
      </c>
      <c r="Q13" s="3">
        <v>2</v>
      </c>
      <c r="R13" s="3">
        <f t="shared" si="3"/>
        <v>4</v>
      </c>
      <c r="S13" s="3">
        <f t="shared" si="4"/>
        <v>22.5</v>
      </c>
      <c r="T13" s="3">
        <v>22.5</v>
      </c>
      <c r="U13" s="2" t="str">
        <f t="shared" si="5"/>
        <v xml:space="preserve"> </v>
      </c>
    </row>
    <row r="14" spans="1:21" x14ac:dyDescent="0.3">
      <c r="A14" s="2">
        <v>182014050</v>
      </c>
      <c r="B14" s="2" t="s">
        <v>5</v>
      </c>
      <c r="C14" s="4">
        <v>1</v>
      </c>
      <c r="D14" s="3">
        <v>3</v>
      </c>
      <c r="E14" s="3">
        <f t="shared" si="0"/>
        <v>4</v>
      </c>
      <c r="F14" s="3">
        <v>1</v>
      </c>
      <c r="G14" s="3">
        <v>1</v>
      </c>
      <c r="H14" s="3">
        <v>1</v>
      </c>
      <c r="I14" s="3">
        <v>2</v>
      </c>
      <c r="J14" s="3">
        <v>1</v>
      </c>
      <c r="K14" s="3">
        <f t="shared" si="1"/>
        <v>6</v>
      </c>
      <c r="L14" s="3">
        <v>0.5</v>
      </c>
      <c r="M14" s="3">
        <v>3</v>
      </c>
      <c r="N14" s="3">
        <v>4</v>
      </c>
      <c r="O14" s="3">
        <f t="shared" si="2"/>
        <v>7.5</v>
      </c>
      <c r="P14" s="3">
        <v>2</v>
      </c>
      <c r="Q14" s="3">
        <v>2</v>
      </c>
      <c r="R14" s="3">
        <f t="shared" si="3"/>
        <v>4</v>
      </c>
      <c r="S14" s="3">
        <f t="shared" si="4"/>
        <v>21.5</v>
      </c>
      <c r="T14" s="3">
        <v>21.5</v>
      </c>
      <c r="U14" s="2" t="str">
        <f t="shared" si="5"/>
        <v xml:space="preserve"> </v>
      </c>
    </row>
    <row r="15" spans="1:21" x14ac:dyDescent="0.3">
      <c r="A15" s="2">
        <v>182014051</v>
      </c>
      <c r="B15" s="2" t="s">
        <v>15</v>
      </c>
      <c r="C15" s="4">
        <v>1</v>
      </c>
      <c r="D15" s="3">
        <v>1.5</v>
      </c>
      <c r="E15" s="3">
        <f t="shared" si="0"/>
        <v>2.5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f t="shared" si="1"/>
        <v>2</v>
      </c>
      <c r="L15" s="3">
        <v>0.5</v>
      </c>
      <c r="M15" s="3">
        <v>3.5</v>
      </c>
      <c r="N15" s="3">
        <v>3.5</v>
      </c>
      <c r="O15" s="3">
        <f t="shared" si="2"/>
        <v>7.5</v>
      </c>
      <c r="P15" s="3">
        <v>1</v>
      </c>
      <c r="Q15" s="3">
        <v>2</v>
      </c>
      <c r="R15" s="3">
        <f t="shared" si="3"/>
        <v>3</v>
      </c>
      <c r="S15" s="3">
        <f t="shared" si="4"/>
        <v>15</v>
      </c>
      <c r="T15" s="3">
        <v>15</v>
      </c>
      <c r="U15" s="2" t="str">
        <f t="shared" si="5"/>
        <v xml:space="preserve"> </v>
      </c>
    </row>
    <row r="16" spans="1:21" x14ac:dyDescent="0.3">
      <c r="A16" s="2">
        <v>182014055</v>
      </c>
      <c r="B16" s="2" t="s">
        <v>17</v>
      </c>
      <c r="C16" s="3">
        <v>2</v>
      </c>
      <c r="D16" s="3">
        <v>3</v>
      </c>
      <c r="E16" s="3">
        <f t="shared" si="0"/>
        <v>5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f t="shared" si="1"/>
        <v>1</v>
      </c>
      <c r="L16" s="4">
        <v>1</v>
      </c>
      <c r="M16" s="3">
        <v>1.5</v>
      </c>
      <c r="N16" s="3">
        <v>2</v>
      </c>
      <c r="O16" s="3">
        <f t="shared" si="2"/>
        <v>4.5</v>
      </c>
      <c r="P16" s="3">
        <v>1.5</v>
      </c>
      <c r="Q16" s="3">
        <v>1</v>
      </c>
      <c r="R16" s="3">
        <f t="shared" si="3"/>
        <v>2.5</v>
      </c>
      <c r="S16" s="3">
        <f t="shared" si="4"/>
        <v>13</v>
      </c>
      <c r="T16" s="3">
        <v>13</v>
      </c>
      <c r="U16" s="2" t="str">
        <f t="shared" si="5"/>
        <v xml:space="preserve"> </v>
      </c>
    </row>
    <row r="17" spans="1:24" x14ac:dyDescent="0.3">
      <c r="A17" s="2">
        <v>182014062</v>
      </c>
      <c r="B17" s="2" t="s">
        <v>11</v>
      </c>
      <c r="C17" s="4">
        <v>1</v>
      </c>
      <c r="D17" s="3">
        <v>1.5</v>
      </c>
      <c r="E17" s="3">
        <f t="shared" si="0"/>
        <v>2.5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f t="shared" si="1"/>
        <v>2</v>
      </c>
      <c r="L17" s="3">
        <v>0.5</v>
      </c>
      <c r="M17" s="3">
        <v>3.5</v>
      </c>
      <c r="N17" s="3">
        <v>3.5</v>
      </c>
      <c r="O17" s="3">
        <f t="shared" si="2"/>
        <v>7.5</v>
      </c>
      <c r="P17" s="3">
        <v>2</v>
      </c>
      <c r="Q17" s="3">
        <v>2</v>
      </c>
      <c r="R17" s="3">
        <f t="shared" si="3"/>
        <v>4</v>
      </c>
      <c r="S17" s="3">
        <f t="shared" si="4"/>
        <v>16</v>
      </c>
      <c r="T17" s="3">
        <v>16</v>
      </c>
      <c r="U17" s="2" t="str">
        <f t="shared" si="5"/>
        <v xml:space="preserve"> </v>
      </c>
    </row>
    <row r="18" spans="1:24" x14ac:dyDescent="0.3">
      <c r="A18" s="2">
        <v>182014066</v>
      </c>
      <c r="B18" s="2" t="s">
        <v>9</v>
      </c>
      <c r="C18" s="4">
        <v>2</v>
      </c>
      <c r="D18" s="3">
        <v>1</v>
      </c>
      <c r="E18" s="3">
        <f t="shared" si="0"/>
        <v>3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f t="shared" si="1"/>
        <v>2</v>
      </c>
      <c r="L18" s="3">
        <v>1</v>
      </c>
      <c r="M18" s="3">
        <v>3</v>
      </c>
      <c r="N18" s="3">
        <v>3</v>
      </c>
      <c r="O18" s="3">
        <f t="shared" si="2"/>
        <v>7</v>
      </c>
      <c r="P18" s="3">
        <v>1</v>
      </c>
      <c r="Q18" s="3">
        <v>2</v>
      </c>
      <c r="R18" s="3">
        <f t="shared" si="3"/>
        <v>3</v>
      </c>
      <c r="S18" s="3">
        <f t="shared" si="4"/>
        <v>15</v>
      </c>
      <c r="T18" s="3">
        <v>15</v>
      </c>
      <c r="U18" s="2" t="str">
        <f t="shared" si="5"/>
        <v xml:space="preserve"> </v>
      </c>
    </row>
    <row r="21" spans="1:24" x14ac:dyDescent="0.3">
      <c r="X21" t="s">
        <v>24</v>
      </c>
    </row>
  </sheetData>
  <sortState xmlns:xlrd2="http://schemas.microsoft.com/office/spreadsheetml/2017/richdata2" ref="A3:U18">
    <sortCondition ref="A3:A18"/>
  </sortState>
  <mergeCells count="9">
    <mergeCell ref="A1:A2"/>
    <mergeCell ref="B1:B2"/>
    <mergeCell ref="S1:S2"/>
    <mergeCell ref="T1:T2"/>
    <mergeCell ref="U1:U2"/>
    <mergeCell ref="C1:E1"/>
    <mergeCell ref="F1:K1"/>
    <mergeCell ref="L1:O1"/>
    <mergeCell ref="P1:R1"/>
  </mergeCells>
  <phoneticPr fontId="18" type="noConversion"/>
  <conditionalFormatting sqref="A3:J3 L3:N3 P3:Q3 A5:D5 A4:B4 D4 A6:B6 D6 A7:D18 E4:E18 S3:U18">
    <cfRule type="expression" dxfId="0" priority="2">
      <formula>$U3=$X$21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78FD-AE92-4208-87FD-1ABD7FCA3FE1}">
  <dimension ref="A1:G17"/>
  <sheetViews>
    <sheetView workbookViewId="0">
      <selection activeCell="C2" sqref="C2:G17"/>
    </sheetView>
  </sheetViews>
  <sheetFormatPr defaultRowHeight="14.4" x14ac:dyDescent="0.3"/>
  <cols>
    <col min="1" max="1" width="10" bestFit="1" customWidth="1"/>
    <col min="2" max="2" width="25.5546875" bestFit="1" customWidth="1"/>
  </cols>
  <sheetData>
    <row r="1" spans="1:7" s="5" customFormat="1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x14ac:dyDescent="0.3">
      <c r="A2">
        <v>153014026</v>
      </c>
      <c r="B2" t="s">
        <v>10</v>
      </c>
      <c r="C2">
        <f>'FINAL EXAM'!C3</f>
        <v>2</v>
      </c>
      <c r="D2">
        <f>'FINAL EXAM'!F3+'FINAL EXAM'!G3</f>
        <v>2</v>
      </c>
      <c r="E2">
        <f>'FINAL EXAM'!L3</f>
        <v>1</v>
      </c>
      <c r="F2">
        <f>'FINAL EXAM'!D3+'FINAL EXAM'!M3+'FINAL EXAM'!P3+'FINAL EXAM'!Q3</f>
        <v>7.5</v>
      </c>
      <c r="G2">
        <f>'FINAL EXAM'!H3+'FINAL EXAM'!I3+'FINAL EXAM'!J3+'FINAL EXAM'!N3</f>
        <v>5</v>
      </c>
    </row>
    <row r="3" spans="1:7" x14ac:dyDescent="0.3">
      <c r="A3">
        <v>161014022</v>
      </c>
      <c r="B3" t="s">
        <v>16</v>
      </c>
      <c r="C3">
        <f>'FINAL EXAM'!C4</f>
        <v>2</v>
      </c>
      <c r="D3">
        <f>'FINAL EXAM'!F4+'FINAL EXAM'!G4</f>
        <v>1</v>
      </c>
      <c r="E3">
        <f>'FINAL EXAM'!L4</f>
        <v>1</v>
      </c>
      <c r="F3">
        <f>'FINAL EXAM'!D4+'FINAL EXAM'!M4+'FINAL EXAM'!P4+'FINAL EXAM'!Q4</f>
        <v>4.5</v>
      </c>
      <c r="G3">
        <f>'FINAL EXAM'!H4+'FINAL EXAM'!I4+'FINAL EXAM'!J4+'FINAL EXAM'!N4</f>
        <v>1.5</v>
      </c>
    </row>
    <row r="4" spans="1:7" x14ac:dyDescent="0.3">
      <c r="A4">
        <v>173014028</v>
      </c>
      <c r="B4" t="s">
        <v>13</v>
      </c>
      <c r="C4">
        <f>'FINAL EXAM'!C5</f>
        <v>1.5</v>
      </c>
      <c r="D4">
        <f>'FINAL EXAM'!F5+'FINAL EXAM'!G5</f>
        <v>2</v>
      </c>
      <c r="E4">
        <f>'FINAL EXAM'!L5</f>
        <v>0.5</v>
      </c>
      <c r="F4">
        <f>'FINAL EXAM'!D5+'FINAL EXAM'!M5+'FINAL EXAM'!P5+'FINAL EXAM'!Q5</f>
        <v>5.5</v>
      </c>
      <c r="G4">
        <f>'FINAL EXAM'!H5+'FINAL EXAM'!I5+'FINAL EXAM'!J5+'FINAL EXAM'!N5</f>
        <v>3</v>
      </c>
    </row>
    <row r="5" spans="1:7" x14ac:dyDescent="0.3">
      <c r="A5">
        <v>182014010</v>
      </c>
      <c r="B5" t="s">
        <v>4</v>
      </c>
      <c r="C5">
        <f>'FINAL EXAM'!C6</f>
        <v>1</v>
      </c>
      <c r="D5">
        <f>'FINAL EXAM'!F6+'FINAL EXAM'!G6</f>
        <v>2</v>
      </c>
      <c r="E5">
        <f>'FINAL EXAM'!L6</f>
        <v>0.5</v>
      </c>
      <c r="F5">
        <f>'FINAL EXAM'!D6+'FINAL EXAM'!M6+'FINAL EXAM'!P6+'FINAL EXAM'!Q6</f>
        <v>6.5</v>
      </c>
      <c r="G5">
        <f>'FINAL EXAM'!H6+'FINAL EXAM'!I6+'FINAL EXAM'!J6+'FINAL EXAM'!N6</f>
        <v>6</v>
      </c>
    </row>
    <row r="6" spans="1:7" x14ac:dyDescent="0.3">
      <c r="A6">
        <v>182014022</v>
      </c>
      <c r="B6" t="s">
        <v>14</v>
      </c>
      <c r="C6">
        <f>'FINAL EXAM'!C7</f>
        <v>1.5</v>
      </c>
      <c r="D6">
        <f>'FINAL EXAM'!F7+'FINAL EXAM'!G7</f>
        <v>2</v>
      </c>
      <c r="E6">
        <f>'FINAL EXAM'!L7</f>
        <v>0.5</v>
      </c>
      <c r="F6">
        <f>'FINAL EXAM'!D7+'FINAL EXAM'!M7+'FINAL EXAM'!P7+'FINAL EXAM'!Q7</f>
        <v>6.5</v>
      </c>
      <c r="G6">
        <f>'FINAL EXAM'!H7+'FINAL EXAM'!I7+'FINAL EXAM'!J7+'FINAL EXAM'!N7</f>
        <v>2</v>
      </c>
    </row>
    <row r="7" spans="1:7" x14ac:dyDescent="0.3">
      <c r="A7">
        <v>182014031</v>
      </c>
      <c r="B7" t="s">
        <v>12</v>
      </c>
      <c r="C7">
        <f>'FINAL EXAM'!C8</f>
        <v>1</v>
      </c>
      <c r="D7">
        <f>'FINAL EXAM'!F8+'FINAL EXAM'!G8</f>
        <v>2</v>
      </c>
      <c r="E7">
        <f>'FINAL EXAM'!L8</f>
        <v>0.5</v>
      </c>
      <c r="F7">
        <f>'FINAL EXAM'!D8+'FINAL EXAM'!M8+'FINAL EXAM'!P8+'FINAL EXAM'!Q8</f>
        <v>6</v>
      </c>
      <c r="G7">
        <f>'FINAL EXAM'!H8+'FINAL EXAM'!I8+'FINAL EXAM'!J8+'FINAL EXAM'!N8</f>
        <v>4</v>
      </c>
    </row>
    <row r="8" spans="1:7" x14ac:dyDescent="0.3">
      <c r="A8">
        <v>182014033</v>
      </c>
      <c r="B8" t="s">
        <v>6</v>
      </c>
      <c r="C8">
        <f>'FINAL EXAM'!C9</f>
        <v>1</v>
      </c>
      <c r="D8">
        <f>'FINAL EXAM'!F9+'FINAL EXAM'!G9</f>
        <v>2</v>
      </c>
      <c r="E8">
        <f>'FINAL EXAM'!L9</f>
        <v>0.5</v>
      </c>
      <c r="F8">
        <f>'FINAL EXAM'!D9+'FINAL EXAM'!M9+'FINAL EXAM'!P9+'FINAL EXAM'!Q9</f>
        <v>7.5</v>
      </c>
      <c r="G8">
        <f>'FINAL EXAM'!H9+'FINAL EXAM'!I9+'FINAL EXAM'!J9+'FINAL EXAM'!N9</f>
        <v>3.5</v>
      </c>
    </row>
    <row r="9" spans="1:7" x14ac:dyDescent="0.3">
      <c r="A9">
        <v>182014037</v>
      </c>
      <c r="B9" t="s">
        <v>2</v>
      </c>
      <c r="C9">
        <f>'FINAL EXAM'!C10</f>
        <v>2</v>
      </c>
      <c r="D9">
        <f>'FINAL EXAM'!F10+'FINAL EXAM'!G10</f>
        <v>2</v>
      </c>
      <c r="E9">
        <f>'FINAL EXAM'!L10</f>
        <v>1</v>
      </c>
      <c r="F9">
        <f>'FINAL EXAM'!D10+'FINAL EXAM'!M10+'FINAL EXAM'!P10+'FINAL EXAM'!Q10</f>
        <v>10</v>
      </c>
      <c r="G9">
        <f>'FINAL EXAM'!H10+'FINAL EXAM'!I10+'FINAL EXAM'!J10+'FINAL EXAM'!N10</f>
        <v>9</v>
      </c>
    </row>
    <row r="10" spans="1:7" x14ac:dyDescent="0.3">
      <c r="A10">
        <v>182014044</v>
      </c>
      <c r="B10" t="s">
        <v>3</v>
      </c>
      <c r="C10">
        <f>'FINAL EXAM'!C11</f>
        <v>1</v>
      </c>
      <c r="D10">
        <f>'FINAL EXAM'!F11+'FINAL EXAM'!G11</f>
        <v>2</v>
      </c>
      <c r="E10">
        <f>'FINAL EXAM'!L11</f>
        <v>0.5</v>
      </c>
      <c r="F10">
        <f>'FINAL EXAM'!D11+'FINAL EXAM'!M11+'FINAL EXAM'!P11+'FINAL EXAM'!Q11</f>
        <v>10</v>
      </c>
      <c r="G10">
        <f>'FINAL EXAM'!H11+'FINAL EXAM'!I11+'FINAL EXAM'!J11+'FINAL EXAM'!N11</f>
        <v>5</v>
      </c>
    </row>
    <row r="11" spans="1:7" x14ac:dyDescent="0.3">
      <c r="A11">
        <v>182014045</v>
      </c>
      <c r="B11" t="s">
        <v>7</v>
      </c>
      <c r="C11">
        <f>'FINAL EXAM'!C12</f>
        <v>2</v>
      </c>
      <c r="D11">
        <f>'FINAL EXAM'!F12+'FINAL EXAM'!G12</f>
        <v>2</v>
      </c>
      <c r="E11">
        <f>'FINAL EXAM'!L12</f>
        <v>0.5</v>
      </c>
      <c r="F11">
        <f>'FINAL EXAM'!D12+'FINAL EXAM'!M12+'FINAL EXAM'!P12+'FINAL EXAM'!Q12</f>
        <v>8.5</v>
      </c>
      <c r="G11">
        <f>'FINAL EXAM'!H12+'FINAL EXAM'!I12+'FINAL EXAM'!J12+'FINAL EXAM'!N12</f>
        <v>3.5</v>
      </c>
    </row>
    <row r="12" spans="1:7" x14ac:dyDescent="0.3">
      <c r="A12">
        <v>182014046</v>
      </c>
      <c r="B12" t="s">
        <v>8</v>
      </c>
      <c r="C12">
        <f>'FINAL EXAM'!C13</f>
        <v>2</v>
      </c>
      <c r="D12">
        <f>'FINAL EXAM'!F13+'FINAL EXAM'!G13</f>
        <v>2</v>
      </c>
      <c r="E12">
        <f>'FINAL EXAM'!L13</f>
        <v>0.5</v>
      </c>
      <c r="F12">
        <f>'FINAL EXAM'!D13+'FINAL EXAM'!M13+'FINAL EXAM'!P13+'FINAL EXAM'!Q13</f>
        <v>10.5</v>
      </c>
      <c r="G12">
        <f>'FINAL EXAM'!H13+'FINAL EXAM'!I13+'FINAL EXAM'!J13+'FINAL EXAM'!N13</f>
        <v>7.5</v>
      </c>
    </row>
    <row r="13" spans="1:7" x14ac:dyDescent="0.3">
      <c r="A13">
        <v>182014050</v>
      </c>
      <c r="B13" t="s">
        <v>5</v>
      </c>
      <c r="C13">
        <f>'FINAL EXAM'!C14</f>
        <v>1</v>
      </c>
      <c r="D13">
        <f>'FINAL EXAM'!F14+'FINAL EXAM'!G14</f>
        <v>2</v>
      </c>
      <c r="E13">
        <f>'FINAL EXAM'!L14</f>
        <v>0.5</v>
      </c>
      <c r="F13">
        <f>'FINAL EXAM'!D14+'FINAL EXAM'!M14+'FINAL EXAM'!P14+'FINAL EXAM'!Q14</f>
        <v>10</v>
      </c>
      <c r="G13">
        <f>'FINAL EXAM'!H14+'FINAL EXAM'!I14+'FINAL EXAM'!J14+'FINAL EXAM'!N14</f>
        <v>8</v>
      </c>
    </row>
    <row r="14" spans="1:7" x14ac:dyDescent="0.3">
      <c r="A14">
        <v>182014051</v>
      </c>
      <c r="B14" t="s">
        <v>15</v>
      </c>
      <c r="C14">
        <f>'FINAL EXAM'!C15</f>
        <v>1</v>
      </c>
      <c r="D14">
        <f>'FINAL EXAM'!F15+'FINAL EXAM'!G15</f>
        <v>2</v>
      </c>
      <c r="E14">
        <f>'FINAL EXAM'!L15</f>
        <v>0.5</v>
      </c>
      <c r="F14">
        <f>'FINAL EXAM'!D15+'FINAL EXAM'!M15+'FINAL EXAM'!P15+'FINAL EXAM'!Q15</f>
        <v>8</v>
      </c>
      <c r="G14">
        <f>'FINAL EXAM'!H15+'FINAL EXAM'!I15+'FINAL EXAM'!J15+'FINAL EXAM'!N15</f>
        <v>3.5</v>
      </c>
    </row>
    <row r="15" spans="1:7" x14ac:dyDescent="0.3">
      <c r="A15">
        <v>182014055</v>
      </c>
      <c r="B15" t="s">
        <v>17</v>
      </c>
      <c r="C15">
        <f>'FINAL EXAM'!C16</f>
        <v>2</v>
      </c>
      <c r="D15">
        <f>'FINAL EXAM'!F16+'FINAL EXAM'!G16</f>
        <v>1</v>
      </c>
      <c r="E15">
        <f>'FINAL EXAM'!L16</f>
        <v>1</v>
      </c>
      <c r="F15">
        <f>'FINAL EXAM'!D16+'FINAL EXAM'!M16+'FINAL EXAM'!P16+'FINAL EXAM'!Q16</f>
        <v>7</v>
      </c>
      <c r="G15">
        <f>'FINAL EXAM'!H16+'FINAL EXAM'!I16+'FINAL EXAM'!J16+'FINAL EXAM'!N16</f>
        <v>2</v>
      </c>
    </row>
    <row r="16" spans="1:7" x14ac:dyDescent="0.3">
      <c r="A16">
        <v>182014062</v>
      </c>
      <c r="B16" t="s">
        <v>11</v>
      </c>
      <c r="C16">
        <f>'FINAL EXAM'!C17</f>
        <v>1</v>
      </c>
      <c r="D16">
        <f>'FINAL EXAM'!F17+'FINAL EXAM'!G17</f>
        <v>2</v>
      </c>
      <c r="E16">
        <f>'FINAL EXAM'!L17</f>
        <v>0.5</v>
      </c>
      <c r="F16">
        <f>'FINAL EXAM'!D17+'FINAL EXAM'!M17+'FINAL EXAM'!P17+'FINAL EXAM'!Q17</f>
        <v>9</v>
      </c>
      <c r="G16">
        <f>'FINAL EXAM'!H17+'FINAL EXAM'!I17+'FINAL EXAM'!J17+'FINAL EXAM'!N17</f>
        <v>3.5</v>
      </c>
    </row>
    <row r="17" spans="1:7" x14ac:dyDescent="0.3">
      <c r="A17">
        <v>182014066</v>
      </c>
      <c r="B17" t="s">
        <v>9</v>
      </c>
      <c r="C17">
        <f>'FINAL EXAM'!C18</f>
        <v>2</v>
      </c>
      <c r="D17">
        <f>'FINAL EXAM'!F18+'FINAL EXAM'!G18</f>
        <v>2</v>
      </c>
      <c r="E17">
        <f>'FINAL EXAM'!L18</f>
        <v>1</v>
      </c>
      <c r="F17">
        <f>'FINAL EXAM'!D18+'FINAL EXAM'!M18+'FINAL EXAM'!P18+'FINAL EXAM'!Q18</f>
        <v>7</v>
      </c>
      <c r="G17">
        <f>'FINAL EXAM'!H18+'FINAL EXAM'!I18+'FINAL EXAM'!J18+'FINAL EXAM'!N18</f>
        <v>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1515-8E3F-4D74-B29D-092127D9DFC2}">
  <dimension ref="A1:G20"/>
  <sheetViews>
    <sheetView tabSelected="1" workbookViewId="0">
      <selection activeCell="G7" sqref="G7"/>
    </sheetView>
  </sheetViews>
  <sheetFormatPr defaultRowHeight="14.4" x14ac:dyDescent="0.3"/>
  <cols>
    <col min="1" max="1" width="10" bestFit="1" customWidth="1"/>
    <col min="2" max="2" width="25.5546875" bestFit="1" customWidth="1"/>
  </cols>
  <sheetData>
    <row r="1" spans="1:7" x14ac:dyDescent="0.3">
      <c r="A1" s="6" t="s">
        <v>0</v>
      </c>
      <c r="B1" s="6" t="s">
        <v>1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</row>
    <row r="2" spans="1:7" x14ac:dyDescent="0.3">
      <c r="A2">
        <v>153014026</v>
      </c>
      <c r="B2" t="s">
        <v>35</v>
      </c>
      <c r="C2">
        <f>VLOOKUP(A2,Sheet3!$A$1:$B$16,2,FALSE)</f>
        <v>2</v>
      </c>
      <c r="D2">
        <f>VLOOKUP(A2,Sheet3!$C$1:$D$16,2,FALSE)</f>
        <v>2</v>
      </c>
      <c r="E2">
        <f>VLOOKUP(A2,Sheet3!$E$1:$F$16,2,FALSE)</f>
        <v>1</v>
      </c>
      <c r="F2">
        <f>VLOOKUP(A2,Sheet3!$G$1:$H$16,2,FALSE)</f>
        <v>7.5</v>
      </c>
      <c r="G2">
        <f>VLOOKUP(A2,Sheet3!$I$1:$J$16,2,FALSE)</f>
        <v>5</v>
      </c>
    </row>
    <row r="3" spans="1:7" x14ac:dyDescent="0.3">
      <c r="A3">
        <v>161014022</v>
      </c>
      <c r="B3" t="s">
        <v>36</v>
      </c>
      <c r="C3">
        <f>VLOOKUP(A3,Sheet3!$A$1:$B$16,2,FALSE)</f>
        <v>2</v>
      </c>
      <c r="D3">
        <f>VLOOKUP(A3,Sheet3!$C$1:$D$16,2,FALSE)</f>
        <v>1</v>
      </c>
      <c r="E3">
        <f>VLOOKUP(A3,Sheet3!$E$1:$F$16,2,FALSE)</f>
        <v>1</v>
      </c>
      <c r="F3">
        <f>VLOOKUP(A3,Sheet3!$G$1:$H$16,2,FALSE)</f>
        <v>4.5</v>
      </c>
      <c r="G3">
        <f>VLOOKUP(A3,Sheet3!$I$1:$J$16,2,FALSE)</f>
        <v>1.5</v>
      </c>
    </row>
    <row r="4" spans="1:7" x14ac:dyDescent="0.3">
      <c r="A4">
        <v>162014031</v>
      </c>
      <c r="B4" t="s">
        <v>37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171014062</v>
      </c>
      <c r="B5" t="s">
        <v>38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171014084</v>
      </c>
      <c r="B6" t="s">
        <v>39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173014028</v>
      </c>
      <c r="B7" t="s">
        <v>40</v>
      </c>
      <c r="C7">
        <f>VLOOKUP(A7,Sheet3!$A$1:$B$16,2,FALSE)</f>
        <v>1.5</v>
      </c>
      <c r="D7">
        <f>VLOOKUP(A7,Sheet3!$C$1:$D$16,2,FALSE)</f>
        <v>2</v>
      </c>
      <c r="E7">
        <f>VLOOKUP(A7,Sheet3!$E$1:$F$16,2,FALSE)</f>
        <v>0.5</v>
      </c>
      <c r="F7">
        <f>VLOOKUP(A7,Sheet3!$G$1:$H$16,2,FALSE)</f>
        <v>5.5</v>
      </c>
      <c r="G7">
        <f>VLOOKUP(A7,Sheet3!$I$1:$J$16,2,FALSE)</f>
        <v>3</v>
      </c>
    </row>
    <row r="8" spans="1:7" x14ac:dyDescent="0.3">
      <c r="A8">
        <v>182014010</v>
      </c>
      <c r="B8" t="s">
        <v>4</v>
      </c>
      <c r="C8">
        <f>VLOOKUP(A8,Sheet3!$A$1:$B$16,2,FALSE)</f>
        <v>1</v>
      </c>
      <c r="D8">
        <f>VLOOKUP(A8,Sheet3!$C$1:$D$16,2,FALSE)</f>
        <v>2</v>
      </c>
      <c r="E8">
        <f>VLOOKUP(A8,Sheet3!$E$1:$F$16,2,FALSE)</f>
        <v>0.5</v>
      </c>
      <c r="F8">
        <f>VLOOKUP(A8,Sheet3!$G$1:$H$16,2,FALSE)</f>
        <v>6.5</v>
      </c>
      <c r="G8">
        <f>VLOOKUP(A8,Sheet3!$I$1:$J$16,2,FALSE)</f>
        <v>6</v>
      </c>
    </row>
    <row r="9" spans="1:7" x14ac:dyDescent="0.3">
      <c r="A9">
        <v>182014022</v>
      </c>
      <c r="B9" t="s">
        <v>14</v>
      </c>
      <c r="C9">
        <f>VLOOKUP(A9,Sheet3!$A$1:$B$16,2,FALSE)</f>
        <v>1.5</v>
      </c>
      <c r="D9">
        <f>VLOOKUP(A9,Sheet3!$C$1:$D$16,2,FALSE)</f>
        <v>2</v>
      </c>
      <c r="E9">
        <f>VLOOKUP(A9,Sheet3!$E$1:$F$16,2,FALSE)</f>
        <v>0.5</v>
      </c>
      <c r="F9">
        <f>VLOOKUP(A9,Sheet3!$G$1:$H$16,2,FALSE)</f>
        <v>6.5</v>
      </c>
      <c r="G9">
        <f>VLOOKUP(A9,Sheet3!$I$1:$J$16,2,FALSE)</f>
        <v>2</v>
      </c>
    </row>
    <row r="10" spans="1:7" x14ac:dyDescent="0.3">
      <c r="A10">
        <v>182014031</v>
      </c>
      <c r="B10" t="s">
        <v>12</v>
      </c>
      <c r="C10">
        <f>VLOOKUP(A10,Sheet3!$A$1:$B$16,2,FALSE)</f>
        <v>1</v>
      </c>
      <c r="D10">
        <f>VLOOKUP(A10,Sheet3!$C$1:$D$16,2,FALSE)</f>
        <v>2</v>
      </c>
      <c r="E10">
        <f>VLOOKUP(A10,Sheet3!$E$1:$F$16,2,FALSE)</f>
        <v>0.5</v>
      </c>
      <c r="F10">
        <f>VLOOKUP(A10,Sheet3!$G$1:$H$16,2,FALSE)</f>
        <v>6</v>
      </c>
      <c r="G10">
        <f>VLOOKUP(A10,Sheet3!$I$1:$J$16,2,FALSE)</f>
        <v>4</v>
      </c>
    </row>
    <row r="11" spans="1:7" x14ac:dyDescent="0.3">
      <c r="A11">
        <v>182014033</v>
      </c>
      <c r="B11" t="s">
        <v>6</v>
      </c>
      <c r="C11">
        <f>VLOOKUP(A11,Sheet3!$A$1:$B$16,2,FALSE)</f>
        <v>1</v>
      </c>
      <c r="D11">
        <f>VLOOKUP(A11,Sheet3!$C$1:$D$16,2,FALSE)</f>
        <v>2</v>
      </c>
      <c r="E11">
        <f>VLOOKUP(A11,Sheet3!$E$1:$F$16,2,FALSE)</f>
        <v>0.5</v>
      </c>
      <c r="F11">
        <f>VLOOKUP(A11,Sheet3!$G$1:$H$16,2,FALSE)</f>
        <v>7.5</v>
      </c>
      <c r="G11">
        <f>VLOOKUP(A11,Sheet3!$I$1:$J$16,2,FALSE)</f>
        <v>3.5</v>
      </c>
    </row>
    <row r="12" spans="1:7" x14ac:dyDescent="0.3">
      <c r="A12">
        <v>182014037</v>
      </c>
      <c r="B12" t="s">
        <v>2</v>
      </c>
      <c r="C12">
        <f>VLOOKUP(A12,Sheet3!$A$1:$B$16,2,FALSE)</f>
        <v>2</v>
      </c>
      <c r="D12">
        <f>VLOOKUP(A12,Sheet3!$C$1:$D$16,2,FALSE)</f>
        <v>2</v>
      </c>
      <c r="E12">
        <f>VLOOKUP(A12,Sheet3!$E$1:$F$16,2,FALSE)</f>
        <v>1</v>
      </c>
      <c r="F12">
        <f>VLOOKUP(A12,Sheet3!$G$1:$H$16,2,FALSE)</f>
        <v>10</v>
      </c>
      <c r="G12">
        <f>VLOOKUP(A12,Sheet3!$I$1:$J$16,2,FALSE)</f>
        <v>9</v>
      </c>
    </row>
    <row r="13" spans="1:7" x14ac:dyDescent="0.3">
      <c r="A13">
        <v>182014044</v>
      </c>
      <c r="B13" t="s">
        <v>3</v>
      </c>
      <c r="C13">
        <f>VLOOKUP(A13,Sheet3!$A$1:$B$16,2,FALSE)</f>
        <v>1</v>
      </c>
      <c r="D13">
        <f>VLOOKUP(A13,Sheet3!$C$1:$D$16,2,FALSE)</f>
        <v>2</v>
      </c>
      <c r="E13">
        <f>VLOOKUP(A13,Sheet3!$E$1:$F$16,2,FALSE)</f>
        <v>0.5</v>
      </c>
      <c r="F13">
        <f>VLOOKUP(A13,Sheet3!$G$1:$H$16,2,FALSE)</f>
        <v>10</v>
      </c>
      <c r="G13">
        <f>VLOOKUP(A13,Sheet3!$I$1:$J$16,2,FALSE)</f>
        <v>5</v>
      </c>
    </row>
    <row r="14" spans="1:7" x14ac:dyDescent="0.3">
      <c r="A14">
        <v>182014045</v>
      </c>
      <c r="B14" t="s">
        <v>41</v>
      </c>
      <c r="C14">
        <f>VLOOKUP(A14,Sheet3!$A$1:$B$16,2,FALSE)</f>
        <v>2</v>
      </c>
      <c r="D14">
        <f>VLOOKUP(A14,Sheet3!$C$1:$D$16,2,FALSE)</f>
        <v>2</v>
      </c>
      <c r="E14">
        <f>VLOOKUP(A14,Sheet3!$E$1:$F$16,2,FALSE)</f>
        <v>0.5</v>
      </c>
      <c r="F14">
        <f>VLOOKUP(A14,Sheet3!$G$1:$H$16,2,FALSE)</f>
        <v>8.5</v>
      </c>
      <c r="G14">
        <f>VLOOKUP(A14,Sheet3!$I$1:$J$16,2,FALSE)</f>
        <v>3.5</v>
      </c>
    </row>
    <row r="15" spans="1:7" x14ac:dyDescent="0.3">
      <c r="A15">
        <v>182014046</v>
      </c>
      <c r="B15" t="s">
        <v>8</v>
      </c>
      <c r="C15">
        <f>VLOOKUP(A15,Sheet3!$A$1:$B$16,2,FALSE)</f>
        <v>2</v>
      </c>
      <c r="D15">
        <f>VLOOKUP(A15,Sheet3!$C$1:$D$16,2,FALSE)</f>
        <v>2</v>
      </c>
      <c r="E15">
        <f>VLOOKUP(A15,Sheet3!$E$1:$F$16,2,FALSE)</f>
        <v>0.5</v>
      </c>
      <c r="F15">
        <f>VLOOKUP(A15,Sheet3!$G$1:$H$16,2,FALSE)</f>
        <v>10.5</v>
      </c>
      <c r="G15">
        <f>VLOOKUP(A15,Sheet3!$I$1:$J$16,2,FALSE)</f>
        <v>7.5</v>
      </c>
    </row>
    <row r="16" spans="1:7" x14ac:dyDescent="0.3">
      <c r="A16">
        <v>182014050</v>
      </c>
      <c r="B16" t="s">
        <v>5</v>
      </c>
      <c r="C16">
        <f>VLOOKUP(A16,Sheet3!$A$1:$B$16,2,FALSE)</f>
        <v>1</v>
      </c>
      <c r="D16">
        <f>VLOOKUP(A16,Sheet3!$C$1:$D$16,2,FALSE)</f>
        <v>2</v>
      </c>
      <c r="E16">
        <f>VLOOKUP(A16,Sheet3!$E$1:$F$16,2,FALSE)</f>
        <v>0.5</v>
      </c>
      <c r="F16">
        <f>VLOOKUP(A16,Sheet3!$G$1:$H$16,2,FALSE)</f>
        <v>10</v>
      </c>
      <c r="G16">
        <f>VLOOKUP(A16,Sheet3!$I$1:$J$16,2,FALSE)</f>
        <v>8</v>
      </c>
    </row>
    <row r="17" spans="1:7" x14ac:dyDescent="0.3">
      <c r="A17">
        <v>182014051</v>
      </c>
      <c r="B17" t="s">
        <v>42</v>
      </c>
      <c r="C17">
        <f>VLOOKUP(A17,Sheet3!$A$1:$B$16,2,FALSE)</f>
        <v>1</v>
      </c>
      <c r="D17">
        <f>VLOOKUP(A17,Sheet3!$C$1:$D$16,2,FALSE)</f>
        <v>2</v>
      </c>
      <c r="E17">
        <f>VLOOKUP(A17,Sheet3!$E$1:$F$16,2,FALSE)</f>
        <v>0.5</v>
      </c>
      <c r="F17">
        <f>VLOOKUP(A17,Sheet3!$G$1:$H$16,2,FALSE)</f>
        <v>8</v>
      </c>
      <c r="G17">
        <f>VLOOKUP(A17,Sheet3!$I$1:$J$16,2,FALSE)</f>
        <v>3.5</v>
      </c>
    </row>
    <row r="18" spans="1:7" x14ac:dyDescent="0.3">
      <c r="A18">
        <v>182014055</v>
      </c>
      <c r="B18" t="s">
        <v>17</v>
      </c>
      <c r="C18">
        <f>VLOOKUP(A18,Sheet3!$A$1:$B$16,2,FALSE)</f>
        <v>2</v>
      </c>
      <c r="D18">
        <f>VLOOKUP(A18,Sheet3!$C$1:$D$16,2,FALSE)</f>
        <v>1</v>
      </c>
      <c r="E18">
        <f>VLOOKUP(A18,Sheet3!$E$1:$F$16,2,FALSE)</f>
        <v>1</v>
      </c>
      <c r="F18">
        <f>VLOOKUP(A18,Sheet3!$G$1:$H$16,2,FALSE)</f>
        <v>7</v>
      </c>
      <c r="G18">
        <f>VLOOKUP(A18,Sheet3!$I$1:$J$16,2,FALSE)</f>
        <v>2</v>
      </c>
    </row>
    <row r="19" spans="1:7" x14ac:dyDescent="0.3">
      <c r="A19">
        <v>182014062</v>
      </c>
      <c r="B19" t="s">
        <v>11</v>
      </c>
      <c r="C19">
        <f>VLOOKUP(A19,Sheet3!$A$1:$B$16,2,FALSE)</f>
        <v>1</v>
      </c>
      <c r="D19">
        <f>VLOOKUP(A19,Sheet3!$C$1:$D$16,2,FALSE)</f>
        <v>2</v>
      </c>
      <c r="E19">
        <f>VLOOKUP(A19,Sheet3!$E$1:$F$16,2,FALSE)</f>
        <v>0.5</v>
      </c>
      <c r="F19">
        <f>VLOOKUP(A19,Sheet3!$G$1:$H$16,2,FALSE)</f>
        <v>9</v>
      </c>
      <c r="G19">
        <f>VLOOKUP(A19,Sheet3!$I$1:$J$16,2,FALSE)</f>
        <v>3.5</v>
      </c>
    </row>
    <row r="20" spans="1:7" x14ac:dyDescent="0.3">
      <c r="A20">
        <v>182014066</v>
      </c>
      <c r="B20" t="s">
        <v>43</v>
      </c>
      <c r="C20">
        <f>VLOOKUP(A20,Sheet3!$A$1:$B$16,2,FALSE)</f>
        <v>2</v>
      </c>
      <c r="D20">
        <f>VLOOKUP(A20,Sheet3!$C$1:$D$16,2,FALSE)</f>
        <v>2</v>
      </c>
      <c r="E20">
        <f>VLOOKUP(A20,Sheet3!$E$1:$F$16,2,FALSE)</f>
        <v>1</v>
      </c>
      <c r="F20">
        <f>VLOOKUP(A20,Sheet3!$G$1:$H$16,2,FALSE)</f>
        <v>7</v>
      </c>
      <c r="G20">
        <f>VLOOKUP(A20,Sheet3!$I$1:$J$16,2,FALSE)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D667-165A-4305-A295-EA17544BC279}">
  <dimension ref="A1:J16"/>
  <sheetViews>
    <sheetView workbookViewId="0">
      <selection activeCell="L14" sqref="L14"/>
    </sheetView>
  </sheetViews>
  <sheetFormatPr defaultRowHeight="14.4" x14ac:dyDescent="0.3"/>
  <cols>
    <col min="1" max="1" width="10" bestFit="1" customWidth="1"/>
    <col min="3" max="3" width="10" bestFit="1" customWidth="1"/>
    <col min="5" max="5" width="10" bestFit="1" customWidth="1"/>
    <col min="7" max="7" width="10" bestFit="1" customWidth="1"/>
    <col min="9" max="9" width="10" bestFit="1" customWidth="1"/>
  </cols>
  <sheetData>
    <row r="1" spans="1:10" x14ac:dyDescent="0.3">
      <c r="A1">
        <v>153014026</v>
      </c>
      <c r="B1">
        <v>2</v>
      </c>
      <c r="C1">
        <v>153014026</v>
      </c>
      <c r="D1">
        <v>2</v>
      </c>
      <c r="E1">
        <v>153014026</v>
      </c>
      <c r="F1">
        <v>1</v>
      </c>
      <c r="G1">
        <v>153014026</v>
      </c>
      <c r="H1">
        <v>7.5</v>
      </c>
      <c r="I1">
        <v>153014026</v>
      </c>
      <c r="J1">
        <v>5</v>
      </c>
    </row>
    <row r="2" spans="1:10" x14ac:dyDescent="0.3">
      <c r="A2">
        <v>161014022</v>
      </c>
      <c r="B2">
        <v>2</v>
      </c>
      <c r="C2">
        <v>161014022</v>
      </c>
      <c r="D2">
        <v>1</v>
      </c>
      <c r="E2">
        <v>161014022</v>
      </c>
      <c r="F2">
        <v>1</v>
      </c>
      <c r="G2">
        <v>161014022</v>
      </c>
      <c r="H2">
        <v>4.5</v>
      </c>
      <c r="I2">
        <v>161014022</v>
      </c>
      <c r="J2">
        <v>1.5</v>
      </c>
    </row>
    <row r="3" spans="1:10" x14ac:dyDescent="0.3">
      <c r="A3">
        <v>173014028</v>
      </c>
      <c r="B3">
        <v>1.5</v>
      </c>
      <c r="C3">
        <v>173014028</v>
      </c>
      <c r="D3">
        <v>2</v>
      </c>
      <c r="E3">
        <v>173014028</v>
      </c>
      <c r="F3">
        <v>0.5</v>
      </c>
      <c r="G3">
        <v>173014028</v>
      </c>
      <c r="H3">
        <v>5.5</v>
      </c>
      <c r="I3">
        <v>173014028</v>
      </c>
      <c r="J3">
        <v>3</v>
      </c>
    </row>
    <row r="4" spans="1:10" x14ac:dyDescent="0.3">
      <c r="A4">
        <v>182014010</v>
      </c>
      <c r="B4">
        <v>1</v>
      </c>
      <c r="C4">
        <v>182014010</v>
      </c>
      <c r="D4">
        <v>2</v>
      </c>
      <c r="E4">
        <v>182014010</v>
      </c>
      <c r="F4">
        <v>0.5</v>
      </c>
      <c r="G4">
        <v>182014010</v>
      </c>
      <c r="H4">
        <v>6.5</v>
      </c>
      <c r="I4">
        <v>182014010</v>
      </c>
      <c r="J4">
        <v>6</v>
      </c>
    </row>
    <row r="5" spans="1:10" x14ac:dyDescent="0.3">
      <c r="A5">
        <v>182014022</v>
      </c>
      <c r="B5">
        <v>1.5</v>
      </c>
      <c r="C5">
        <v>182014022</v>
      </c>
      <c r="D5">
        <v>2</v>
      </c>
      <c r="E5">
        <v>182014022</v>
      </c>
      <c r="F5">
        <v>0.5</v>
      </c>
      <c r="G5">
        <v>182014022</v>
      </c>
      <c r="H5">
        <v>6.5</v>
      </c>
      <c r="I5">
        <v>182014022</v>
      </c>
      <c r="J5">
        <v>2</v>
      </c>
    </row>
    <row r="6" spans="1:10" x14ac:dyDescent="0.3">
      <c r="A6">
        <v>182014031</v>
      </c>
      <c r="B6">
        <v>1</v>
      </c>
      <c r="C6">
        <v>182014031</v>
      </c>
      <c r="D6">
        <v>2</v>
      </c>
      <c r="E6">
        <v>182014031</v>
      </c>
      <c r="F6">
        <v>0.5</v>
      </c>
      <c r="G6">
        <v>182014031</v>
      </c>
      <c r="H6">
        <v>6</v>
      </c>
      <c r="I6">
        <v>182014031</v>
      </c>
      <c r="J6">
        <v>4</v>
      </c>
    </row>
    <row r="7" spans="1:10" x14ac:dyDescent="0.3">
      <c r="A7">
        <v>182014033</v>
      </c>
      <c r="B7">
        <v>1</v>
      </c>
      <c r="C7">
        <v>182014033</v>
      </c>
      <c r="D7">
        <v>2</v>
      </c>
      <c r="E7">
        <v>182014033</v>
      </c>
      <c r="F7">
        <v>0.5</v>
      </c>
      <c r="G7">
        <v>182014033</v>
      </c>
      <c r="H7">
        <v>7.5</v>
      </c>
      <c r="I7">
        <v>182014033</v>
      </c>
      <c r="J7">
        <v>3.5</v>
      </c>
    </row>
    <row r="8" spans="1:10" x14ac:dyDescent="0.3">
      <c r="A8">
        <v>182014037</v>
      </c>
      <c r="B8">
        <v>2</v>
      </c>
      <c r="C8">
        <v>182014037</v>
      </c>
      <c r="D8">
        <v>2</v>
      </c>
      <c r="E8">
        <v>182014037</v>
      </c>
      <c r="F8">
        <v>1</v>
      </c>
      <c r="G8">
        <v>182014037</v>
      </c>
      <c r="H8">
        <v>10</v>
      </c>
      <c r="I8">
        <v>182014037</v>
      </c>
      <c r="J8">
        <v>9</v>
      </c>
    </row>
    <row r="9" spans="1:10" x14ac:dyDescent="0.3">
      <c r="A9">
        <v>182014044</v>
      </c>
      <c r="B9">
        <v>1</v>
      </c>
      <c r="C9">
        <v>182014044</v>
      </c>
      <c r="D9">
        <v>2</v>
      </c>
      <c r="E9">
        <v>182014044</v>
      </c>
      <c r="F9">
        <v>0.5</v>
      </c>
      <c r="G9">
        <v>182014044</v>
      </c>
      <c r="H9">
        <v>10</v>
      </c>
      <c r="I9">
        <v>182014044</v>
      </c>
      <c r="J9">
        <v>5</v>
      </c>
    </row>
    <row r="10" spans="1:10" x14ac:dyDescent="0.3">
      <c r="A10">
        <v>182014045</v>
      </c>
      <c r="B10">
        <v>2</v>
      </c>
      <c r="C10">
        <v>182014045</v>
      </c>
      <c r="D10">
        <v>2</v>
      </c>
      <c r="E10">
        <v>182014045</v>
      </c>
      <c r="F10">
        <v>0.5</v>
      </c>
      <c r="G10">
        <v>182014045</v>
      </c>
      <c r="H10">
        <v>8.5</v>
      </c>
      <c r="I10">
        <v>182014045</v>
      </c>
      <c r="J10">
        <v>3.5</v>
      </c>
    </row>
    <row r="11" spans="1:10" x14ac:dyDescent="0.3">
      <c r="A11">
        <v>182014046</v>
      </c>
      <c r="B11">
        <v>2</v>
      </c>
      <c r="C11">
        <v>182014046</v>
      </c>
      <c r="D11">
        <v>2</v>
      </c>
      <c r="E11">
        <v>182014046</v>
      </c>
      <c r="F11">
        <v>0.5</v>
      </c>
      <c r="G11">
        <v>182014046</v>
      </c>
      <c r="H11">
        <v>10.5</v>
      </c>
      <c r="I11">
        <v>182014046</v>
      </c>
      <c r="J11">
        <v>7.5</v>
      </c>
    </row>
    <row r="12" spans="1:10" x14ac:dyDescent="0.3">
      <c r="A12">
        <v>182014050</v>
      </c>
      <c r="B12">
        <v>1</v>
      </c>
      <c r="C12">
        <v>182014050</v>
      </c>
      <c r="D12">
        <v>2</v>
      </c>
      <c r="E12">
        <v>182014050</v>
      </c>
      <c r="F12">
        <v>0.5</v>
      </c>
      <c r="G12">
        <v>182014050</v>
      </c>
      <c r="H12">
        <v>10</v>
      </c>
      <c r="I12">
        <v>182014050</v>
      </c>
      <c r="J12">
        <v>8</v>
      </c>
    </row>
    <row r="13" spans="1:10" x14ac:dyDescent="0.3">
      <c r="A13">
        <v>182014051</v>
      </c>
      <c r="B13">
        <v>1</v>
      </c>
      <c r="C13">
        <v>182014051</v>
      </c>
      <c r="D13">
        <v>2</v>
      </c>
      <c r="E13">
        <v>182014051</v>
      </c>
      <c r="F13">
        <v>0.5</v>
      </c>
      <c r="G13">
        <v>182014051</v>
      </c>
      <c r="H13">
        <v>8</v>
      </c>
      <c r="I13">
        <v>182014051</v>
      </c>
      <c r="J13">
        <v>3.5</v>
      </c>
    </row>
    <row r="14" spans="1:10" x14ac:dyDescent="0.3">
      <c r="A14">
        <v>182014055</v>
      </c>
      <c r="B14">
        <v>2</v>
      </c>
      <c r="C14">
        <v>182014055</v>
      </c>
      <c r="D14">
        <v>1</v>
      </c>
      <c r="E14">
        <v>182014055</v>
      </c>
      <c r="F14">
        <v>1</v>
      </c>
      <c r="G14">
        <v>182014055</v>
      </c>
      <c r="H14">
        <v>7</v>
      </c>
      <c r="I14">
        <v>182014055</v>
      </c>
      <c r="J14">
        <v>2</v>
      </c>
    </row>
    <row r="15" spans="1:10" x14ac:dyDescent="0.3">
      <c r="A15">
        <v>182014062</v>
      </c>
      <c r="B15">
        <v>1</v>
      </c>
      <c r="C15">
        <v>182014062</v>
      </c>
      <c r="D15">
        <v>2</v>
      </c>
      <c r="E15">
        <v>182014062</v>
      </c>
      <c r="F15">
        <v>0.5</v>
      </c>
      <c r="G15">
        <v>182014062</v>
      </c>
      <c r="H15">
        <v>9</v>
      </c>
      <c r="I15">
        <v>182014062</v>
      </c>
      <c r="J15">
        <v>3.5</v>
      </c>
    </row>
    <row r="16" spans="1:10" x14ac:dyDescent="0.3">
      <c r="A16">
        <v>182014066</v>
      </c>
      <c r="B16">
        <v>2</v>
      </c>
      <c r="C16">
        <v>182014066</v>
      </c>
      <c r="D16">
        <v>2</v>
      </c>
      <c r="E16">
        <v>182014066</v>
      </c>
      <c r="F16">
        <v>1</v>
      </c>
      <c r="G16">
        <v>182014066</v>
      </c>
      <c r="H16">
        <v>7</v>
      </c>
      <c r="I16">
        <v>182014066</v>
      </c>
      <c r="J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EXAM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2020-11-12T07:36:10Z</dcterms:created>
  <dcterms:modified xsi:type="dcterms:W3CDTF">2020-11-12T10:58:55Z</dcterms:modified>
</cp:coreProperties>
</file>