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\cse499 evaluation forms\"/>
    </mc:Choice>
  </mc:AlternateContent>
  <bookViews>
    <workbookView xWindow="0" yWindow="0" windowWidth="20490" windowHeight="7755"/>
  </bookViews>
  <sheets>
    <sheet name="CSE 499" sheetId="2" r:id="rId1"/>
  </sheets>
  <definedNames>
    <definedName name="_xlnm._FilterDatabase" localSheetId="0" hidden="1">'CSE 499'!$B$43:$D$44</definedName>
    <definedName name="Grades">'CSE 499'!$B$44:$C$53</definedName>
    <definedName name="mygrade">'CSE 499'!$B$43:$C$44</definedName>
    <definedName name="mygrades">'CSE 499'!$B$44:$C$53</definedName>
    <definedName name="_xlnm.Print_Titles" localSheetId="0">'CSE 499'!$5:$5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2" l="1"/>
  <c r="T27" i="2"/>
  <c r="W27" i="2"/>
  <c r="X27" i="2"/>
  <c r="T28" i="2"/>
  <c r="W28" i="2"/>
  <c r="X28" i="2"/>
  <c r="T29" i="2"/>
  <c r="W29" i="2"/>
  <c r="X29" i="2"/>
  <c r="T30" i="2"/>
  <c r="W30" i="2"/>
  <c r="X30" i="2"/>
  <c r="T31" i="2"/>
  <c r="W31" i="2"/>
  <c r="X31" i="2"/>
  <c r="Y31" i="2"/>
  <c r="T32" i="2"/>
  <c r="W32" i="2"/>
  <c r="X32" i="2"/>
  <c r="Y32" i="2"/>
  <c r="T33" i="2"/>
  <c r="W33" i="2"/>
  <c r="X33" i="2"/>
  <c r="Y33" i="2"/>
  <c r="T34" i="2"/>
  <c r="W34" i="2"/>
  <c r="X34" i="2"/>
  <c r="Y34" i="2"/>
  <c r="T35" i="2"/>
  <c r="W35" i="2"/>
  <c r="X35" i="2"/>
  <c r="Y35" i="2"/>
  <c r="T36" i="2"/>
  <c r="W36" i="2"/>
  <c r="X36" i="2"/>
  <c r="Y36" i="2"/>
  <c r="T37" i="2"/>
  <c r="W37" i="2"/>
  <c r="X37" i="2"/>
  <c r="Y37" i="2"/>
  <c r="T38" i="2"/>
  <c r="W38" i="2"/>
  <c r="X38" i="2"/>
  <c r="Y38" i="2"/>
  <c r="T39" i="2"/>
  <c r="W39" i="2"/>
  <c r="X39" i="2"/>
  <c r="Y39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T7" i="2"/>
  <c r="T8" i="2"/>
  <c r="T9" i="2"/>
  <c r="X9" i="2"/>
  <c r="Y9" i="2"/>
  <c r="T10" i="2"/>
  <c r="T11" i="2"/>
  <c r="T12" i="2"/>
  <c r="T13" i="2"/>
  <c r="X13" i="2"/>
  <c r="Y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X15" i="2"/>
  <c r="Y15" i="2"/>
  <c r="X11" i="2"/>
  <c r="Y11" i="2"/>
  <c r="X25" i="2"/>
  <c r="Y25" i="2"/>
  <c r="X17" i="2"/>
  <c r="Y17" i="2"/>
  <c r="X21" i="2"/>
  <c r="Y21" i="2"/>
  <c r="X23" i="2"/>
  <c r="Y23" i="2"/>
  <c r="X7" i="2"/>
  <c r="Y7" i="2"/>
  <c r="X19" i="2"/>
  <c r="Y19" i="2"/>
  <c r="X26" i="2"/>
  <c r="Y26" i="2"/>
  <c r="X24" i="2"/>
  <c r="Y24" i="2"/>
  <c r="X22" i="2"/>
  <c r="Y22" i="2"/>
  <c r="X20" i="2"/>
  <c r="Y20" i="2"/>
  <c r="X18" i="2"/>
  <c r="Y18" i="2"/>
  <c r="X16" i="2"/>
  <c r="Y16" i="2"/>
  <c r="X14" i="2"/>
  <c r="Y14" i="2"/>
  <c r="X10" i="2"/>
  <c r="Y10" i="2"/>
  <c r="X8" i="2"/>
  <c r="Y8" i="2"/>
  <c r="X12" i="2"/>
  <c r="Y12" i="2"/>
  <c r="T6" i="2"/>
  <c r="W6" i="2"/>
  <c r="X6" i="2"/>
  <c r="Y6" i="2"/>
</calcChain>
</file>

<file path=xl/sharedStrings.xml><?xml version="1.0" encoding="utf-8"?>
<sst xmlns="http://schemas.openxmlformats.org/spreadsheetml/2006/main" count="125" uniqueCount="95">
  <si>
    <t>Student Name</t>
  </si>
  <si>
    <t>Student ID</t>
  </si>
  <si>
    <t>Supervisor</t>
  </si>
  <si>
    <t>Sl no.</t>
  </si>
  <si>
    <t>MSU</t>
  </si>
  <si>
    <t>AKA</t>
  </si>
  <si>
    <t>AKAA</t>
  </si>
  <si>
    <t>FS</t>
  </si>
  <si>
    <t>NafM</t>
  </si>
  <si>
    <t>KRM</t>
  </si>
  <si>
    <t>MSR</t>
  </si>
  <si>
    <t>Sup. 01</t>
  </si>
  <si>
    <t>Final Sup</t>
  </si>
  <si>
    <t>Total</t>
  </si>
  <si>
    <t>Grade</t>
  </si>
  <si>
    <t>A</t>
  </si>
  <si>
    <t>Range</t>
  </si>
  <si>
    <t>No. of students</t>
  </si>
  <si>
    <t>A-</t>
  </si>
  <si>
    <t>B+</t>
  </si>
  <si>
    <t>B</t>
  </si>
  <si>
    <t>B-</t>
  </si>
  <si>
    <t>C+</t>
  </si>
  <si>
    <t>C</t>
  </si>
  <si>
    <t>D</t>
  </si>
  <si>
    <t>F</t>
  </si>
  <si>
    <t>Examiner's Avg.</t>
  </si>
  <si>
    <t>Sup. 02</t>
  </si>
  <si>
    <t>Marks Distribution</t>
  </si>
  <si>
    <t>CSE 499, Project/Internship</t>
  </si>
  <si>
    <t xml:space="preserve">W </t>
  </si>
  <si>
    <t>A+</t>
  </si>
  <si>
    <t>BiP</t>
  </si>
  <si>
    <t>Dr. Abul Kalam Al Azad</t>
  </si>
  <si>
    <t>Dr. Farhana Sarker</t>
  </si>
  <si>
    <t>MGK</t>
  </si>
  <si>
    <t>TgI</t>
  </si>
  <si>
    <t>I</t>
  </si>
  <si>
    <t>Muhah</t>
  </si>
  <si>
    <t>Khan Raqib Mahmud</t>
  </si>
  <si>
    <t>Dr. T.M. Abul Kalam Azad</t>
  </si>
  <si>
    <t>Mr. Bijan Pal</t>
  </si>
  <si>
    <t>161014068</t>
  </si>
  <si>
    <t>151014078</t>
  </si>
  <si>
    <t>153014003</t>
  </si>
  <si>
    <t>161014035</t>
  </si>
  <si>
    <t>Khendaker Afsanul Haque</t>
  </si>
  <si>
    <t>Anindo Dey</t>
  </si>
  <si>
    <t>Shahi Shohanur Hamid</t>
  </si>
  <si>
    <t>Sonjoy Tripura</t>
  </si>
  <si>
    <t>Md. Shafiqul Islam</t>
  </si>
  <si>
    <t>Habiba Akter Hiya</t>
  </si>
  <si>
    <t>Debyani Saha</t>
  </si>
  <si>
    <t>Dr. Shahriar Rahman</t>
  </si>
  <si>
    <t>Satyaki Das</t>
  </si>
  <si>
    <t>Dr. Muhammad Golam Kibria</t>
  </si>
  <si>
    <t>Dr. Mohammad Abul Hasan</t>
  </si>
  <si>
    <t>Tangila Islam Tanni</t>
  </si>
  <si>
    <t xml:space="preserve">Dr. Nafees Mansoor </t>
  </si>
  <si>
    <t>MABM</t>
  </si>
  <si>
    <t>MRAR</t>
  </si>
  <si>
    <t xml:space="preserve">            </t>
  </si>
  <si>
    <t>MID</t>
  </si>
  <si>
    <t>Jasmine Ara</t>
  </si>
  <si>
    <t>Fatima Nooe Popy</t>
  </si>
  <si>
    <t>Md. Meskat</t>
  </si>
  <si>
    <t>Sagar Saha</t>
  </si>
  <si>
    <t>Md. Borhan Siddik</t>
  </si>
  <si>
    <t>Ahnab Haque Akib</t>
  </si>
  <si>
    <t>Sabbir Ahmed</t>
  </si>
  <si>
    <t>Ananna Islam Bedushe</t>
  </si>
  <si>
    <t>S. M. Rafsan Anjum Anan</t>
  </si>
  <si>
    <t>Md. Hasib Hossain</t>
  </si>
  <si>
    <t>S. M Niaz Morshed</t>
  </si>
  <si>
    <t>Dr. Rifat Rashid</t>
  </si>
  <si>
    <t>Prodipta Roy</t>
  </si>
  <si>
    <t>Zakaria Ibrahim</t>
  </si>
  <si>
    <t>Md. Mizanur Rahman Rupok</t>
  </si>
  <si>
    <t>Yasin Nur Upol</t>
  </si>
  <si>
    <t>Moomtahena Rafi Proma</t>
  </si>
  <si>
    <t xml:space="preserve">Emon Hossen </t>
  </si>
  <si>
    <t>Khalid Bin Salahuddin</t>
  </si>
  <si>
    <t>Mr. Aranya Manzoor</t>
  </si>
  <si>
    <t>Sheikh Yeamin</t>
  </si>
  <si>
    <t>Shanta Saha</t>
  </si>
  <si>
    <t>Md. Omar Sharif Rajme</t>
  </si>
  <si>
    <t>Bayjid Al Hossain</t>
  </si>
  <si>
    <t>Jenny Priyanka Mondol</t>
  </si>
  <si>
    <t>Md. Tanzimul Islam</t>
  </si>
  <si>
    <t>Rifat Sultana Tumpa</t>
  </si>
  <si>
    <t>Faria Abbashi</t>
  </si>
  <si>
    <t>Spring 2020</t>
  </si>
  <si>
    <t>Aram</t>
  </si>
  <si>
    <t>Imtiaz Ahmed Chowdhury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</si>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</sst>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 applyFont="1" applyAlignment="1"/>
    <xf numFmtId="0" fontId="3" fillId="0" borderId="10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 vertical="top" wrapText="1"/>
    </xf>
    <xf numFmtId="0" fontId="5" fillId="0" borderId="0" xfId="0" applyFont="1" applyFill="1" applyAlignmen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/>
    </xf>
    <xf numFmtId="0" fontId="3" fillId="0" borderId="0" xfId="0" applyFont="1" applyFill="1" applyBorder="1" applyAlignment="1">
      <alignment horizontal="center" vertical="top" wrapText="1"/>
    </xf>
    <xf numFmtId="0" fontId="12" fillId="0" borderId="13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left"/>
    </xf>
    <xf numFmtId="0" fontId="9" fillId="0" borderId="0" xfId="0" applyFont="1" applyFill="1" applyAlignment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9" fillId="0" borderId="11" xfId="0" applyFont="1" applyFill="1" applyBorder="1" applyAlignment="1">
      <alignment horizontal="center" vertical="center"/>
    </xf>
    <xf numFmtId="0" fontId="0" fillId="0" borderId="1" xfId="0" applyFill="1" applyBorder="1"/>
    <xf numFmtId="2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/>
    <xf numFmtId="0" fontId="0" fillId="0" borderId="0" xfId="0" applyFill="1" applyAlignment="1"/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1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0" fillId="2" borderId="1" xfId="0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499 Grades</a:t>
            </a:r>
          </a:p>
        </c:rich>
      </c:tx>
      <c:layout>
        <c:manualLayout>
          <c:xMode val="edge"/>
          <c:yMode val="edge"/>
          <c:x val="0.34669280039431388"/>
          <c:y val="4.3730640994056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'CSE 499'!$C$43:$C$55</c:f>
              <c:strCache>
                <c:ptCount val="13"/>
                <c:pt idx="0">
                  <c:v>Grade</c:v>
                </c:pt>
                <c:pt idx="1">
                  <c:v>F</c:v>
                </c:pt>
                <c:pt idx="2">
                  <c:v>D</c:v>
                </c:pt>
                <c:pt idx="3">
                  <c:v>C</c:v>
                </c:pt>
                <c:pt idx="4">
                  <c:v>C+</c:v>
                </c:pt>
                <c:pt idx="5">
                  <c:v>B-</c:v>
                </c:pt>
                <c:pt idx="6">
                  <c:v>B</c:v>
                </c:pt>
                <c:pt idx="7">
                  <c:v>B+</c:v>
                </c:pt>
                <c:pt idx="8">
                  <c:v>A-</c:v>
                </c:pt>
                <c:pt idx="9">
                  <c:v>A</c:v>
                </c:pt>
                <c:pt idx="10">
                  <c:v>A+</c:v>
                </c:pt>
                <c:pt idx="11">
                  <c:v>W </c:v>
                </c:pt>
                <c:pt idx="12">
                  <c:v>I</c:v>
                </c:pt>
              </c:strCache>
            </c:strRef>
          </c:cat>
          <c:val>
            <c:numRef>
              <c:f>'CSE 499'!$D$43:$D$55</c:f>
              <c:numCache>
                <c:formatCode>General</c:formatCode>
                <c:ptCount val="13"/>
                <c:pt idx="0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13</c:v>
                </c:pt>
                <c:pt idx="10">
                  <c:v>1</c:v>
                </c:pt>
                <c:pt idx="1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C-411E-A506-954AD87388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616643792"/>
        <c:axId val="-616644336"/>
      </c:barChart>
      <c:catAx>
        <c:axId val="-6166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644336"/>
        <c:crosses val="autoZero"/>
        <c:auto val="1"/>
        <c:lblAlgn val="ctr"/>
        <c:lblOffset val="100"/>
        <c:noMultiLvlLbl val="0"/>
      </c:catAx>
      <c:valAx>
        <c:axId val="-616644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6166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41</xdr:row>
      <xdr:rowOff>119063</xdr:rowOff>
    </xdr:from>
    <xdr:to>
      <xdr:col>20</xdr:col>
      <xdr:colOff>228600</xdr:colOff>
      <xdr:row>54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CEB545D-3A5A-422A-B922-931CEE2BE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8"/>
  <sheetViews>
    <sheetView tabSelected="1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16" sqref="L16"/>
    </sheetView>
  </sheetViews>
  <sheetFormatPr defaultRowHeight="12.75" x14ac:dyDescent="0.2"/>
  <cols>
    <col min="1" max="1" width="4.28515625" style="7" customWidth="1"/>
    <col min="2" max="2" width="28.140625" style="7" customWidth="1"/>
    <col min="3" max="3" width="11.42578125" style="38" customWidth="1"/>
    <col min="4" max="4" width="30.7109375" style="38" customWidth="1"/>
    <col min="5" max="5" width="6" style="38" customWidth="1"/>
    <col min="6" max="6" width="5.42578125" style="7" customWidth="1"/>
    <col min="7" max="7" width="4.5703125" style="7" customWidth="1"/>
    <col min="8" max="8" width="4.42578125" style="7" customWidth="1"/>
    <col min="9" max="9" width="6.140625" style="7" bestFit="1" customWidth="1"/>
    <col min="10" max="10" width="5" style="7" customWidth="1"/>
    <col min="11" max="11" width="4.85546875" style="7" bestFit="1" customWidth="1"/>
    <col min="12" max="12" width="4" style="7" customWidth="1"/>
    <col min="13" max="13" width="5" style="7" customWidth="1"/>
    <col min="14" max="14" width="6.5703125" style="7" customWidth="1"/>
    <col min="15" max="15" width="5.42578125" style="7" customWidth="1"/>
    <col min="16" max="16" width="5.85546875" style="7" bestFit="1" customWidth="1"/>
    <col min="17" max="18" width="4.85546875" style="7" customWidth="1"/>
    <col min="19" max="19" width="4.85546875" style="36" customWidth="1"/>
    <col min="20" max="20" width="9.28515625" style="7" bestFit="1" customWidth="1"/>
    <col min="21" max="21" width="5.28515625" style="7" customWidth="1"/>
    <col min="22" max="22" width="5.5703125" style="37" customWidth="1"/>
    <col min="23" max="23" width="6.85546875" style="7" customWidth="1"/>
    <col min="24" max="24" width="7.28515625" style="38" customWidth="1"/>
    <col min="25" max="25" width="7" style="39" customWidth="1"/>
    <col min="26" max="16384" width="9.140625" style="7"/>
  </cols>
  <sheetData>
    <row r="1" spans="1:27" ht="19.5" x14ac:dyDescent="0.3">
      <c r="A1" s="60" t="s">
        <v>29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27" ht="15.75" x14ac:dyDescent="0.25">
      <c r="A2" s="59" t="s">
        <v>28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27" ht="15.75" x14ac:dyDescent="0.25">
      <c r="A3" s="59" t="s">
        <v>91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 spans="1:27" x14ac:dyDescent="0.2">
      <c r="A4" s="5"/>
      <c r="B4" s="5"/>
      <c r="C4" s="14"/>
      <c r="D4" s="14"/>
      <c r="E4" s="1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5"/>
      <c r="T4" s="5"/>
      <c r="U4" s="5"/>
      <c r="V4" s="16"/>
      <c r="W4" s="5"/>
      <c r="X4" s="14"/>
      <c r="Y4" s="17"/>
    </row>
    <row r="5" spans="1:27" s="21" customFormat="1" ht="42.75" customHeight="1" x14ac:dyDescent="0.2">
      <c r="A5" s="18" t="s">
        <v>3</v>
      </c>
      <c r="B5" s="19" t="s">
        <v>0</v>
      </c>
      <c r="C5" s="19" t="s">
        <v>1</v>
      </c>
      <c r="D5" s="19" t="s">
        <v>2</v>
      </c>
      <c r="E5" s="19" t="s">
        <v>59</v>
      </c>
      <c r="F5" s="20" t="s">
        <v>10</v>
      </c>
      <c r="G5" s="20" t="s">
        <v>4</v>
      </c>
      <c r="H5" s="20" t="s">
        <v>6</v>
      </c>
      <c r="I5" s="20" t="s">
        <v>35</v>
      </c>
      <c r="J5" s="20" t="s">
        <v>5</v>
      </c>
      <c r="K5" s="20" t="s">
        <v>7</v>
      </c>
      <c r="L5" s="20" t="s">
        <v>8</v>
      </c>
      <c r="M5" s="20" t="s">
        <v>38</v>
      </c>
      <c r="N5" s="20" t="s">
        <v>60</v>
      </c>
      <c r="O5" s="20" t="s">
        <v>32</v>
      </c>
      <c r="P5" s="20" t="s">
        <v>9</v>
      </c>
      <c r="Q5" s="20" t="s">
        <v>36</v>
      </c>
      <c r="R5" s="20" t="s">
        <v>94</v>
      </c>
      <c r="S5" s="20" t="s">
        <v>92</v>
      </c>
      <c r="T5" s="18" t="s">
        <v>26</v>
      </c>
      <c r="U5" s="18" t="s">
        <v>11</v>
      </c>
      <c r="V5" s="18" t="s">
        <v>27</v>
      </c>
      <c r="W5" s="18" t="s">
        <v>12</v>
      </c>
      <c r="X5" s="20" t="s">
        <v>13</v>
      </c>
      <c r="Y5" s="20" t="s">
        <v>14</v>
      </c>
    </row>
    <row r="6" spans="1:27" ht="15" customHeight="1" x14ac:dyDescent="0.2">
      <c r="A6" s="22">
        <v>1</v>
      </c>
      <c r="B6" s="9" t="s">
        <v>63</v>
      </c>
      <c r="C6" s="9">
        <v>161014030</v>
      </c>
      <c r="D6" s="12" t="s">
        <v>33</v>
      </c>
      <c r="E6" s="23"/>
      <c r="F6" s="2"/>
      <c r="G6" s="2"/>
      <c r="H6" s="2"/>
      <c r="I6" s="2"/>
      <c r="J6" s="2"/>
      <c r="K6" s="2">
        <v>80</v>
      </c>
      <c r="L6" s="2"/>
      <c r="M6" s="2"/>
      <c r="N6" s="2"/>
      <c r="O6" s="2"/>
      <c r="P6" s="2"/>
      <c r="Q6" s="2"/>
      <c r="R6" s="2">
        <v>75</v>
      </c>
      <c r="S6" s="8"/>
      <c r="T6" s="24">
        <f t="shared" ref="T6:T39" si="0">AVERAGE(F6:S6)</f>
        <v>77.5</v>
      </c>
      <c r="U6" s="2">
        <v>95</v>
      </c>
      <c r="V6" s="2"/>
      <c r="W6" s="25">
        <f t="shared" ref="W6:W26" si="1">AVERAGE(U6:V6)</f>
        <v>95</v>
      </c>
      <c r="X6" s="25">
        <f t="shared" ref="X6:X26" si="2" xml:space="preserve"> (W6*70%+T6*30%)</f>
        <v>89.75</v>
      </c>
      <c r="Y6" s="2" t="str">
        <f t="shared" ref="Y6:Y26" si="3">VLOOKUP(X6,Grades,2)</f>
        <v>A</v>
      </c>
    </row>
    <row r="7" spans="1:27" ht="15" customHeight="1" x14ac:dyDescent="0.2">
      <c r="A7" s="22">
        <v>2</v>
      </c>
      <c r="B7" s="9" t="s">
        <v>64</v>
      </c>
      <c r="C7" s="9">
        <v>161014005</v>
      </c>
      <c r="D7" s="12" t="s">
        <v>33</v>
      </c>
      <c r="E7" s="23"/>
      <c r="F7" s="2"/>
      <c r="G7" s="2"/>
      <c r="H7" s="2"/>
      <c r="I7" s="2"/>
      <c r="J7" s="2"/>
      <c r="K7" s="2">
        <v>80</v>
      </c>
      <c r="L7" s="2"/>
      <c r="M7" s="2"/>
      <c r="N7" s="2"/>
      <c r="O7" s="2"/>
      <c r="P7" s="2"/>
      <c r="Q7" s="2"/>
      <c r="R7" s="2">
        <v>75</v>
      </c>
      <c r="S7" s="8"/>
      <c r="T7" s="24">
        <f t="shared" si="0"/>
        <v>77.5</v>
      </c>
      <c r="U7" s="2">
        <v>93</v>
      </c>
      <c r="V7" s="2"/>
      <c r="W7" s="25">
        <f t="shared" si="1"/>
        <v>93</v>
      </c>
      <c r="X7" s="25">
        <f t="shared" si="2"/>
        <v>88.35</v>
      </c>
      <c r="Y7" s="2" t="str">
        <f t="shared" si="3"/>
        <v>A</v>
      </c>
    </row>
    <row r="8" spans="1:27" ht="15" customHeight="1" x14ac:dyDescent="0.2">
      <c r="A8" s="22">
        <v>3</v>
      </c>
      <c r="B8" s="9" t="s">
        <v>65</v>
      </c>
      <c r="C8" s="9">
        <v>162014014</v>
      </c>
      <c r="D8" s="12" t="s">
        <v>54</v>
      </c>
      <c r="E8" s="23"/>
      <c r="F8" s="2"/>
      <c r="G8" s="2"/>
      <c r="H8" s="2">
        <v>90</v>
      </c>
      <c r="I8" s="2"/>
      <c r="J8" s="2"/>
      <c r="K8" s="2">
        <v>90</v>
      </c>
      <c r="L8" s="2"/>
      <c r="M8" s="2"/>
      <c r="N8" s="2"/>
      <c r="O8" s="2"/>
      <c r="P8" s="2"/>
      <c r="Q8" s="2"/>
      <c r="R8" s="2"/>
      <c r="S8" s="8"/>
      <c r="T8" s="24">
        <f t="shared" si="0"/>
        <v>90</v>
      </c>
      <c r="U8" s="2">
        <v>75</v>
      </c>
      <c r="V8" s="2"/>
      <c r="W8" s="25">
        <f t="shared" si="1"/>
        <v>75</v>
      </c>
      <c r="X8" s="25">
        <f t="shared" si="2"/>
        <v>79.5</v>
      </c>
      <c r="Y8" s="2" t="str">
        <f t="shared" si="3"/>
        <v>B+</v>
      </c>
    </row>
    <row r="9" spans="1:27" ht="15" customHeight="1" x14ac:dyDescent="0.2">
      <c r="A9" s="22">
        <v>4</v>
      </c>
      <c r="B9" s="9" t="s">
        <v>66</v>
      </c>
      <c r="C9" s="9">
        <v>142014024</v>
      </c>
      <c r="D9" s="12" t="s">
        <v>54</v>
      </c>
      <c r="E9" s="23"/>
      <c r="F9" s="2"/>
      <c r="G9" s="2"/>
      <c r="H9" s="2">
        <v>90</v>
      </c>
      <c r="I9" s="2"/>
      <c r="J9" s="2"/>
      <c r="K9" s="2">
        <v>75</v>
      </c>
      <c r="L9" s="2"/>
      <c r="M9" s="2"/>
      <c r="N9" s="2"/>
      <c r="O9" s="2"/>
      <c r="P9" s="2"/>
      <c r="Q9" s="2"/>
      <c r="R9" s="2"/>
      <c r="S9" s="8"/>
      <c r="T9" s="24">
        <f t="shared" si="0"/>
        <v>82.5</v>
      </c>
      <c r="U9" s="2">
        <v>70</v>
      </c>
      <c r="V9" s="2"/>
      <c r="W9" s="25">
        <f t="shared" si="1"/>
        <v>70</v>
      </c>
      <c r="X9" s="25">
        <f t="shared" si="2"/>
        <v>73.75</v>
      </c>
      <c r="Y9" s="2" t="str">
        <f t="shared" si="3"/>
        <v>B</v>
      </c>
      <c r="Z9" s="26"/>
    </row>
    <row r="10" spans="1:27" ht="15" customHeight="1" x14ac:dyDescent="0.2">
      <c r="A10" s="22">
        <v>5</v>
      </c>
      <c r="B10" s="9" t="s">
        <v>67</v>
      </c>
      <c r="C10" s="9">
        <v>151014024</v>
      </c>
      <c r="D10" s="12" t="s">
        <v>34</v>
      </c>
      <c r="E10" s="23"/>
      <c r="F10" s="2"/>
      <c r="G10" s="2"/>
      <c r="H10" s="2">
        <v>94</v>
      </c>
      <c r="I10" s="2"/>
      <c r="J10" s="2"/>
      <c r="K10" s="2"/>
      <c r="L10" s="2"/>
      <c r="M10" s="2"/>
      <c r="N10" s="2"/>
      <c r="O10" s="2"/>
      <c r="P10" s="2"/>
      <c r="Q10" s="2"/>
      <c r="R10" s="2">
        <v>75</v>
      </c>
      <c r="S10" s="8"/>
      <c r="T10" s="24">
        <f t="shared" si="0"/>
        <v>84.5</v>
      </c>
      <c r="U10" s="2">
        <v>90</v>
      </c>
      <c r="V10" s="2"/>
      <c r="W10" s="25">
        <f t="shared" si="1"/>
        <v>90</v>
      </c>
      <c r="X10" s="25">
        <f t="shared" si="2"/>
        <v>88.35</v>
      </c>
      <c r="Y10" s="2" t="str">
        <f t="shared" si="3"/>
        <v>A</v>
      </c>
      <c r="Z10" s="26"/>
    </row>
    <row r="11" spans="1:27" ht="15" customHeight="1" x14ac:dyDescent="0.2">
      <c r="A11" s="22">
        <v>6</v>
      </c>
      <c r="B11" s="9" t="s">
        <v>68</v>
      </c>
      <c r="C11" s="9">
        <v>161014037</v>
      </c>
      <c r="D11" s="12" t="s">
        <v>34</v>
      </c>
      <c r="E11" s="23"/>
      <c r="F11" s="2"/>
      <c r="G11" s="2"/>
      <c r="H11" s="2">
        <v>90</v>
      </c>
      <c r="J11" s="2"/>
      <c r="K11" s="2"/>
      <c r="L11" s="2"/>
      <c r="M11" s="2"/>
      <c r="N11" s="2"/>
      <c r="O11" s="2"/>
      <c r="P11" s="2"/>
      <c r="Q11" s="2"/>
      <c r="R11" s="2">
        <v>70</v>
      </c>
      <c r="S11" s="8"/>
      <c r="T11" s="24">
        <f t="shared" si="0"/>
        <v>80</v>
      </c>
      <c r="U11" s="2">
        <v>90</v>
      </c>
      <c r="V11" s="2"/>
      <c r="W11" s="25">
        <f t="shared" si="1"/>
        <v>90</v>
      </c>
      <c r="X11" s="25">
        <f t="shared" si="2"/>
        <v>87</v>
      </c>
      <c r="Y11" s="2" t="str">
        <f t="shared" si="3"/>
        <v>A</v>
      </c>
      <c r="Z11" s="26"/>
    </row>
    <row r="12" spans="1:27" ht="15" customHeight="1" x14ac:dyDescent="0.2">
      <c r="A12" s="22">
        <v>7</v>
      </c>
      <c r="B12" s="9" t="s">
        <v>93</v>
      </c>
      <c r="C12" s="9">
        <v>161014052</v>
      </c>
      <c r="D12" s="12" t="s">
        <v>34</v>
      </c>
      <c r="E12" s="23"/>
      <c r="F12" s="2"/>
      <c r="G12" s="2"/>
      <c r="H12" s="2">
        <v>80</v>
      </c>
      <c r="I12" s="2"/>
      <c r="J12" s="2"/>
      <c r="K12" s="2"/>
      <c r="L12" s="2"/>
      <c r="M12" s="2"/>
      <c r="N12" s="2"/>
      <c r="O12" s="2"/>
      <c r="P12" s="2"/>
      <c r="Q12" s="2"/>
      <c r="R12" s="2">
        <v>62.5</v>
      </c>
      <c r="S12" s="8"/>
      <c r="T12" s="24">
        <f t="shared" si="0"/>
        <v>71.25</v>
      </c>
      <c r="U12" s="2">
        <v>80</v>
      </c>
      <c r="V12" s="2"/>
      <c r="W12" s="25">
        <f t="shared" si="1"/>
        <v>80</v>
      </c>
      <c r="X12" s="25">
        <f t="shared" si="2"/>
        <v>77.375</v>
      </c>
      <c r="Y12" s="2" t="str">
        <f t="shared" si="3"/>
        <v>B+</v>
      </c>
      <c r="Z12" s="26"/>
    </row>
    <row r="13" spans="1:27" ht="15" customHeight="1" x14ac:dyDescent="0.2">
      <c r="A13" s="22">
        <v>8</v>
      </c>
      <c r="B13" s="9" t="s">
        <v>69</v>
      </c>
      <c r="C13" s="9">
        <v>161014004</v>
      </c>
      <c r="D13" s="12" t="s">
        <v>56</v>
      </c>
      <c r="E13" s="23"/>
      <c r="F13" s="2"/>
      <c r="G13" s="2"/>
      <c r="H13" s="2"/>
      <c r="I13" s="2"/>
      <c r="J13" s="2"/>
      <c r="K13" s="2"/>
      <c r="L13" s="2"/>
      <c r="M13" s="2"/>
      <c r="N13" s="2">
        <v>86</v>
      </c>
      <c r="O13" s="2">
        <v>85</v>
      </c>
      <c r="P13" s="2"/>
      <c r="Q13" s="2"/>
      <c r="R13" s="2"/>
      <c r="S13" s="8"/>
      <c r="T13" s="24">
        <f t="shared" si="0"/>
        <v>85.5</v>
      </c>
      <c r="U13" s="2">
        <v>90</v>
      </c>
      <c r="V13" s="2"/>
      <c r="W13" s="25">
        <f t="shared" si="1"/>
        <v>90</v>
      </c>
      <c r="X13" s="25">
        <f t="shared" si="2"/>
        <v>88.649999999999991</v>
      </c>
      <c r="Y13" s="2" t="str">
        <f t="shared" si="3"/>
        <v>A</v>
      </c>
      <c r="Z13" s="26"/>
    </row>
    <row r="14" spans="1:27" ht="15" customHeight="1" x14ac:dyDescent="0.2">
      <c r="A14" s="22">
        <v>9</v>
      </c>
      <c r="B14" s="9" t="s">
        <v>70</v>
      </c>
      <c r="C14" s="9">
        <v>143014003</v>
      </c>
      <c r="D14" s="12" t="s">
        <v>56</v>
      </c>
      <c r="E14" s="23"/>
      <c r="F14" s="2"/>
      <c r="G14" s="2"/>
      <c r="H14" s="2"/>
      <c r="I14" s="2"/>
      <c r="J14" s="2"/>
      <c r="K14" s="2"/>
      <c r="L14" s="2"/>
      <c r="M14" s="2"/>
      <c r="N14" s="2">
        <v>82</v>
      </c>
      <c r="O14" s="2">
        <v>80</v>
      </c>
      <c r="P14" s="2"/>
      <c r="Q14" s="2"/>
      <c r="R14" s="2"/>
      <c r="S14" s="8"/>
      <c r="T14" s="24">
        <f t="shared" si="0"/>
        <v>81</v>
      </c>
      <c r="U14" s="2">
        <v>83</v>
      </c>
      <c r="V14" s="2"/>
      <c r="W14" s="25">
        <f t="shared" si="1"/>
        <v>83</v>
      </c>
      <c r="X14" s="25">
        <f t="shared" si="2"/>
        <v>82.399999999999991</v>
      </c>
      <c r="Y14" s="2" t="str">
        <f t="shared" si="3"/>
        <v>A-</v>
      </c>
    </row>
    <row r="15" spans="1:27" ht="15" customHeight="1" x14ac:dyDescent="0.2">
      <c r="A15" s="22">
        <v>10</v>
      </c>
      <c r="B15" s="9" t="s">
        <v>71</v>
      </c>
      <c r="C15" s="9">
        <v>161014003</v>
      </c>
      <c r="D15" s="12" t="s">
        <v>74</v>
      </c>
      <c r="E15" s="11"/>
      <c r="F15" s="2"/>
      <c r="G15" s="2"/>
      <c r="H15" s="2"/>
      <c r="I15" s="2"/>
      <c r="J15" s="2"/>
      <c r="K15" s="2"/>
      <c r="L15" s="2"/>
      <c r="M15" s="2">
        <v>87</v>
      </c>
      <c r="N15" s="2"/>
      <c r="O15" s="2">
        <v>86</v>
      </c>
      <c r="P15" s="2"/>
      <c r="Q15" s="2"/>
      <c r="R15" s="2"/>
      <c r="S15" s="8"/>
      <c r="T15" s="24">
        <f t="shared" si="0"/>
        <v>86.5</v>
      </c>
      <c r="U15" s="2">
        <v>90</v>
      </c>
      <c r="V15" s="2"/>
      <c r="W15" s="25">
        <f t="shared" si="1"/>
        <v>90</v>
      </c>
      <c r="X15" s="25">
        <f t="shared" si="2"/>
        <v>88.949999999999989</v>
      </c>
      <c r="Y15" s="2" t="str">
        <f t="shared" si="3"/>
        <v>A</v>
      </c>
      <c r="AA15" s="27" t="s">
        <v>61</v>
      </c>
    </row>
    <row r="16" spans="1:27" ht="15" customHeight="1" x14ac:dyDescent="0.2">
      <c r="A16" s="22">
        <v>11</v>
      </c>
      <c r="B16" s="9" t="s">
        <v>51</v>
      </c>
      <c r="C16" s="9">
        <v>151014004</v>
      </c>
      <c r="D16" s="12" t="s">
        <v>74</v>
      </c>
      <c r="E16" s="9"/>
      <c r="F16" s="2"/>
      <c r="G16" s="2"/>
      <c r="H16" s="2"/>
      <c r="I16" s="2"/>
      <c r="J16" s="2"/>
      <c r="K16" s="2"/>
      <c r="L16" s="2"/>
      <c r="M16" s="2">
        <v>75</v>
      </c>
      <c r="N16" s="2"/>
      <c r="O16" s="2">
        <v>75</v>
      </c>
      <c r="P16" s="2"/>
      <c r="Q16" s="2"/>
      <c r="R16" s="2"/>
      <c r="S16" s="8"/>
      <c r="T16" s="24">
        <f t="shared" si="0"/>
        <v>75</v>
      </c>
      <c r="U16" s="2">
        <v>77</v>
      </c>
      <c r="V16" s="2"/>
      <c r="W16" s="25">
        <f t="shared" si="1"/>
        <v>77</v>
      </c>
      <c r="X16" s="25">
        <f t="shared" si="2"/>
        <v>76.400000000000006</v>
      </c>
      <c r="Y16" s="2" t="str">
        <f t="shared" si="3"/>
        <v>B+</v>
      </c>
    </row>
    <row r="17" spans="1:26" ht="15" customHeight="1" x14ac:dyDescent="0.2">
      <c r="A17" s="22">
        <v>12</v>
      </c>
      <c r="B17" s="9" t="s">
        <v>72</v>
      </c>
      <c r="C17" s="9">
        <v>153014019</v>
      </c>
      <c r="D17" s="12" t="s">
        <v>41</v>
      </c>
      <c r="E17" s="12"/>
      <c r="F17" s="2"/>
      <c r="G17" s="2"/>
      <c r="H17" s="2"/>
      <c r="I17" s="2"/>
      <c r="J17" s="2"/>
      <c r="K17" s="2"/>
      <c r="L17" s="2"/>
      <c r="M17" s="2">
        <v>86</v>
      </c>
      <c r="N17" s="2">
        <v>91</v>
      </c>
      <c r="O17" s="2"/>
      <c r="P17" s="2"/>
      <c r="Q17" s="2"/>
      <c r="R17" s="2"/>
      <c r="S17" s="8"/>
      <c r="T17" s="24">
        <f t="shared" si="0"/>
        <v>88.5</v>
      </c>
      <c r="U17" s="2">
        <v>90</v>
      </c>
      <c r="V17" s="2"/>
      <c r="W17" s="25">
        <f t="shared" si="1"/>
        <v>90</v>
      </c>
      <c r="X17" s="25">
        <f t="shared" si="2"/>
        <v>89.55</v>
      </c>
      <c r="Y17" s="2" t="str">
        <f t="shared" si="3"/>
        <v>A</v>
      </c>
    </row>
    <row r="18" spans="1:26" ht="15" customHeight="1" x14ac:dyDescent="0.2">
      <c r="A18" s="22">
        <v>13</v>
      </c>
      <c r="B18" s="9" t="s">
        <v>73</v>
      </c>
      <c r="C18" s="9">
        <v>161014048</v>
      </c>
      <c r="D18" s="12" t="s">
        <v>41</v>
      </c>
      <c r="E18" s="9"/>
      <c r="F18" s="2"/>
      <c r="G18" s="2"/>
      <c r="H18" s="2"/>
      <c r="I18" s="2"/>
      <c r="J18" s="2"/>
      <c r="K18" s="2"/>
      <c r="L18" s="2"/>
      <c r="M18" s="2">
        <v>96</v>
      </c>
      <c r="N18" s="2">
        <v>95</v>
      </c>
      <c r="O18" s="2"/>
      <c r="P18" s="2"/>
      <c r="Q18" s="2"/>
      <c r="R18" s="2"/>
      <c r="S18" s="8"/>
      <c r="T18" s="24">
        <f t="shared" si="0"/>
        <v>95.5</v>
      </c>
      <c r="U18" s="2">
        <v>98</v>
      </c>
      <c r="V18" s="2"/>
      <c r="W18" s="25">
        <f t="shared" si="1"/>
        <v>98</v>
      </c>
      <c r="X18" s="25">
        <f t="shared" si="2"/>
        <v>97.25</v>
      </c>
      <c r="Y18" s="2" t="str">
        <f t="shared" si="3"/>
        <v>A+</v>
      </c>
    </row>
    <row r="19" spans="1:26" ht="15" customHeight="1" x14ac:dyDescent="0.2">
      <c r="A19" s="22">
        <v>14</v>
      </c>
      <c r="B19" s="9" t="s">
        <v>75</v>
      </c>
      <c r="C19" s="9">
        <v>133014015</v>
      </c>
      <c r="D19" s="12" t="s">
        <v>53</v>
      </c>
      <c r="E19" s="9"/>
      <c r="F19" s="2"/>
      <c r="G19" s="2"/>
      <c r="H19" s="2"/>
      <c r="I19" s="2"/>
      <c r="J19" s="2">
        <v>75</v>
      </c>
      <c r="K19" s="2"/>
      <c r="L19" s="2"/>
      <c r="M19" s="2"/>
      <c r="N19" s="2"/>
      <c r="O19" s="2"/>
      <c r="P19" s="2"/>
      <c r="Q19" s="2">
        <v>76</v>
      </c>
      <c r="R19" s="2"/>
      <c r="S19" s="8">
        <v>60</v>
      </c>
      <c r="T19" s="24">
        <f t="shared" si="0"/>
        <v>70.333333333333329</v>
      </c>
      <c r="U19" s="2">
        <v>90</v>
      </c>
      <c r="V19" s="2"/>
      <c r="W19" s="25">
        <f t="shared" si="1"/>
        <v>90</v>
      </c>
      <c r="X19" s="25">
        <f t="shared" si="2"/>
        <v>84.1</v>
      </c>
      <c r="Y19" s="2" t="str">
        <f t="shared" si="3"/>
        <v>A-</v>
      </c>
    </row>
    <row r="20" spans="1:26" ht="15" customHeight="1" x14ac:dyDescent="0.2">
      <c r="A20" s="22">
        <v>15</v>
      </c>
      <c r="B20" s="9" t="s">
        <v>76</v>
      </c>
      <c r="C20" s="9">
        <v>153014023</v>
      </c>
      <c r="D20" s="12" t="s">
        <v>53</v>
      </c>
      <c r="E20" s="9"/>
      <c r="F20" s="2"/>
      <c r="G20" s="2"/>
      <c r="H20" s="2"/>
      <c r="I20" s="2"/>
      <c r="J20" s="2">
        <v>80</v>
      </c>
      <c r="K20" s="2"/>
      <c r="L20" s="2"/>
      <c r="M20" s="2"/>
      <c r="N20" s="2"/>
      <c r="O20" s="2"/>
      <c r="P20" s="2"/>
      <c r="Q20" s="2">
        <v>74</v>
      </c>
      <c r="R20" s="2"/>
      <c r="S20" s="8">
        <v>84</v>
      </c>
      <c r="T20" s="24">
        <f t="shared" si="0"/>
        <v>79.333333333333329</v>
      </c>
      <c r="U20" s="8">
        <v>93</v>
      </c>
      <c r="V20" s="2"/>
      <c r="W20" s="25">
        <f t="shared" si="1"/>
        <v>93</v>
      </c>
      <c r="X20" s="25">
        <f t="shared" si="2"/>
        <v>88.899999999999991</v>
      </c>
      <c r="Y20" s="2" t="str">
        <f t="shared" si="3"/>
        <v>A</v>
      </c>
    </row>
    <row r="21" spans="1:26" ht="15" customHeight="1" x14ac:dyDescent="0.2">
      <c r="A21" s="22">
        <v>16</v>
      </c>
      <c r="B21" s="9" t="s">
        <v>77</v>
      </c>
      <c r="C21" s="9">
        <v>153014032</v>
      </c>
      <c r="D21" s="12" t="s">
        <v>57</v>
      </c>
      <c r="E21" s="9"/>
      <c r="F21" s="2">
        <v>90</v>
      </c>
      <c r="G21" s="2"/>
      <c r="H21" s="2"/>
      <c r="I21" s="2"/>
      <c r="J21" s="2">
        <v>75</v>
      </c>
      <c r="K21" s="2"/>
      <c r="L21" s="2"/>
      <c r="M21" s="2"/>
      <c r="N21" s="2"/>
      <c r="O21" s="2"/>
      <c r="P21" s="2"/>
      <c r="Q21" s="2"/>
      <c r="R21" s="2"/>
      <c r="S21" s="8">
        <v>70</v>
      </c>
      <c r="T21" s="24">
        <f t="shared" si="0"/>
        <v>78.333333333333329</v>
      </c>
      <c r="U21" s="2">
        <v>73</v>
      </c>
      <c r="V21" s="2"/>
      <c r="W21" s="25">
        <f t="shared" si="1"/>
        <v>73</v>
      </c>
      <c r="X21" s="25">
        <f t="shared" si="2"/>
        <v>74.599999999999994</v>
      </c>
      <c r="Y21" s="2" t="str">
        <f t="shared" si="3"/>
        <v>B</v>
      </c>
    </row>
    <row r="22" spans="1:26" ht="15" customHeight="1" x14ac:dyDescent="0.2">
      <c r="A22" s="22">
        <v>17</v>
      </c>
      <c r="B22" s="9" t="s">
        <v>78</v>
      </c>
      <c r="C22" s="9">
        <v>153014033</v>
      </c>
      <c r="D22" s="12" t="s">
        <v>57</v>
      </c>
      <c r="E22" s="9"/>
      <c r="F22" s="2">
        <v>90</v>
      </c>
      <c r="G22" s="2"/>
      <c r="H22" s="2"/>
      <c r="I22" s="2"/>
      <c r="J22" s="2">
        <v>75</v>
      </c>
      <c r="K22" s="2"/>
      <c r="L22" s="2"/>
      <c r="M22" s="2"/>
      <c r="N22" s="2"/>
      <c r="O22" s="2"/>
      <c r="P22" s="2"/>
      <c r="Q22" s="2"/>
      <c r="R22" s="2"/>
      <c r="S22" s="8">
        <v>68</v>
      </c>
      <c r="T22" s="24">
        <f t="shared" si="0"/>
        <v>77.666666666666671</v>
      </c>
      <c r="U22" s="2">
        <v>73</v>
      </c>
      <c r="V22" s="2"/>
      <c r="W22" s="25">
        <f t="shared" si="1"/>
        <v>73</v>
      </c>
      <c r="X22" s="25">
        <f t="shared" si="2"/>
        <v>74.399999999999991</v>
      </c>
      <c r="Y22" s="2" t="str">
        <f t="shared" si="3"/>
        <v>B</v>
      </c>
    </row>
    <row r="23" spans="1:26" ht="15" customHeight="1" x14ac:dyDescent="0.2">
      <c r="A23" s="22">
        <v>18</v>
      </c>
      <c r="B23" s="9" t="s">
        <v>79</v>
      </c>
      <c r="C23" s="9">
        <v>151014001</v>
      </c>
      <c r="D23" s="12" t="s">
        <v>82</v>
      </c>
      <c r="E23" s="12"/>
      <c r="F23" s="2">
        <v>85</v>
      </c>
      <c r="G23" s="2"/>
      <c r="H23" s="2"/>
      <c r="I23" s="2"/>
      <c r="J23" s="2">
        <v>75</v>
      </c>
      <c r="K23" s="2"/>
      <c r="L23" s="2"/>
      <c r="M23" s="2"/>
      <c r="N23" s="2"/>
      <c r="O23" s="2"/>
      <c r="P23" s="2"/>
      <c r="Q23" s="2">
        <v>72</v>
      </c>
      <c r="R23" s="2"/>
      <c r="S23" s="8"/>
      <c r="T23" s="24">
        <f t="shared" si="0"/>
        <v>77.333333333333329</v>
      </c>
      <c r="U23" s="2">
        <v>80</v>
      </c>
      <c r="V23" s="2"/>
      <c r="W23" s="25">
        <f t="shared" si="1"/>
        <v>80</v>
      </c>
      <c r="X23" s="25">
        <f t="shared" si="2"/>
        <v>79.2</v>
      </c>
      <c r="Y23" s="2" t="str">
        <f t="shared" si="3"/>
        <v>B+</v>
      </c>
    </row>
    <row r="24" spans="1:26" ht="15" customHeight="1" x14ac:dyDescent="0.2">
      <c r="A24" s="22">
        <v>19</v>
      </c>
      <c r="B24" s="9" t="s">
        <v>52</v>
      </c>
      <c r="C24" s="9">
        <v>152014042</v>
      </c>
      <c r="D24" s="12" t="s">
        <v>82</v>
      </c>
      <c r="E24" s="9"/>
      <c r="F24" s="2">
        <v>85</v>
      </c>
      <c r="G24" s="2"/>
      <c r="H24" s="2"/>
      <c r="I24" s="2"/>
      <c r="J24" s="2">
        <v>75</v>
      </c>
      <c r="K24" s="2"/>
      <c r="L24" s="2"/>
      <c r="M24" s="2"/>
      <c r="N24" s="2"/>
      <c r="O24" s="2"/>
      <c r="P24" s="2"/>
      <c r="Q24" s="2">
        <v>70</v>
      </c>
      <c r="R24" s="2"/>
      <c r="S24" s="8"/>
      <c r="T24" s="24">
        <f t="shared" si="0"/>
        <v>76.666666666666671</v>
      </c>
      <c r="U24" s="2">
        <v>80</v>
      </c>
      <c r="V24" s="2"/>
      <c r="W24" s="25">
        <f t="shared" si="1"/>
        <v>80</v>
      </c>
      <c r="X24" s="25">
        <f t="shared" si="2"/>
        <v>79</v>
      </c>
      <c r="Y24" s="2" t="str">
        <f t="shared" si="3"/>
        <v>B+</v>
      </c>
      <c r="Z24" s="26"/>
    </row>
    <row r="25" spans="1:26" ht="15" customHeight="1" x14ac:dyDescent="0.2">
      <c r="A25" s="22">
        <v>20</v>
      </c>
      <c r="B25" s="9" t="s">
        <v>80</v>
      </c>
      <c r="C25" s="9">
        <v>152014024</v>
      </c>
      <c r="D25" s="12" t="s">
        <v>40</v>
      </c>
      <c r="E25" s="9"/>
      <c r="F25" s="2">
        <v>85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v>70</v>
      </c>
      <c r="R25" s="2"/>
      <c r="S25" s="8">
        <v>73</v>
      </c>
      <c r="T25" s="24">
        <f t="shared" si="0"/>
        <v>76</v>
      </c>
      <c r="U25" s="2">
        <v>85</v>
      </c>
      <c r="V25" s="2"/>
      <c r="W25" s="25">
        <f t="shared" si="1"/>
        <v>85</v>
      </c>
      <c r="X25" s="25">
        <f t="shared" si="2"/>
        <v>82.3</v>
      </c>
      <c r="Y25" s="2" t="str">
        <f t="shared" si="3"/>
        <v>A-</v>
      </c>
    </row>
    <row r="26" spans="1:26" ht="15" customHeight="1" x14ac:dyDescent="0.2">
      <c r="A26" s="22">
        <v>21</v>
      </c>
      <c r="B26" s="9" t="s">
        <v>81</v>
      </c>
      <c r="C26" s="9">
        <v>152014010</v>
      </c>
      <c r="D26" s="12" t="s">
        <v>40</v>
      </c>
      <c r="E26" s="12"/>
      <c r="F26" s="2">
        <v>90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75</v>
      </c>
      <c r="R26" s="2"/>
      <c r="S26" s="8">
        <v>80</v>
      </c>
      <c r="T26" s="24">
        <f t="shared" si="0"/>
        <v>81.666666666666671</v>
      </c>
      <c r="U26" s="2">
        <v>85</v>
      </c>
      <c r="V26" s="2"/>
      <c r="W26" s="25">
        <f t="shared" si="1"/>
        <v>85</v>
      </c>
      <c r="X26" s="25">
        <f t="shared" si="2"/>
        <v>84</v>
      </c>
      <c r="Y26" s="2" t="str">
        <f t="shared" si="3"/>
        <v>A-</v>
      </c>
    </row>
    <row r="27" spans="1:26" ht="15" customHeight="1" x14ac:dyDescent="0.2">
      <c r="A27" s="22">
        <v>22</v>
      </c>
      <c r="B27" s="53" t="s">
        <v>83</v>
      </c>
      <c r="C27" s="53">
        <v>153014021</v>
      </c>
      <c r="D27" s="54" t="s">
        <v>58</v>
      </c>
      <c r="E27" s="54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6"/>
      <c r="T27" s="57" t="e">
        <f t="shared" si="0"/>
        <v>#DIV/0!</v>
      </c>
      <c r="U27" s="55">
        <v>85</v>
      </c>
      <c r="V27" s="55"/>
      <c r="W27" s="58">
        <f t="shared" ref="W27:W39" si="4">AVERAGE(U27:V27)</f>
        <v>85</v>
      </c>
      <c r="X27" s="58" t="e">
        <f t="shared" ref="X27:X39" si="5" xml:space="preserve"> (W27*70%+T27*30%)</f>
        <v>#DIV/0!</v>
      </c>
      <c r="Y27" s="55" t="s">
        <v>37</v>
      </c>
      <c r="Z27" s="7" t="s">
        <v>62</v>
      </c>
    </row>
    <row r="28" spans="1:26" ht="15" customHeight="1" x14ac:dyDescent="0.2">
      <c r="A28" s="22">
        <v>23</v>
      </c>
      <c r="B28" s="53" t="s">
        <v>84</v>
      </c>
      <c r="C28" s="53">
        <v>162014009</v>
      </c>
      <c r="D28" s="54" t="s">
        <v>58</v>
      </c>
      <c r="E28" s="54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6"/>
      <c r="T28" s="57" t="e">
        <f t="shared" si="0"/>
        <v>#DIV/0!</v>
      </c>
      <c r="U28" s="55">
        <v>85</v>
      </c>
      <c r="V28" s="55"/>
      <c r="W28" s="58">
        <f t="shared" si="4"/>
        <v>85</v>
      </c>
      <c r="X28" s="58" t="e">
        <f t="shared" si="5"/>
        <v>#DIV/0!</v>
      </c>
      <c r="Y28" s="55" t="s">
        <v>37</v>
      </c>
      <c r="Z28" s="7" t="s">
        <v>62</v>
      </c>
    </row>
    <row r="29" spans="1:26" ht="15" customHeight="1" x14ac:dyDescent="0.2">
      <c r="A29" s="22">
        <v>24</v>
      </c>
      <c r="B29" s="53" t="s">
        <v>85</v>
      </c>
      <c r="C29" s="53">
        <v>162014013</v>
      </c>
      <c r="D29" s="54" t="s">
        <v>58</v>
      </c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6"/>
      <c r="T29" s="57" t="e">
        <f t="shared" si="0"/>
        <v>#DIV/0!</v>
      </c>
      <c r="U29" s="55">
        <v>95</v>
      </c>
      <c r="V29" s="55"/>
      <c r="W29" s="58">
        <f t="shared" si="4"/>
        <v>95</v>
      </c>
      <c r="X29" s="58" t="e">
        <f t="shared" si="5"/>
        <v>#DIV/0!</v>
      </c>
      <c r="Y29" s="55" t="s">
        <v>37</v>
      </c>
      <c r="Z29" s="7" t="s">
        <v>62</v>
      </c>
    </row>
    <row r="30" spans="1:26" ht="15" customHeight="1" x14ac:dyDescent="0.2">
      <c r="A30" s="22">
        <v>25</v>
      </c>
      <c r="B30" s="53" t="s">
        <v>86</v>
      </c>
      <c r="C30" s="53">
        <v>162014003</v>
      </c>
      <c r="D30" s="54" t="s">
        <v>58</v>
      </c>
      <c r="E30" s="54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6"/>
      <c r="T30" s="57" t="e">
        <f t="shared" si="0"/>
        <v>#DIV/0!</v>
      </c>
      <c r="U30" s="55">
        <v>95</v>
      </c>
      <c r="V30" s="55"/>
      <c r="W30" s="58">
        <f t="shared" si="4"/>
        <v>95</v>
      </c>
      <c r="X30" s="58" t="e">
        <f t="shared" si="5"/>
        <v>#DIV/0!</v>
      </c>
      <c r="Y30" s="55" t="s">
        <v>37</v>
      </c>
      <c r="Z30" s="7" t="s">
        <v>62</v>
      </c>
    </row>
    <row r="31" spans="1:26" ht="15" customHeight="1" x14ac:dyDescent="0.2">
      <c r="A31" s="22">
        <v>26</v>
      </c>
      <c r="B31" s="9" t="s">
        <v>87</v>
      </c>
      <c r="C31" s="9">
        <v>161014040</v>
      </c>
      <c r="D31" s="12" t="s">
        <v>39</v>
      </c>
      <c r="E31" s="12"/>
      <c r="F31" s="2"/>
      <c r="G31" s="2"/>
      <c r="H31" s="2"/>
      <c r="I31" s="2">
        <v>85</v>
      </c>
      <c r="J31" s="2"/>
      <c r="K31" s="2"/>
      <c r="L31" s="2">
        <v>70</v>
      </c>
      <c r="M31" s="2"/>
      <c r="N31" s="2"/>
      <c r="O31" s="2"/>
      <c r="P31" s="2"/>
      <c r="Q31" s="2"/>
      <c r="R31" s="2"/>
      <c r="S31" s="8"/>
      <c r="T31" s="24">
        <f t="shared" si="0"/>
        <v>77.5</v>
      </c>
      <c r="U31" s="2">
        <v>86</v>
      </c>
      <c r="V31" s="2"/>
      <c r="W31" s="25">
        <f t="shared" si="4"/>
        <v>86</v>
      </c>
      <c r="X31" s="25">
        <f t="shared" si="5"/>
        <v>83.449999999999989</v>
      </c>
      <c r="Y31" s="2" t="str">
        <f t="shared" ref="Y27:Y39" si="6">VLOOKUP(X31,Grades,2)</f>
        <v>A-</v>
      </c>
    </row>
    <row r="32" spans="1:26" ht="15" customHeight="1" x14ac:dyDescent="0.2">
      <c r="A32" s="22">
        <v>27</v>
      </c>
      <c r="B32" s="9" t="s">
        <v>88</v>
      </c>
      <c r="C32" s="9">
        <v>153014006</v>
      </c>
      <c r="D32" s="12" t="s">
        <v>53</v>
      </c>
      <c r="E32" s="12"/>
      <c r="F32" s="2"/>
      <c r="G32" s="2"/>
      <c r="H32" s="2"/>
      <c r="I32" s="2"/>
      <c r="J32" s="2">
        <v>80</v>
      </c>
      <c r="K32" s="2"/>
      <c r="L32" s="2"/>
      <c r="M32" s="2"/>
      <c r="N32" s="2"/>
      <c r="O32" s="2"/>
      <c r="P32" s="2"/>
      <c r="Q32" s="2">
        <v>72</v>
      </c>
      <c r="R32" s="2"/>
      <c r="S32" s="8">
        <v>65</v>
      </c>
      <c r="T32" s="24">
        <f t="shared" si="0"/>
        <v>72.333333333333329</v>
      </c>
      <c r="U32" s="2">
        <v>90</v>
      </c>
      <c r="V32" s="2"/>
      <c r="W32" s="25">
        <f t="shared" si="4"/>
        <v>90</v>
      </c>
      <c r="X32" s="25">
        <f t="shared" si="5"/>
        <v>84.699999999999989</v>
      </c>
      <c r="Y32" s="2" t="str">
        <f t="shared" si="6"/>
        <v>A-</v>
      </c>
    </row>
    <row r="33" spans="1:26" ht="15" customHeight="1" x14ac:dyDescent="0.2">
      <c r="A33" s="22">
        <v>28</v>
      </c>
      <c r="B33" s="9" t="s">
        <v>89</v>
      </c>
      <c r="C33" s="9">
        <v>152014014</v>
      </c>
      <c r="D33" s="12" t="s">
        <v>55</v>
      </c>
      <c r="E33" s="12"/>
      <c r="F33" s="2"/>
      <c r="G33" s="2"/>
      <c r="H33" s="2"/>
      <c r="I33" s="2"/>
      <c r="J33" s="2"/>
      <c r="K33" s="2"/>
      <c r="L33" s="2">
        <v>65</v>
      </c>
      <c r="M33" s="2"/>
      <c r="N33" s="2"/>
      <c r="O33" s="2"/>
      <c r="P33" s="2">
        <v>75</v>
      </c>
      <c r="Q33" s="2"/>
      <c r="R33" s="2"/>
      <c r="S33" s="8"/>
      <c r="T33" s="24">
        <f t="shared" si="0"/>
        <v>70</v>
      </c>
      <c r="U33" s="2">
        <v>89</v>
      </c>
      <c r="V33" s="2"/>
      <c r="W33" s="25">
        <f t="shared" si="4"/>
        <v>89</v>
      </c>
      <c r="X33" s="25">
        <f t="shared" si="5"/>
        <v>83.3</v>
      </c>
      <c r="Y33" s="2" t="str">
        <f t="shared" si="6"/>
        <v>A-</v>
      </c>
    </row>
    <row r="34" spans="1:26" ht="15" customHeight="1" x14ac:dyDescent="0.2">
      <c r="A34" s="22">
        <v>29</v>
      </c>
      <c r="B34" s="9" t="s">
        <v>90</v>
      </c>
      <c r="C34" s="9">
        <v>151014056</v>
      </c>
      <c r="D34" s="12" t="s">
        <v>55</v>
      </c>
      <c r="E34" s="12"/>
      <c r="F34" s="2"/>
      <c r="G34" s="2"/>
      <c r="H34" s="2"/>
      <c r="I34" s="2"/>
      <c r="J34" s="2"/>
      <c r="K34" s="2"/>
      <c r="L34" s="2">
        <v>40</v>
      </c>
      <c r="M34" s="2"/>
      <c r="N34" s="2"/>
      <c r="O34" s="2"/>
      <c r="P34" s="2">
        <v>71</v>
      </c>
      <c r="Q34" s="2"/>
      <c r="R34" s="2"/>
      <c r="S34" s="8"/>
      <c r="T34" s="24">
        <f t="shared" si="0"/>
        <v>55.5</v>
      </c>
      <c r="U34" s="2">
        <v>88</v>
      </c>
      <c r="V34" s="2"/>
      <c r="W34" s="25">
        <f t="shared" si="4"/>
        <v>88</v>
      </c>
      <c r="X34" s="25">
        <f t="shared" si="5"/>
        <v>78.25</v>
      </c>
      <c r="Y34" s="2" t="str">
        <f t="shared" si="6"/>
        <v>B+</v>
      </c>
    </row>
    <row r="35" spans="1:26" ht="15" customHeight="1" x14ac:dyDescent="0.2">
      <c r="A35" s="22">
        <v>30</v>
      </c>
      <c r="B35" s="9" t="s">
        <v>46</v>
      </c>
      <c r="C35" s="9" t="s">
        <v>42</v>
      </c>
      <c r="D35" s="12" t="s">
        <v>55</v>
      </c>
      <c r="E35" s="12"/>
      <c r="F35" s="2"/>
      <c r="G35" s="2"/>
      <c r="H35" s="2"/>
      <c r="I35" s="2"/>
      <c r="J35" s="2"/>
      <c r="K35" s="2"/>
      <c r="L35" s="2">
        <v>80</v>
      </c>
      <c r="M35" s="2"/>
      <c r="N35" s="2"/>
      <c r="O35" s="2"/>
      <c r="P35" s="2">
        <v>85</v>
      </c>
      <c r="Q35" s="2"/>
      <c r="R35" s="2"/>
      <c r="S35" s="8"/>
      <c r="T35" s="24">
        <f t="shared" si="0"/>
        <v>82.5</v>
      </c>
      <c r="U35" s="2">
        <v>93</v>
      </c>
      <c r="V35" s="2"/>
      <c r="W35" s="25">
        <f t="shared" si="4"/>
        <v>93</v>
      </c>
      <c r="X35" s="25">
        <f t="shared" si="5"/>
        <v>89.85</v>
      </c>
      <c r="Y35" s="2" t="str">
        <f t="shared" si="6"/>
        <v>A</v>
      </c>
    </row>
    <row r="36" spans="1:26" ht="15" customHeight="1" x14ac:dyDescent="0.2">
      <c r="A36" s="22">
        <v>31</v>
      </c>
      <c r="B36" s="9" t="s">
        <v>47</v>
      </c>
      <c r="C36" s="9" t="s">
        <v>43</v>
      </c>
      <c r="D36" s="12" t="s">
        <v>55</v>
      </c>
      <c r="E36" s="12"/>
      <c r="F36" s="2"/>
      <c r="G36" s="2"/>
      <c r="H36" s="2"/>
      <c r="I36" s="2"/>
      <c r="J36" s="2"/>
      <c r="K36" s="2"/>
      <c r="L36" s="2">
        <v>80</v>
      </c>
      <c r="M36" s="2"/>
      <c r="N36" s="2"/>
      <c r="O36" s="2"/>
      <c r="P36" s="2">
        <v>85</v>
      </c>
      <c r="Q36" s="2"/>
      <c r="R36" s="2"/>
      <c r="S36" s="8"/>
      <c r="T36" s="24">
        <f t="shared" si="0"/>
        <v>82.5</v>
      </c>
      <c r="U36" s="2">
        <v>96</v>
      </c>
      <c r="V36" s="2"/>
      <c r="W36" s="25">
        <f t="shared" si="4"/>
        <v>96</v>
      </c>
      <c r="X36" s="25">
        <f t="shared" si="5"/>
        <v>91.949999999999989</v>
      </c>
      <c r="Y36" s="2" t="str">
        <f t="shared" si="6"/>
        <v>A</v>
      </c>
    </row>
    <row r="37" spans="1:26" ht="15" customHeight="1" x14ac:dyDescent="0.2">
      <c r="A37" s="22">
        <v>32</v>
      </c>
      <c r="B37" s="9" t="s">
        <v>48</v>
      </c>
      <c r="C37" s="9" t="s">
        <v>44</v>
      </c>
      <c r="D37" s="12" t="s">
        <v>58</v>
      </c>
      <c r="E37" s="12"/>
      <c r="F37" s="2"/>
      <c r="G37" s="2"/>
      <c r="H37" s="2"/>
      <c r="I37" s="2">
        <v>80</v>
      </c>
      <c r="J37" s="2"/>
      <c r="K37" s="2"/>
      <c r="L37" s="2"/>
      <c r="M37" s="2"/>
      <c r="N37" s="2"/>
      <c r="O37" s="2"/>
      <c r="P37" s="2">
        <v>86</v>
      </c>
      <c r="Q37" s="2"/>
      <c r="R37" s="2"/>
      <c r="S37" s="8"/>
      <c r="T37" s="24">
        <f t="shared" si="0"/>
        <v>83</v>
      </c>
      <c r="U37" s="2">
        <v>95</v>
      </c>
      <c r="V37" s="2"/>
      <c r="W37" s="25">
        <f t="shared" si="4"/>
        <v>95</v>
      </c>
      <c r="X37" s="25">
        <f t="shared" si="5"/>
        <v>91.4</v>
      </c>
      <c r="Y37" s="2" t="str">
        <f t="shared" si="6"/>
        <v>A</v>
      </c>
    </row>
    <row r="38" spans="1:26" ht="15" customHeight="1" x14ac:dyDescent="0.2">
      <c r="A38" s="22">
        <v>33</v>
      </c>
      <c r="B38" s="9" t="s">
        <v>49</v>
      </c>
      <c r="C38" s="9">
        <v>161014029</v>
      </c>
      <c r="D38" s="12" t="s">
        <v>58</v>
      </c>
      <c r="E38" s="9"/>
      <c r="F38" s="2"/>
      <c r="G38" s="2"/>
      <c r="H38" s="2"/>
      <c r="I38" s="2">
        <v>80</v>
      </c>
      <c r="J38" s="2"/>
      <c r="K38" s="2"/>
      <c r="L38" s="2"/>
      <c r="M38" s="2"/>
      <c r="N38" s="2"/>
      <c r="O38" s="2"/>
      <c r="P38" s="2">
        <v>86</v>
      </c>
      <c r="Q38" s="2"/>
      <c r="R38" s="2"/>
      <c r="S38" s="8"/>
      <c r="T38" s="24">
        <f t="shared" si="0"/>
        <v>83</v>
      </c>
      <c r="U38" s="2">
        <v>95</v>
      </c>
      <c r="V38" s="2"/>
      <c r="W38" s="25">
        <f t="shared" si="4"/>
        <v>95</v>
      </c>
      <c r="X38" s="25">
        <f t="shared" si="5"/>
        <v>91.4</v>
      </c>
      <c r="Y38" s="2" t="str">
        <f t="shared" si="6"/>
        <v>A</v>
      </c>
    </row>
    <row r="39" spans="1:26" ht="15" customHeight="1" x14ac:dyDescent="0.2">
      <c r="A39" s="22">
        <v>34</v>
      </c>
      <c r="B39" s="9" t="s">
        <v>50</v>
      </c>
      <c r="C39" s="9" t="s">
        <v>45</v>
      </c>
      <c r="D39" s="12" t="s">
        <v>58</v>
      </c>
      <c r="E39" s="9"/>
      <c r="F39" s="2"/>
      <c r="G39" s="2"/>
      <c r="H39" s="2"/>
      <c r="I39" s="2">
        <v>80</v>
      </c>
      <c r="J39" s="2"/>
      <c r="K39" s="2"/>
      <c r="L39" s="2"/>
      <c r="M39" s="2"/>
      <c r="N39" s="2"/>
      <c r="O39" s="2"/>
      <c r="P39" s="2">
        <v>86</v>
      </c>
      <c r="Q39" s="2"/>
      <c r="R39" s="2"/>
      <c r="S39" s="8"/>
      <c r="T39" s="24">
        <f t="shared" si="0"/>
        <v>83</v>
      </c>
      <c r="U39" s="2">
        <v>95</v>
      </c>
      <c r="V39" s="2"/>
      <c r="W39" s="25">
        <f t="shared" si="4"/>
        <v>95</v>
      </c>
      <c r="X39" s="25">
        <f t="shared" si="5"/>
        <v>91.4</v>
      </c>
      <c r="Y39" s="2" t="str">
        <f t="shared" si="6"/>
        <v>A</v>
      </c>
      <c r="Z39" s="26"/>
    </row>
    <row r="40" spans="1:26" x14ac:dyDescent="0.2">
      <c r="A40" s="28"/>
      <c r="B40" s="3"/>
      <c r="C40" s="3"/>
      <c r="D40" s="3"/>
      <c r="E40" s="3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9"/>
      <c r="T40" s="30"/>
      <c r="U40" s="6"/>
      <c r="V40" s="6"/>
      <c r="W40" s="31"/>
      <c r="X40" s="31"/>
      <c r="Y40" s="6"/>
    </row>
    <row r="41" spans="1:26" ht="13.5" thickBot="1" x14ac:dyDescent="0.25">
      <c r="A41" s="28"/>
      <c r="B41" s="3"/>
      <c r="C41" s="3"/>
      <c r="D41" s="3"/>
      <c r="E41" s="3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9"/>
      <c r="T41" s="30"/>
      <c r="U41" s="6"/>
      <c r="V41" s="6"/>
      <c r="W41" s="31"/>
      <c r="X41" s="31"/>
      <c r="Y41" s="6"/>
    </row>
    <row r="42" spans="1:26" ht="13.5" thickBot="1" x14ac:dyDescent="0.25">
      <c r="B42" s="32" t="s">
        <v>13</v>
      </c>
      <c r="C42" s="33"/>
      <c r="D42" s="34">
        <f>SUM(D44:D55)</f>
        <v>34</v>
      </c>
      <c r="E42" s="35"/>
    </row>
    <row r="43" spans="1:26" ht="13.5" thickBot="1" x14ac:dyDescent="0.25">
      <c r="B43" s="40" t="s">
        <v>16</v>
      </c>
      <c r="C43" s="41" t="s">
        <v>14</v>
      </c>
      <c r="D43" s="42" t="s">
        <v>17</v>
      </c>
      <c r="E43" s="13"/>
    </row>
    <row r="44" spans="1:26" ht="13.5" thickBot="1" x14ac:dyDescent="0.25">
      <c r="B44" s="43">
        <v>49</v>
      </c>
      <c r="C44" s="44" t="s">
        <v>25</v>
      </c>
      <c r="D44" s="45"/>
      <c r="E44" s="10"/>
    </row>
    <row r="45" spans="1:26" ht="13.5" thickBot="1" x14ac:dyDescent="0.25">
      <c r="B45" s="43">
        <v>50</v>
      </c>
      <c r="C45" s="44" t="s">
        <v>24</v>
      </c>
      <c r="D45" s="45"/>
      <c r="E45" s="10"/>
    </row>
    <row r="46" spans="1:26" ht="13.5" thickBot="1" x14ac:dyDescent="0.25">
      <c r="B46" s="43">
        <v>55</v>
      </c>
      <c r="C46" s="44" t="s">
        <v>23</v>
      </c>
      <c r="D46" s="45"/>
      <c r="E46" s="10"/>
    </row>
    <row r="47" spans="1:26" ht="13.5" thickBot="1" x14ac:dyDescent="0.25">
      <c r="B47" s="43">
        <v>60</v>
      </c>
      <c r="C47" s="44" t="s">
        <v>22</v>
      </c>
      <c r="D47" s="45"/>
      <c r="E47" s="10"/>
    </row>
    <row r="48" spans="1:26" ht="13.5" thickBot="1" x14ac:dyDescent="0.25">
      <c r="B48" s="43">
        <v>65</v>
      </c>
      <c r="C48" s="44" t="s">
        <v>21</v>
      </c>
      <c r="D48" s="45"/>
      <c r="E48" s="10"/>
    </row>
    <row r="49" spans="2:5" ht="13.5" thickBot="1" x14ac:dyDescent="0.25">
      <c r="B49" s="43">
        <v>70</v>
      </c>
      <c r="C49" s="44" t="s">
        <v>20</v>
      </c>
      <c r="D49" s="45">
        <v>3</v>
      </c>
      <c r="E49" s="10"/>
    </row>
    <row r="50" spans="2:5" ht="13.5" thickBot="1" x14ac:dyDescent="0.25">
      <c r="B50" s="43">
        <v>75</v>
      </c>
      <c r="C50" s="44" t="s">
        <v>19</v>
      </c>
      <c r="D50" s="45">
        <v>6</v>
      </c>
      <c r="E50" s="10"/>
    </row>
    <row r="51" spans="2:5" ht="13.5" thickBot="1" x14ac:dyDescent="0.25">
      <c r="B51" s="43">
        <v>80</v>
      </c>
      <c r="C51" s="44" t="s">
        <v>18</v>
      </c>
      <c r="D51" s="45">
        <v>7</v>
      </c>
      <c r="E51" s="10"/>
    </row>
    <row r="52" spans="2:5" ht="13.5" thickBot="1" x14ac:dyDescent="0.25">
      <c r="B52" s="43">
        <v>85</v>
      </c>
      <c r="C52" s="44" t="s">
        <v>15</v>
      </c>
      <c r="D52" s="45">
        <v>13</v>
      </c>
      <c r="E52" s="10"/>
    </row>
    <row r="53" spans="2:5" ht="13.5" thickBot="1" x14ac:dyDescent="0.25">
      <c r="B53" s="46">
        <v>95</v>
      </c>
      <c r="C53" s="47" t="s">
        <v>31</v>
      </c>
      <c r="D53" s="48">
        <v>1</v>
      </c>
      <c r="E53" s="10"/>
    </row>
    <row r="54" spans="2:5" ht="13.5" thickBot="1" x14ac:dyDescent="0.25">
      <c r="B54" s="49"/>
      <c r="C54" s="4" t="s">
        <v>30</v>
      </c>
      <c r="D54" s="1"/>
      <c r="E54" s="10"/>
    </row>
    <row r="55" spans="2:5" ht="13.5" thickBot="1" x14ac:dyDescent="0.25">
      <c r="B55" s="49"/>
      <c r="C55" s="4" t="s">
        <v>37</v>
      </c>
      <c r="D55" s="1">
        <v>4</v>
      </c>
      <c r="E55" s="10"/>
    </row>
    <row r="57" spans="2:5" x14ac:dyDescent="0.2">
      <c r="D57" s="50"/>
      <c r="E57" s="50"/>
    </row>
    <row r="58" spans="2:5" x14ac:dyDescent="0.2">
      <c r="B58" s="51"/>
      <c r="D58" s="52"/>
      <c r="E58" s="52"/>
    </row>
  </sheetData>
  <sortState ref="A6:Z36">
    <sortCondition ref="C6"/>
  </sortState>
  <mergeCells count="3">
    <mergeCell ref="A2:Y2"/>
    <mergeCell ref="A1:Y1"/>
    <mergeCell ref="A3:Y3"/>
  </mergeCells>
  <pageMargins left="0.7" right="0.7" top="0.75" bottom="0.75" header="0.3" footer="0.3"/>
  <pageSetup paperSize="9" scale="7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CSE 499</vt:lpstr>
      <vt:lpstr>Grades</vt:lpstr>
      <vt:lpstr>mygrade</vt:lpstr>
      <vt:lpstr>mygrades</vt:lpstr>
      <vt:lpstr>'CSE 499'!Print_Titles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Shifat</dc:creator>
  <cp:lastModifiedBy>DELL</cp:lastModifiedBy>
  <cp:lastPrinted>2019-01-22T07:30:42Z</cp:lastPrinted>
  <dcterms:created xsi:type="dcterms:W3CDTF">2016-06-01T10:56:26Z</dcterms:created>
  <dcterms:modified xsi:type="dcterms:W3CDTF">2020-06-13T14:11:21Z</dcterms:modified>
</cp:coreProperties>
</file>