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F:\Business Analytics\"/>
    </mc:Choice>
  </mc:AlternateContent>
  <xr:revisionPtr revIDLastSave="0" documentId="13_ncr:1_{1450C783-180A-4CF7-9A3B-4BBB7B374569}" xr6:coauthVersionLast="47" xr6:coauthVersionMax="47" xr10:uidLastSave="{00000000-0000-0000-0000-000000000000}"/>
  <bookViews>
    <workbookView xWindow="-110" yWindow="-110" windowWidth="19420" windowHeight="10300" activeTab="1" xr2:uid="{2A12EF25-9444-4D4B-9E4C-8DB04270F4DB}"/>
  </bookViews>
  <sheets>
    <sheet name="Quote-Equity-ADANIENT-EQ-12-10-" sheetId="1" r:id="rId1"/>
    <sheet name="Dashboard" sheetId="4" r:id="rId2"/>
    <sheet name="Sheet7" sheetId="8" r:id="rId3"/>
    <sheet name="Sheet6" sheetId="7" r:id="rId4"/>
    <sheet name="Sheet5" sheetId="6" r:id="rId5"/>
    <sheet name="Sheet4" sheetId="5" r:id="rId6"/>
    <sheet name="Sheet2" sheetId="3" r:id="rId7"/>
  </sheets>
  <definedNames>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 i="1"/>
</calcChain>
</file>

<file path=xl/sharedStrings.xml><?xml version="1.0" encoding="utf-8"?>
<sst xmlns="http://schemas.openxmlformats.org/spreadsheetml/2006/main" count="341" uniqueCount="48">
  <si>
    <t xml:space="preserve">Date </t>
  </si>
  <si>
    <t xml:space="preserve">series </t>
  </si>
  <si>
    <t xml:space="preserve">OPEN </t>
  </si>
  <si>
    <t xml:space="preserve">HIGH </t>
  </si>
  <si>
    <t xml:space="preserve">LOW </t>
  </si>
  <si>
    <t xml:space="preserve">PREV. CLOSE </t>
  </si>
  <si>
    <t xml:space="preserve">ltp </t>
  </si>
  <si>
    <t xml:space="preserve">close </t>
  </si>
  <si>
    <t xml:space="preserve">vwap </t>
  </si>
  <si>
    <t xml:space="preserve">52W H </t>
  </si>
  <si>
    <t xml:space="preserve">52W L </t>
  </si>
  <si>
    <t xml:space="preserve">VOLUME </t>
  </si>
  <si>
    <t xml:space="preserve">No of trades </t>
  </si>
  <si>
    <t>EQ</t>
  </si>
  <si>
    <t>Day</t>
  </si>
  <si>
    <t>Month</t>
  </si>
  <si>
    <t>Quarters</t>
  </si>
  <si>
    <t>Year</t>
  </si>
  <si>
    <t>Row Labels</t>
  </si>
  <si>
    <t>Grand Total</t>
  </si>
  <si>
    <t xml:space="preserve">Sum of OPEN </t>
  </si>
  <si>
    <t>January</t>
  </si>
  <si>
    <t>February</t>
  </si>
  <si>
    <t>March</t>
  </si>
  <si>
    <t>April</t>
  </si>
  <si>
    <t>May</t>
  </si>
  <si>
    <t>June</t>
  </si>
  <si>
    <t>July</t>
  </si>
  <si>
    <t>August</t>
  </si>
  <si>
    <t>September</t>
  </si>
  <si>
    <t>October</t>
  </si>
  <si>
    <t>November</t>
  </si>
  <si>
    <t>December</t>
  </si>
  <si>
    <t xml:space="preserve">Sum of HIGH </t>
  </si>
  <si>
    <t>Jan</t>
  </si>
  <si>
    <t>Feb</t>
  </si>
  <si>
    <t>Mar</t>
  </si>
  <si>
    <t>Apr</t>
  </si>
  <si>
    <t>Jun</t>
  </si>
  <si>
    <t>Jul</t>
  </si>
  <si>
    <t>Aug</t>
  </si>
  <si>
    <t>Sep</t>
  </si>
  <si>
    <t>Oct</t>
  </si>
  <si>
    <t>Nov</t>
  </si>
  <si>
    <t>Dec</t>
  </si>
  <si>
    <t xml:space="preserve">Sum of LOW </t>
  </si>
  <si>
    <t xml:space="preserve">Sum of VOLUME </t>
  </si>
  <si>
    <t xml:space="preserve">Sum of No of trades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</si>
</sst>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8" tint="0.59999389629810485"/>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[Project.xlsx]Sheet2!PivotTable2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Opening Price of Stock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Sheet2!$B$4:$B$16</c:f>
              <c:numCache>
                <c:formatCode>General</c:formatCode>
                <c:ptCount val="12"/>
                <c:pt idx="0">
                  <c:v>66149.75</c:v>
                </c:pt>
                <c:pt idx="1">
                  <c:v>67760</c:v>
                </c:pt>
                <c:pt idx="2">
                  <c:v>60233.849999999991</c:v>
                </c:pt>
                <c:pt idx="3">
                  <c:v>63025.899999999987</c:v>
                </c:pt>
                <c:pt idx="4">
                  <c:v>67577.100000000006</c:v>
                </c:pt>
                <c:pt idx="5">
                  <c:v>61879.8</c:v>
                </c:pt>
                <c:pt idx="6">
                  <c:v>68124.5</c:v>
                </c:pt>
                <c:pt idx="7">
                  <c:v>65333.900000000009</c:v>
                </c:pt>
                <c:pt idx="8">
                  <c:v>63343.049999999996</c:v>
                </c:pt>
                <c:pt idx="9">
                  <c:v>55934.750000000007</c:v>
                </c:pt>
                <c:pt idx="10">
                  <c:v>47228.800000000003</c:v>
                </c:pt>
                <c:pt idx="11">
                  <c:v>56584.299999999996</c:v>
                </c:pt>
              </c:numCache>
            </c:numRef>
          </c:val>
          <c:smooth val="0"/>
          <c:extLst>
            <c:ext xmlns:c16="http://schemas.microsoft.com/office/drawing/2014/chart" uri="{C3380CC4-5D6E-409C-BE32-E72D297353CC}">
              <c16:uniqueId val="{00000000-11BF-43E2-96A9-9AE3BACF1F31}"/>
            </c:ext>
          </c:extLst>
        </c:ser>
        <c:dLbls>
          <c:dLblPos val="ctr"/>
          <c:showLegendKey val="0"/>
          <c:showVal val="1"/>
          <c:showCatName val="0"/>
          <c:showSerName val="0"/>
          <c:showPercent val="0"/>
          <c:showBubbleSize val="0"/>
        </c:dLbls>
        <c:marker val="1"/>
        <c:smooth val="0"/>
        <c:axId val="1242124639"/>
        <c:axId val="1242125119"/>
      </c:lineChart>
      <c:catAx>
        <c:axId val="12421246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2125119"/>
        <c:crosses val="autoZero"/>
        <c:auto val="1"/>
        <c:lblAlgn val="ctr"/>
        <c:lblOffset val="100"/>
        <c:noMultiLvlLbl val="0"/>
      </c:catAx>
      <c:valAx>
        <c:axId val="124212511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4212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[Project.xlsx]Sheet4!PivotTable3</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Highest Price of Stock Analysis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Sheet4!$B$4:$B$16</c:f>
              <c:numCache>
                <c:formatCode>General</c:formatCode>
                <c:ptCount val="12"/>
                <c:pt idx="0">
                  <c:v>67141.850000000006</c:v>
                </c:pt>
                <c:pt idx="1">
                  <c:v>68627.699999999983</c:v>
                </c:pt>
                <c:pt idx="2">
                  <c:v>60983.499999999993</c:v>
                </c:pt>
                <c:pt idx="3">
                  <c:v>63598.200000000004</c:v>
                </c:pt>
                <c:pt idx="4">
                  <c:v>68853.75</c:v>
                </c:pt>
                <c:pt idx="5">
                  <c:v>62469.700000000004</c:v>
                </c:pt>
                <c:pt idx="6">
                  <c:v>68739.199999999997</c:v>
                </c:pt>
                <c:pt idx="7">
                  <c:v>65986.899999999994</c:v>
                </c:pt>
                <c:pt idx="8">
                  <c:v>64014</c:v>
                </c:pt>
                <c:pt idx="9">
                  <c:v>56570.549999999996</c:v>
                </c:pt>
                <c:pt idx="10">
                  <c:v>47922.5</c:v>
                </c:pt>
                <c:pt idx="11">
                  <c:v>57852.450000000004</c:v>
                </c:pt>
              </c:numCache>
            </c:numRef>
          </c:val>
          <c:extLst>
            <c:ext xmlns:c16="http://schemas.microsoft.com/office/drawing/2014/chart" uri="{C3380CC4-5D6E-409C-BE32-E72D297353CC}">
              <c16:uniqueId val="{00000000-2E16-4248-97B5-83DB5625B7C2}"/>
            </c:ext>
          </c:extLst>
        </c:ser>
        <c:dLbls>
          <c:showLegendKey val="0"/>
          <c:showVal val="1"/>
          <c:showCatName val="0"/>
          <c:showSerName val="0"/>
          <c:showPercent val="0"/>
          <c:showBubbleSize val="0"/>
        </c:dLbls>
        <c:gapWidth val="269"/>
        <c:overlap val="-20"/>
        <c:axId val="1242161599"/>
        <c:axId val="1242180799"/>
      </c:barChart>
      <c:catAx>
        <c:axId val="1242161599"/>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242180799"/>
        <c:crosses val="autoZero"/>
        <c:auto val="1"/>
        <c:lblAlgn val="ctr"/>
        <c:lblOffset val="100"/>
        <c:noMultiLvlLbl val="0"/>
      </c:catAx>
      <c:valAx>
        <c:axId val="1242180799"/>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4216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[Project.xlsx]Sheet5!PivotTable4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Lowest Price of Stock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254000" sx="102000" sy="102000" algn="ctr" rotWithShape="0">
              <a:prstClr val="black">
                <a:alpha val="20000"/>
              </a:prstClr>
            </a:outerShdw>
          </a:effectLst>
          <a:sp3d/>
        </c:spPr>
      </c:pivotFmt>
      <c:pivotFmt>
        <c:idx val="42"/>
        <c:spPr>
          <a:solidFill>
            <a:schemeClr val="accent2"/>
          </a:solidFill>
          <a:ln>
            <a:noFill/>
          </a:ln>
          <a:effectLst>
            <a:outerShdw blurRad="254000" sx="102000" sy="102000" algn="ctr" rotWithShape="0">
              <a:prstClr val="black">
                <a:alpha val="20000"/>
              </a:prstClr>
            </a:outerShdw>
          </a:effectLst>
          <a:sp3d/>
        </c:spPr>
      </c:pivotFmt>
      <c:pivotFmt>
        <c:idx val="43"/>
        <c:spPr>
          <a:solidFill>
            <a:schemeClr val="accent3"/>
          </a:solidFill>
          <a:ln>
            <a:noFill/>
          </a:ln>
          <a:effectLst>
            <a:outerShdw blurRad="254000" sx="102000" sy="102000" algn="ctr" rotWithShape="0">
              <a:prstClr val="black">
                <a:alpha val="20000"/>
              </a:prstClr>
            </a:outerShdw>
          </a:effectLst>
          <a:sp3d/>
        </c:spPr>
      </c:pivotFmt>
      <c:pivotFmt>
        <c:idx val="44"/>
        <c:spPr>
          <a:solidFill>
            <a:schemeClr val="accent4"/>
          </a:solidFill>
          <a:ln>
            <a:noFill/>
          </a:ln>
          <a:effectLst>
            <a:outerShdw blurRad="254000" sx="102000" sy="102000" algn="ctr" rotWithShape="0">
              <a:prstClr val="black">
                <a:alpha val="20000"/>
              </a:prstClr>
            </a:outerShdw>
          </a:effectLst>
          <a:sp3d/>
        </c:spPr>
      </c:pivotFmt>
      <c:pivotFmt>
        <c:idx val="45"/>
        <c:spPr>
          <a:solidFill>
            <a:schemeClr val="accent5"/>
          </a:solidFill>
          <a:ln>
            <a:noFill/>
          </a:ln>
          <a:effectLst>
            <a:outerShdw blurRad="254000" sx="102000" sy="102000" algn="ctr" rotWithShape="0">
              <a:prstClr val="black">
                <a:alpha val="20000"/>
              </a:prstClr>
            </a:outerShdw>
          </a:effectLst>
          <a:sp3d/>
        </c:spPr>
      </c:pivotFmt>
      <c:pivotFmt>
        <c:idx val="46"/>
        <c:spPr>
          <a:solidFill>
            <a:schemeClr val="accent6"/>
          </a:solidFill>
          <a:ln>
            <a:noFill/>
          </a:ln>
          <a:effectLst>
            <a:outerShdw blurRad="254000" sx="102000" sy="102000" algn="ctr" rotWithShape="0">
              <a:prstClr val="black">
                <a:alpha val="20000"/>
              </a:prstClr>
            </a:outerShdw>
          </a:effectLst>
          <a:sp3d/>
        </c:spPr>
      </c:pivotFmt>
      <c:pivotFmt>
        <c:idx val="47"/>
        <c:spPr>
          <a:solidFill>
            <a:schemeClr val="accent1">
              <a:lumMod val="60000"/>
            </a:schemeClr>
          </a:solidFill>
          <a:ln>
            <a:noFill/>
          </a:ln>
          <a:effectLst>
            <a:outerShdw blurRad="254000" sx="102000" sy="102000" algn="ctr" rotWithShape="0">
              <a:prstClr val="black">
                <a:alpha val="20000"/>
              </a:prstClr>
            </a:outerShdw>
          </a:effectLst>
          <a:sp3d/>
        </c:spPr>
      </c:pivotFmt>
      <c:pivotFmt>
        <c:idx val="48"/>
        <c:spPr>
          <a:solidFill>
            <a:schemeClr val="accent2">
              <a:lumMod val="60000"/>
            </a:schemeClr>
          </a:solidFill>
          <a:ln>
            <a:noFill/>
          </a:ln>
          <a:effectLst>
            <a:outerShdw blurRad="254000" sx="102000" sy="102000" algn="ctr" rotWithShape="0">
              <a:prstClr val="black">
                <a:alpha val="20000"/>
              </a:prstClr>
            </a:outerShdw>
          </a:effectLst>
          <a:sp3d/>
        </c:spPr>
      </c:pivotFmt>
      <c:pivotFmt>
        <c:idx val="49"/>
        <c:spPr>
          <a:solidFill>
            <a:schemeClr val="accent3">
              <a:lumMod val="60000"/>
            </a:schemeClr>
          </a:solidFill>
          <a:ln>
            <a:noFill/>
          </a:ln>
          <a:effectLst>
            <a:outerShdw blurRad="254000" sx="102000" sy="102000" algn="ctr" rotWithShape="0">
              <a:prstClr val="black">
                <a:alpha val="20000"/>
              </a:prstClr>
            </a:outerShdw>
          </a:effectLst>
          <a:sp3d/>
        </c:spPr>
      </c:pivotFmt>
      <c:pivotFmt>
        <c:idx val="50"/>
        <c:spPr>
          <a:solidFill>
            <a:schemeClr val="accent4">
              <a:lumMod val="60000"/>
            </a:schemeClr>
          </a:solidFill>
          <a:ln>
            <a:noFill/>
          </a:ln>
          <a:effectLst>
            <a:outerShdw blurRad="254000" sx="102000" sy="102000" algn="ctr" rotWithShape="0">
              <a:prstClr val="black">
                <a:alpha val="20000"/>
              </a:prstClr>
            </a:outerShdw>
          </a:effectLst>
          <a:sp3d/>
        </c:spPr>
      </c:pivotFmt>
      <c:pivotFmt>
        <c:idx val="51"/>
        <c:spPr>
          <a:solidFill>
            <a:schemeClr val="accent5">
              <a:lumMod val="60000"/>
            </a:schemeClr>
          </a:solidFill>
          <a:ln>
            <a:noFill/>
          </a:ln>
          <a:effectLst>
            <a:outerShdw blurRad="254000" sx="102000" sy="102000" algn="ctr" rotWithShape="0">
              <a:prstClr val="black">
                <a:alpha val="20000"/>
              </a:prstClr>
            </a:outerShdw>
          </a:effectLst>
          <a:sp3d/>
        </c:spPr>
      </c:pivotFmt>
      <c:pivotFmt>
        <c:idx val="52"/>
        <c:spPr>
          <a:solidFill>
            <a:schemeClr val="accent6">
              <a:lumMod val="60000"/>
            </a:schemeClr>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B50-4D30-8FAC-D54A0E824F4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B50-4D30-8FAC-D54A0E824F4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B50-4D30-8FAC-D54A0E824F4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B50-4D30-8FAC-D54A0E824F4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B50-4D30-8FAC-D54A0E824F4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B50-4D30-8FAC-D54A0E824F4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8B50-4D30-8FAC-D54A0E824F4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8B50-4D30-8FAC-D54A0E824F4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8B50-4D30-8FAC-D54A0E824F4D}"/>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8B50-4D30-8FAC-D54A0E824F4D}"/>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8B50-4D30-8FAC-D54A0E824F4D}"/>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8B50-4D30-8FAC-D54A0E824F4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Sheet5!$A$4:$A$16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Sheet5!$B$4:$B$16</c:f>
              <c:numCache>
                <c:formatCode>General</c:formatCode>
                <c:ptCount val="12"/>
                <c:pt idx="0">
                  <c:v>65000.849999999991</c:v>
                </c:pt>
                <c:pt idx="1">
                  <c:v>66845.8</c:v>
                </c:pt>
                <c:pt idx="2">
                  <c:v>59152.700000000012</c:v>
                </c:pt>
                <c:pt idx="3">
                  <c:v>62300.799999999988</c:v>
                </c:pt>
                <c:pt idx="4">
                  <c:v>66453.7</c:v>
                </c:pt>
                <c:pt idx="5">
                  <c:v>60087.8</c:v>
                </c:pt>
                <c:pt idx="6">
                  <c:v>67307.95</c:v>
                </c:pt>
                <c:pt idx="7">
                  <c:v>64423.200000000004</c:v>
                </c:pt>
                <c:pt idx="8">
                  <c:v>62771.700000000004</c:v>
                </c:pt>
                <c:pt idx="9">
                  <c:v>54909.05000000001</c:v>
                </c:pt>
                <c:pt idx="10">
                  <c:v>46531.1</c:v>
                </c:pt>
                <c:pt idx="11">
                  <c:v>55463.5</c:v>
                </c:pt>
              </c:numCache>
            </c:numRef>
          </c:val>
          <c:extLst>
            <c:ext xmlns:c16="http://schemas.microsoft.com/office/drawing/2014/chart" uri="{C3380CC4-5D6E-409C-BE32-E72D297353CC}">
              <c16:uniqueId val="{00000018-8B50-4D30-8FAC-D54A0E824F4D}"/>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[Project.xlsx]Sheet6!PivotTable5</c:name>
    <c:fmtId val="7"/>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Volume of Stock Market Analysis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Sheet6!$B$3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Sheet6!$A$4:$A$16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Sheet6!$B$4:$B$16</c:f>
              <c:numCache>
                <c:formatCode>General</c:formatCode>
                <c:ptCount val="12"/>
                <c:pt idx="0">
                  <c:v>77311531</c:v>
                </c:pt>
                <c:pt idx="1">
                  <c:v>38842233</c:v>
                </c:pt>
                <c:pt idx="2">
                  <c:v>29388484</c:v>
                </c:pt>
                <c:pt idx="3">
                  <c:v>21517479</c:v>
                </c:pt>
                <c:pt idx="4">
                  <c:v>57461988</c:v>
                </c:pt>
                <c:pt idx="5">
                  <c:v>90184498</c:v>
                </c:pt>
                <c:pt idx="6">
                  <c:v>24221875</c:v>
                </c:pt>
                <c:pt idx="7">
                  <c:v>48572789</c:v>
                </c:pt>
                <c:pt idx="8">
                  <c:v>25711548</c:v>
                </c:pt>
                <c:pt idx="9">
                  <c:v>29450197</c:v>
                </c:pt>
                <c:pt idx="10">
                  <c:v>41561709</c:v>
                </c:pt>
                <c:pt idx="11">
                  <c:v>102053056</c:v>
                </c:pt>
              </c:numCache>
            </c:numRef>
          </c:val>
          <c:extLst>
            <c:ext xmlns:c16="http://schemas.microsoft.com/office/drawing/2014/chart" uri="{C3380CC4-5D6E-409C-BE32-E72D297353CC}">
              <c16:uniqueId val="{00000000-2D42-4893-A452-D6BE842668B3}"/>
            </c:ext>
          </c:extLst>
        </c:ser>
        <c:dLbls>
          <c:showLegendKey val="0"/>
          <c:showVal val="1"/>
          <c:showCatName val="0"/>
          <c:showSerName val="0"/>
          <c:showPercent val="0"/>
          <c:showBubbleSize val="0"/>
        </c:dLbls>
        <c:gapWidth val="84"/>
        <c:gapDepth val="53"/>
        <c:shape val="box"/>
        <c:axId val="1459207407"/>
        <c:axId val="1459197807"/>
        <c:axId val="1244459663"/>
      </c:bar3DChart>
      <c:catAx>
        <c:axId val="1459207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9197807"/>
        <c:crosses val="autoZero"/>
        <c:auto val="1"/>
        <c:lblAlgn val="ctr"/>
        <c:lblOffset val="100"/>
        <c:noMultiLvlLbl val="0"/>
      </c:catAx>
      <c:valAx>
        <c:axId val="1459197807"/>
        <c:scaling>
          <c:orientation val="minMax"/>
        </c:scaling>
        <c:delete val="1"/>
        <c:axPos val="l"/>
        <c:numFmt formatCode="General" sourceLinked="1"/>
        <c:majorTickMark val="out"/>
        <c:minorTickMark val="none"/>
        <c:tickLblPos val="nextTo"/>
        <c:crossAx val="1459207407"/>
        <c:crosses val="autoZero"/>
        <c:crossBetween val="between"/>
      </c:valAx>
      <c:serAx>
        <c:axId val="124445966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919780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[Project.xlsx]Sheet7!PivotTable6</c:name>
    <c:fmtId val="7"/>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Total no of Trade of Stock Analysis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Sheet7!$B$4:$B$16</c:f>
              <c:numCache>
                <c:formatCode>General</c:formatCode>
                <c:ptCount val="12"/>
                <c:pt idx="0">
                  <c:v>3270718</c:v>
                </c:pt>
                <c:pt idx="1">
                  <c:v>2166029</c:v>
                </c:pt>
                <c:pt idx="2">
                  <c:v>1827989</c:v>
                </c:pt>
                <c:pt idx="3">
                  <c:v>1216992</c:v>
                </c:pt>
                <c:pt idx="4">
                  <c:v>2821556</c:v>
                </c:pt>
                <c:pt idx="5">
                  <c:v>3723859</c:v>
                </c:pt>
                <c:pt idx="6">
                  <c:v>1573397</c:v>
                </c:pt>
                <c:pt idx="7">
                  <c:v>2063245</c:v>
                </c:pt>
                <c:pt idx="8">
                  <c:v>1328211</c:v>
                </c:pt>
                <c:pt idx="9">
                  <c:v>1554554</c:v>
                </c:pt>
                <c:pt idx="10">
                  <c:v>1830685</c:v>
                </c:pt>
                <c:pt idx="11">
                  <c:v>4093006</c:v>
                </c:pt>
              </c:numCache>
            </c:numRef>
          </c:val>
          <c:extLst>
            <c:ext xmlns:c16="http://schemas.microsoft.com/office/drawing/2014/chart" uri="{C3380CC4-5D6E-409C-BE32-E72D297353CC}">
              <c16:uniqueId val="{00000000-64B5-47DF-BE79-03A9F30DAC5A}"/>
            </c:ext>
          </c:extLst>
        </c:ser>
        <c:dLbls>
          <c:showLegendKey val="0"/>
          <c:showVal val="0"/>
          <c:showCatName val="0"/>
          <c:showSerName val="0"/>
          <c:showPercent val="0"/>
          <c:showBubbleSize val="0"/>
        </c:dLbls>
        <c:gapWidth val="267"/>
        <c:overlap val="-43"/>
        <c:axId val="1459228047"/>
        <c:axId val="1459226127"/>
      </c:barChart>
      <c:catAx>
        <c:axId val="14592280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459226127"/>
        <c:crosses val="autoZero"/>
        <c:auto val="1"/>
        <c:lblAlgn val="ctr"/>
        <c:lblOffset val="100"/>
        <c:noMultiLvlLbl val="0"/>
      </c:catAx>
      <c:valAx>
        <c:axId val="145922612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45922804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[Project.xlsx]Sheet7!PivotTable6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Sheet7!$B$4:$B$16</c:f>
              <c:numCache>
                <c:formatCode>General</c:formatCode>
                <c:ptCount val="12"/>
                <c:pt idx="0">
                  <c:v>3270718</c:v>
                </c:pt>
                <c:pt idx="1">
                  <c:v>2166029</c:v>
                </c:pt>
                <c:pt idx="2">
                  <c:v>1827989</c:v>
                </c:pt>
                <c:pt idx="3">
                  <c:v>1216992</c:v>
                </c:pt>
                <c:pt idx="4">
                  <c:v>2821556</c:v>
                </c:pt>
                <c:pt idx="5">
                  <c:v>3723859</c:v>
                </c:pt>
                <c:pt idx="6">
                  <c:v>1573397</c:v>
                </c:pt>
                <c:pt idx="7">
                  <c:v>2063245</c:v>
                </c:pt>
                <c:pt idx="8">
                  <c:v>1328211</c:v>
                </c:pt>
                <c:pt idx="9">
                  <c:v>1554554</c:v>
                </c:pt>
                <c:pt idx="10">
                  <c:v>1830685</c:v>
                </c:pt>
                <c:pt idx="11">
                  <c:v>4093006</c:v>
                </c:pt>
              </c:numCache>
            </c:numRef>
          </c:val>
          <c:extLst>
            <c:ext xmlns:c16="http://schemas.microsoft.com/office/drawing/2014/chart" uri="{C3380CC4-5D6E-409C-BE32-E72D297353CC}">
              <c16:uniqueId val="{00000000-B1ED-431E-8823-000D8985488D}"/>
            </c:ext>
          </c:extLst>
        </c:ser>
        <c:dLbls>
          <c:showLegendKey val="0"/>
          <c:showVal val="0"/>
          <c:showCatName val="0"/>
          <c:showSerName val="0"/>
          <c:showPercent val="0"/>
          <c:showBubbleSize val="0"/>
        </c:dLbls>
        <c:gapWidth val="219"/>
        <c:overlap val="-27"/>
        <c:axId val="1459228047"/>
        <c:axId val="1459226127"/>
      </c:barChart>
      <c:catAx>
        <c:axId val="145922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226127"/>
        <c:crosses val="autoZero"/>
        <c:auto val="1"/>
        <c:lblAlgn val="ctr"/>
        <c:lblOffset val="100"/>
        <c:noMultiLvlLbl val="0"/>
      </c:catAx>
      <c:valAx>
        <c:axId val="145922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228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[Project.xlsx]Sheet6!PivotTable5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Sheet6!$B$3</c:f>
              <c:strCache>
                <c:ptCount val="1"/>
                <c:pt idx="0">
                  <c:v>Total</c:v>
                </c:pt>
              </c:strCache>
            </c:strRef>
          </c:tx>
          <c:spPr>
            <a:solidFill>
              <a:schemeClr val="accent1"/>
            </a:solidFill>
            <a:ln>
              <a:noFill/>
            </a:ln>
            <a:effectLst/>
            <a:sp3d/>
          </c:spPr>
          <c:invertIfNegative val="0"/>
          <c:cat>
            <c:strRef>
              <c:f>Sheet6!$A$4:$A$16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Sheet6!$B$4:$B$16</c:f>
              <c:numCache>
                <c:formatCode>General</c:formatCode>
                <c:ptCount val="12"/>
                <c:pt idx="0">
                  <c:v>77311531</c:v>
                </c:pt>
                <c:pt idx="1">
                  <c:v>38842233</c:v>
                </c:pt>
                <c:pt idx="2">
                  <c:v>29388484</c:v>
                </c:pt>
                <c:pt idx="3">
                  <c:v>21517479</c:v>
                </c:pt>
                <c:pt idx="4">
                  <c:v>57461988</c:v>
                </c:pt>
                <c:pt idx="5">
                  <c:v>90184498</c:v>
                </c:pt>
                <c:pt idx="6">
                  <c:v>24221875</c:v>
                </c:pt>
                <c:pt idx="7">
                  <c:v>48572789</c:v>
                </c:pt>
                <c:pt idx="8">
                  <c:v>25711548</c:v>
                </c:pt>
                <c:pt idx="9">
                  <c:v>29450197</c:v>
                </c:pt>
                <c:pt idx="10">
                  <c:v>41561709</c:v>
                </c:pt>
                <c:pt idx="11">
                  <c:v>102053056</c:v>
                </c:pt>
              </c:numCache>
            </c:numRef>
          </c:val>
          <c:extLst>
            <c:ext xmlns:c16="http://schemas.microsoft.com/office/drawing/2014/chart" uri="{C3380CC4-5D6E-409C-BE32-E72D297353CC}">
              <c16:uniqueId val="{00000000-FB2F-4936-9D2C-6AD204890C57}"/>
            </c:ext>
          </c:extLst>
        </c:ser>
        <c:dLbls>
          <c:showLegendKey val="0"/>
          <c:showVal val="0"/>
          <c:showCatName val="0"/>
          <c:showSerName val="0"/>
          <c:showPercent val="0"/>
          <c:showBubbleSize val="0"/>
        </c:dLbls>
        <c:gapWidth val="150"/>
        <c:shape val="box"/>
        <c:axId val="1459207407"/>
        <c:axId val="1459197807"/>
        <c:axId val="1244459663"/>
      </c:bar3DChart>
      <c:catAx>
        <c:axId val="1459207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197807"/>
        <c:crosses val="autoZero"/>
        <c:auto val="1"/>
        <c:lblAlgn val="ctr"/>
        <c:lblOffset val="100"/>
        <c:noMultiLvlLbl val="0"/>
      </c:catAx>
      <c:valAx>
        <c:axId val="1459197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207407"/>
        <c:crosses val="autoZero"/>
        <c:crossBetween val="between"/>
      </c:valAx>
      <c:serAx>
        <c:axId val="124445966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19780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[Project.xlsx]Sheet5!PivotTable4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971-4A33-A560-971F9ACBCC6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971-4A33-A560-971F9ACBCC6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971-4A33-A560-971F9ACBCC6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971-4A33-A560-971F9ACBCC6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971-4A33-A560-971F9ACBCC6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971-4A33-A560-971F9ACBCC6D}"/>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971-4A33-A560-971F9ACBCC6D}"/>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0971-4A33-A560-971F9ACBCC6D}"/>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971-4A33-A560-971F9ACBCC6D}"/>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0971-4A33-A560-971F9ACBCC6D}"/>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0971-4A33-A560-971F9ACBCC6D}"/>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0971-4A33-A560-971F9ACBCC6D}"/>
              </c:ext>
            </c:extLst>
          </c:dPt>
          <c:cat>
            <c:strRef>
              <c:f>Sheet5!$A$4:$A$16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Sheet5!$B$4:$B$16</c:f>
              <c:numCache>
                <c:formatCode>General</c:formatCode>
                <c:ptCount val="12"/>
                <c:pt idx="0">
                  <c:v>65000.849999999991</c:v>
                </c:pt>
                <c:pt idx="1">
                  <c:v>66845.8</c:v>
                </c:pt>
                <c:pt idx="2">
                  <c:v>59152.700000000012</c:v>
                </c:pt>
                <c:pt idx="3">
                  <c:v>62300.799999999988</c:v>
                </c:pt>
                <c:pt idx="4">
                  <c:v>66453.7</c:v>
                </c:pt>
                <c:pt idx="5">
                  <c:v>60087.8</c:v>
                </c:pt>
                <c:pt idx="6">
                  <c:v>67307.95</c:v>
                </c:pt>
                <c:pt idx="7">
                  <c:v>64423.200000000004</c:v>
                </c:pt>
                <c:pt idx="8">
                  <c:v>62771.700000000004</c:v>
                </c:pt>
                <c:pt idx="9">
                  <c:v>54909.05000000001</c:v>
                </c:pt>
                <c:pt idx="10">
                  <c:v>46531.1</c:v>
                </c:pt>
                <c:pt idx="11">
                  <c:v>55463.5</c:v>
                </c:pt>
              </c:numCache>
            </c:numRef>
          </c:val>
          <c:extLst>
            <c:ext xmlns:c16="http://schemas.microsoft.com/office/drawing/2014/chart" uri="{C3380CC4-5D6E-409C-BE32-E72D297353CC}">
              <c16:uniqueId val="{00000018-0971-4A33-A560-971F9ACBCC6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[Project.xlsx]Sheet4!PivotTable3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a:t>
            </a:r>
            <a:r>
              <a:rPr lang="en-US" baseline="0"/>
              <a:t> Price of Stock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Sheet4!$B$4:$B$16</c:f>
              <c:numCache>
                <c:formatCode>General</c:formatCode>
                <c:ptCount val="12"/>
                <c:pt idx="0">
                  <c:v>67141.850000000006</c:v>
                </c:pt>
                <c:pt idx="1">
                  <c:v>68627.699999999983</c:v>
                </c:pt>
                <c:pt idx="2">
                  <c:v>60983.499999999993</c:v>
                </c:pt>
                <c:pt idx="3">
                  <c:v>63598.200000000004</c:v>
                </c:pt>
                <c:pt idx="4">
                  <c:v>68853.75</c:v>
                </c:pt>
                <c:pt idx="5">
                  <c:v>62469.700000000004</c:v>
                </c:pt>
                <c:pt idx="6">
                  <c:v>68739.199999999997</c:v>
                </c:pt>
                <c:pt idx="7">
                  <c:v>65986.899999999994</c:v>
                </c:pt>
                <c:pt idx="8">
                  <c:v>64014</c:v>
                </c:pt>
                <c:pt idx="9">
                  <c:v>56570.549999999996</c:v>
                </c:pt>
                <c:pt idx="10">
                  <c:v>47922.5</c:v>
                </c:pt>
                <c:pt idx="11">
                  <c:v>57852.450000000004</c:v>
                </c:pt>
              </c:numCache>
            </c:numRef>
          </c:val>
          <c:extLst>
            <c:ext xmlns:c16="http://schemas.microsoft.com/office/drawing/2014/chart" uri="{C3380CC4-5D6E-409C-BE32-E72D297353CC}">
              <c16:uniqueId val="{00000000-824F-4930-8914-385AD0B3466E}"/>
            </c:ext>
          </c:extLst>
        </c:ser>
        <c:dLbls>
          <c:showLegendKey val="0"/>
          <c:showVal val="1"/>
          <c:showCatName val="0"/>
          <c:showSerName val="0"/>
          <c:showPercent val="0"/>
          <c:showBubbleSize val="0"/>
        </c:dLbls>
        <c:gapWidth val="150"/>
        <c:overlap val="-25"/>
        <c:axId val="1242161599"/>
        <c:axId val="1242180799"/>
      </c:barChart>
      <c:catAx>
        <c:axId val="1242161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180799"/>
        <c:crosses val="autoZero"/>
        <c:auto val="1"/>
        <c:lblAlgn val="ctr"/>
        <c:lblOffset val="100"/>
        <c:noMultiLvlLbl val="0"/>
      </c:catAx>
      <c:valAx>
        <c:axId val="1242180799"/>
        <c:scaling>
          <c:orientation val="minMax"/>
        </c:scaling>
        <c:delete val="1"/>
        <c:axPos val="b"/>
        <c:numFmt formatCode="General" sourceLinked="1"/>
        <c:majorTickMark val="none"/>
        <c:minorTickMark val="none"/>
        <c:tickLblPos val="nextTo"/>
        <c:crossAx val="124216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[Project.xlsx]Sheet2!PivotTable2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Opening of Stock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Sheet2!$B$4:$B$16</c:f>
              <c:numCache>
                <c:formatCode>General</c:formatCode>
                <c:ptCount val="12"/>
                <c:pt idx="0">
                  <c:v>66149.75</c:v>
                </c:pt>
                <c:pt idx="1">
                  <c:v>67760</c:v>
                </c:pt>
                <c:pt idx="2">
                  <c:v>60233.849999999991</c:v>
                </c:pt>
                <c:pt idx="3">
                  <c:v>63025.899999999987</c:v>
                </c:pt>
                <c:pt idx="4">
                  <c:v>67577.100000000006</c:v>
                </c:pt>
                <c:pt idx="5">
                  <c:v>61879.8</c:v>
                </c:pt>
                <c:pt idx="6">
                  <c:v>68124.5</c:v>
                </c:pt>
                <c:pt idx="7">
                  <c:v>65333.900000000009</c:v>
                </c:pt>
                <c:pt idx="8">
                  <c:v>63343.049999999996</c:v>
                </c:pt>
                <c:pt idx="9">
                  <c:v>55934.750000000007</c:v>
                </c:pt>
                <c:pt idx="10">
                  <c:v>47228.800000000003</c:v>
                </c:pt>
                <c:pt idx="11">
                  <c:v>56584.299999999996</c:v>
                </c:pt>
              </c:numCache>
            </c:numRef>
          </c:val>
          <c:smooth val="0"/>
          <c:extLst>
            <c:ext xmlns:c16="http://schemas.microsoft.com/office/drawing/2014/chart" uri="{C3380CC4-5D6E-409C-BE32-E72D297353CC}">
              <c16:uniqueId val="{00000000-080E-499B-8078-364B565EFB8A}"/>
            </c:ext>
          </c:extLst>
        </c:ser>
        <c:dLbls>
          <c:showLegendKey val="0"/>
          <c:showVal val="0"/>
          <c:showCatName val="0"/>
          <c:showSerName val="0"/>
          <c:showPercent val="0"/>
          <c:showBubbleSize val="0"/>
        </c:dLbls>
        <c:smooth val="0"/>
        <c:axId val="1242124639"/>
        <c:axId val="1242125119"/>
      </c:lineChart>
      <c:catAx>
        <c:axId val="124212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125119"/>
        <c:crosses val="autoZero"/>
        <c:auto val="1"/>
        <c:lblAlgn val="ctr"/>
        <c:lblOffset val="100"/>
        <c:noMultiLvlLbl val="0"/>
      </c:catAx>
      <c:valAx>
        <c:axId val="1242125119"/>
        <c:scaling>
          <c:orientation val="minMax"/>
        </c:scaling>
        <c:delete val="1"/>
        <c:axPos val="l"/>
        <c:numFmt formatCode="General" sourceLinked="1"/>
        <c:majorTickMark val="none"/>
        <c:minorTickMark val="none"/>
        <c:tickLblPos val="nextTo"/>
        <c:crossAx val="124212463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282452</xdr:colOff>
      <xdr:row>0</xdr:row>
      <xdr:rowOff>75712</xdr:rowOff>
    </xdr:from>
    <xdr:to>
      <xdr:col>16</xdr:col>
      <xdr:colOff>196051</xdr:colOff>
      <xdr:row>14</xdr:row>
      <xdr:rowOff>172357</xdr:rowOff>
    </xdr:to>
    <xdr:graphicFrame macro="">
      <xdr:nvGraphicFramePr>
        <xdr:cNvPr id="2" name="Chart 1">
          <a:extLst>
            <a:ext uri="{FF2B5EF4-FFF2-40B4-BE49-F238E27FC236}">
              <a16:creationId xmlns:a16="http://schemas.microsoft.com/office/drawing/2014/main" id="{DA690522-642C-4CA1-8186-56B094428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293923</xdr:colOff>
      <xdr:row>15</xdr:row>
      <xdr:rowOff>4187</xdr:rowOff>
    </xdr:from>
    <xdr:to>
      <xdr:col>16</xdr:col>
      <xdr:colOff>235858</xdr:colOff>
      <xdr:row>31</xdr:row>
      <xdr:rowOff>1364</xdr:rowOff>
    </xdr:to>
    <xdr:graphicFrame macro="">
      <xdr:nvGraphicFramePr>
        <xdr:cNvPr id="3" name="Chart 2">
          <a:extLst>
            <a:ext uri="{FF2B5EF4-FFF2-40B4-BE49-F238E27FC236}">
              <a16:creationId xmlns:a16="http://schemas.microsoft.com/office/drawing/2014/main" id="{C3FED689-3B18-4762-9961-0A6EEAFC2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272144</xdr:colOff>
      <xdr:row>0</xdr:row>
      <xdr:rowOff>102322</xdr:rowOff>
    </xdr:from>
    <xdr:to>
      <xdr:col>27</xdr:col>
      <xdr:colOff>471715</xdr:colOff>
      <xdr:row>15</xdr:row>
      <xdr:rowOff>0</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80CA3DFA-C7ED-4F47-4FA0-8A4F5717C0E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5466787" y="102322"/>
              <a:ext cx="1415142" cy="26191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119063</xdr:colOff>
      <xdr:row>11</xdr:row>
      <xdr:rowOff>164420</xdr:rowOff>
    </xdr:from>
    <xdr:to>
      <xdr:col>7</xdr:col>
      <xdr:colOff>273539</xdr:colOff>
      <xdr:row>33</xdr:row>
      <xdr:rowOff>19538</xdr:rowOff>
    </xdr:to>
    <xdr:graphicFrame macro="">
      <xdr:nvGraphicFramePr>
        <xdr:cNvPr id="6" name="Chart 5">
          <a:extLst>
            <a:ext uri="{FF2B5EF4-FFF2-40B4-BE49-F238E27FC236}">
              <a16:creationId xmlns:a16="http://schemas.microsoft.com/office/drawing/2014/main" id="{9ADD016D-FDFE-4FFE-944A-82288B3D7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8699</xdr:colOff>
      <xdr:row>0</xdr:row>
      <xdr:rowOff>78872</xdr:rowOff>
    </xdr:from>
    <xdr:ext cx="4504686" cy="781111"/>
    <xdr:sp macro="" textlink="">
      <xdr:nvSpPr>
        <xdr:cNvPr id="4" name="Rectangle 3">
          <a:extLst>
            <a:ext uri="{FF2B5EF4-FFF2-40B4-BE49-F238E27FC236}">
              <a16:creationId xmlns:a16="http://schemas.microsoft.com/office/drawing/2014/main" id="{26ED48EB-DF6C-D2BC-C6A0-0196119BCC62}"/>
            </a:ext>
          </a:extLst>
        </xdr:cNvPr>
        <xdr:cNvSpPr/>
      </xdr:nvSpPr>
      <xdr:spPr>
        <a:xfrm>
          <a:off x="8699" y="78872"/>
          <a:ext cx="4504686" cy="781111"/>
        </a:xfrm>
        <a:prstGeom prst="rect">
          <a:avLst/>
        </a:prstGeom>
        <a:noFill/>
      </xdr:spPr>
      <xdr:txBody>
        <a:bodyPr wrap="square" lIns="91440" tIns="45720" rIns="91440" bIns="45720">
          <a:spAutoFit/>
        </a:bodyPr>
        <a:lstStyle/>
        <a:p>
          <a:pPr algn="ctr"/>
          <a:endParaRPr lang="en-US" sz="4400" b="1" u="sng"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xdr:from>
      <xdr:col>16</xdr:col>
      <xdr:colOff>265862</xdr:colOff>
      <xdr:row>0</xdr:row>
      <xdr:rowOff>37681</xdr:rowOff>
    </xdr:from>
    <xdr:to>
      <xdr:col>25</xdr:col>
      <xdr:colOff>236555</xdr:colOff>
      <xdr:row>14</xdr:row>
      <xdr:rowOff>163286</xdr:rowOff>
    </xdr:to>
    <xdr:graphicFrame macro="">
      <xdr:nvGraphicFramePr>
        <xdr:cNvPr id="9" name="Chart 8">
          <a:extLst>
            <a:ext uri="{FF2B5EF4-FFF2-40B4-BE49-F238E27FC236}">
              <a16:creationId xmlns:a16="http://schemas.microsoft.com/office/drawing/2014/main" id="{EB76A28F-B534-414F-906F-C71E3198B8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274935</xdr:colOff>
      <xdr:row>15</xdr:row>
      <xdr:rowOff>37681</xdr:rowOff>
    </xdr:from>
    <xdr:to>
      <xdr:col>27</xdr:col>
      <xdr:colOff>480786</xdr:colOff>
      <xdr:row>31</xdr:row>
      <xdr:rowOff>96296</xdr:rowOff>
    </xdr:to>
    <xdr:graphicFrame macro="">
      <xdr:nvGraphicFramePr>
        <xdr:cNvPr id="10" name="Chart 9">
          <a:extLst>
            <a:ext uri="{FF2B5EF4-FFF2-40B4-BE49-F238E27FC236}">
              <a16:creationId xmlns:a16="http://schemas.microsoft.com/office/drawing/2014/main" id="{8A66CDA3-4128-4C58-A2C4-1EB6BE432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18143</xdr:colOff>
      <xdr:row>0</xdr:row>
      <xdr:rowOff>63500</xdr:rowOff>
    </xdr:from>
    <xdr:to>
      <xdr:col>7</xdr:col>
      <xdr:colOff>254000</xdr:colOff>
      <xdr:row>11</xdr:row>
      <xdr:rowOff>136072</xdr:rowOff>
    </xdr:to>
    <xdr:sp macro="" textlink="">
      <xdr:nvSpPr>
        <xdr:cNvPr id="11" name="Rectangle: Rounded Corners 10">
          <a:extLst>
            <a:ext uri="{FF2B5EF4-FFF2-40B4-BE49-F238E27FC236}">
              <a16:creationId xmlns:a16="http://schemas.microsoft.com/office/drawing/2014/main" id="{0B996057-D39D-D26E-A04E-AB03E29AC55B}"/>
            </a:ext>
          </a:extLst>
        </xdr:cNvPr>
        <xdr:cNvSpPr/>
      </xdr:nvSpPr>
      <xdr:spPr>
        <a:xfrm>
          <a:off x="18143" y="63500"/>
          <a:ext cx="4490357" cy="2068286"/>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63143</xdr:colOff>
      <xdr:row>1</xdr:row>
      <xdr:rowOff>39186</xdr:rowOff>
    </xdr:from>
    <xdr:ext cx="4309286" cy="1782989"/>
    <xdr:sp macro="" textlink="">
      <xdr:nvSpPr>
        <xdr:cNvPr id="12" name="Rectangle 11">
          <a:extLst>
            <a:ext uri="{FF2B5EF4-FFF2-40B4-BE49-F238E27FC236}">
              <a16:creationId xmlns:a16="http://schemas.microsoft.com/office/drawing/2014/main" id="{1B03A815-B32F-75EE-C277-49172780A48A}"/>
            </a:ext>
          </a:extLst>
        </xdr:cNvPr>
        <xdr:cNvSpPr/>
      </xdr:nvSpPr>
      <xdr:spPr>
        <a:xfrm>
          <a:off x="63143" y="220615"/>
          <a:ext cx="4309286" cy="1782989"/>
        </a:xfrm>
        <a:prstGeom prst="rect">
          <a:avLst/>
        </a:prstGeom>
        <a:noFill/>
      </xdr:spPr>
      <xdr:txBody>
        <a:bodyPr wrap="square" lIns="91440" tIns="45720" rIns="91440" bIns="45720">
          <a:spAutoFit/>
        </a:bodyPr>
        <a:lstStyle/>
        <a:p>
          <a:pPr algn="ctr"/>
          <a:r>
            <a:rPr lang="en-US" sz="3600" b="1" u="sng">
              <a:effectLst>
                <a:outerShdw blurRad="38100" dist="25400" dir="5400000" algn="ctr" rotWithShape="0">
                  <a:srgbClr val="6E747A">
                    <a:alpha val="43000"/>
                  </a:srgbClr>
                </a:outerShdw>
              </a:effectLst>
              <a:latin typeface="+mn-lt"/>
              <a:ea typeface="+mn-ea"/>
              <a:cs typeface="+mn-cs"/>
            </a:rPr>
            <a:t>ADANI</a:t>
          </a:r>
          <a:endParaRPr lang="en-IN" sz="3600">
            <a:effectLst/>
          </a:endParaRPr>
        </a:p>
        <a:p>
          <a:pPr algn="ctr"/>
          <a:r>
            <a:rPr lang="en-US" sz="3600" b="1" u="sng">
              <a:effectLst>
                <a:outerShdw blurRad="38100" dist="25400" dir="5400000" algn="ctr" rotWithShape="0">
                  <a:srgbClr val="6E747A">
                    <a:alpha val="43000"/>
                  </a:srgbClr>
                </a:outerShdw>
              </a:effectLst>
              <a:latin typeface="+mn-lt"/>
              <a:ea typeface="+mn-ea"/>
              <a:cs typeface="+mn-cs"/>
            </a:rPr>
            <a:t>STOCK ANALYSIS</a:t>
          </a:r>
          <a:endParaRPr lang="en-IN" sz="3600">
            <a:effectLst/>
          </a:endParaRPr>
        </a:p>
        <a:p>
          <a:pPr algn="ctr"/>
          <a:r>
            <a:rPr lang="en-US" sz="3600" b="1" u="sng">
              <a:effectLst>
                <a:outerShdw blurRad="38100" dist="25400" dir="5400000" algn="ctr" rotWithShape="0">
                  <a:srgbClr val="6E747A">
                    <a:alpha val="43000"/>
                  </a:srgbClr>
                </a:outerShdw>
              </a:effectLst>
              <a:latin typeface="+mn-lt"/>
              <a:ea typeface="+mn-ea"/>
              <a:cs typeface="+mn-cs"/>
            </a:rPr>
            <a:t>DASHBOARD</a:t>
          </a:r>
          <a:endParaRPr lang="en-IN" sz="360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16</xdr:row>
      <xdr:rowOff>165100</xdr:rowOff>
    </xdr:to>
    <xdr:graphicFrame macro="">
      <xdr:nvGraphicFramePr>
        <xdr:cNvPr id="3" name="Chart 2">
          <a:extLst>
            <a:ext uri="{FF2B5EF4-FFF2-40B4-BE49-F238E27FC236}">
              <a16:creationId xmlns:a16="http://schemas.microsoft.com/office/drawing/2014/main" id="{5D76680F-313F-4FF0-AA30-25BDA01EF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16</xdr:row>
      <xdr:rowOff>165100</xdr:rowOff>
    </xdr:to>
    <xdr:graphicFrame macro="">
      <xdr:nvGraphicFramePr>
        <xdr:cNvPr id="3" name="Chart 2">
          <a:extLst>
            <a:ext uri="{FF2B5EF4-FFF2-40B4-BE49-F238E27FC236}">
              <a16:creationId xmlns:a16="http://schemas.microsoft.com/office/drawing/2014/main" id="{306557A5-573B-4CAE-8765-5C2423DD5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16</xdr:row>
      <xdr:rowOff>165100</xdr:rowOff>
    </xdr:to>
    <xdr:graphicFrame macro="">
      <xdr:nvGraphicFramePr>
        <xdr:cNvPr id="3" name="Chart 2">
          <a:extLst>
            <a:ext uri="{FF2B5EF4-FFF2-40B4-BE49-F238E27FC236}">
              <a16:creationId xmlns:a16="http://schemas.microsoft.com/office/drawing/2014/main" id="{556EEA27-30F1-43A6-B893-9B604084C3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16</xdr:row>
      <xdr:rowOff>165100</xdr:rowOff>
    </xdr:to>
    <xdr:graphicFrame macro="">
      <xdr:nvGraphicFramePr>
        <xdr:cNvPr id="4" name="Chart 3">
          <a:extLst>
            <a:ext uri="{FF2B5EF4-FFF2-40B4-BE49-F238E27FC236}">
              <a16:creationId xmlns:a16="http://schemas.microsoft.com/office/drawing/2014/main" id="{27E2C6A8-5321-42F6-809C-7893420EE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11</xdr:col>
      <xdr:colOff>523200</xdr:colOff>
      <xdr:row>13</xdr:row>
      <xdr:rowOff>134350</xdr:rowOff>
    </xdr:to>
    <xdr:graphicFrame macro="">
      <xdr:nvGraphicFramePr>
        <xdr:cNvPr id="3" name="Chart 2">
          <a:extLst>
            <a:ext uri="{FF2B5EF4-FFF2-40B4-BE49-F238E27FC236}">
              <a16:creationId xmlns:a16="http://schemas.microsoft.com/office/drawing/2014/main" id="{314DE418-B862-4D2B-A6DC-300564ED0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refreshedDate="45577.633788425926" createdVersion="8" refreshedVersion="8" minRefreshableVersion="3" recordCount="249" xr:uid="{C3FE95C8-C4E8-49A9-866A-7DB5E37266D5}">
  <cacheSource type="worksheet">
    <worksheetSource ref="A1:Q250" sheet="Quote-Equity-ADANIENT-EQ-12-10-"/>
  </cacheSource>
  <cacheFields count="20">
    <cacheField name="Date " numFmtId="15">
      <sharedItems containsSemiMixedTypes="0" containsNonDate="0" containsDate="1" containsString="0" minDate="2023-10-12T00:00:00" maxDate="2024-10-12T00:00:00" count="249">
        <d v="2024-10-11T00:00:00"/>
        <d v="2024-10-10T00:00:00"/>
        <d v="2024-10-09T00:00:00"/>
        <d v="2024-10-08T00:00:00"/>
        <d v="2024-10-07T00:00:00"/>
        <d v="2024-10-04T00:00:00"/>
        <d v="2024-10-03T00:00:00"/>
        <d v="2024-10-01T00:00:00"/>
        <d v="2024-09-30T00:00:00"/>
        <d v="2024-09-27T00:00:00"/>
        <d v="2024-09-26T00:00:00"/>
        <d v="2024-09-25T00:00:00"/>
        <d v="2024-09-24T00:00:00"/>
        <d v="2024-09-23T00:00:00"/>
        <d v="2024-09-20T00:00:00"/>
        <d v="2024-09-19T00:00:00"/>
        <d v="2024-09-18T00:00:00"/>
        <d v="2024-09-17T00:00:00"/>
        <d v="2024-09-16T00:00:00"/>
        <d v="2024-09-13T00:00:00"/>
        <d v="2024-09-12T00:00:00"/>
        <d v="2024-09-11T00:00:00"/>
        <d v="2024-09-10T00:00:00"/>
        <d v="2024-09-09T00:00:00"/>
        <d v="2024-09-06T00:00:00"/>
        <d v="2024-09-05T00:00:00"/>
        <d v="2024-09-04T00:00:00"/>
        <d v="2024-09-03T00:00:00"/>
        <d v="2024-09-02T00:00:00"/>
        <d v="2024-08-30T00:00:00"/>
        <d v="2024-08-29T00:00:00"/>
        <d v="2024-08-28T00:00:00"/>
        <d v="2024-08-27T00:00:00"/>
        <d v="2024-08-26T00:00:00"/>
        <d v="2024-08-23T00:00:00"/>
        <d v="2024-08-22T00:00:00"/>
        <d v="2024-08-21T00:00:00"/>
        <d v="2024-08-20T00:00:00"/>
        <d v="2024-08-19T00:00:00"/>
        <d v="2024-08-16T00:00:00"/>
        <d v="2024-08-14T00:00:00"/>
        <d v="2024-08-13T00:00:00"/>
        <d v="2024-08-12T00:00:00"/>
        <d v="2024-08-09T00:00:00"/>
        <d v="2024-08-08T00:00:00"/>
        <d v="2024-08-07T00:00:00"/>
        <d v="2024-08-06T00:00:00"/>
        <d v="2024-08-05T00:00:00"/>
        <d v="2024-08-02T00:00:00"/>
        <d v="2024-08-01T00:00:00"/>
        <d v="2024-07-31T00:00:00"/>
        <d v="2024-07-30T00:00:00"/>
        <d v="2024-07-29T00:00:00"/>
        <d v="2024-07-26T00:00:00"/>
        <d v="2024-07-25T00:00:00"/>
        <d v="2024-07-24T00:00:00"/>
        <d v="2024-07-23T00:00:00"/>
        <d v="2024-07-22T00:00:00"/>
        <d v="2024-07-19T00:00:00"/>
        <d v="2024-07-18T00:00:00"/>
        <d v="2024-07-16T00:00:00"/>
        <d v="2024-07-15T00:00:00"/>
        <d v="2024-07-12T00:00:00"/>
        <d v="2024-07-11T00:00:00"/>
        <d v="2024-07-10T00:00:00"/>
        <d v="2024-07-09T00:00:00"/>
        <d v="2024-07-08T00:00:00"/>
        <d v="2024-07-05T00:00:00"/>
        <d v="2024-07-04T00:00:00"/>
        <d v="2024-07-03T00:00:00"/>
        <d v="2024-07-02T00:00:00"/>
        <d v="2024-07-01T00:00:00"/>
        <d v="2024-06-28T00:00:00"/>
        <d v="2024-06-27T00:00:00"/>
        <d v="2024-06-26T00:00:00"/>
        <d v="2024-06-25T00:00:00"/>
        <d v="2024-06-24T00:00:00"/>
        <d v="2024-06-21T00:00:00"/>
        <d v="2024-06-20T00:00:00"/>
        <d v="2024-06-19T00:00:00"/>
        <d v="2024-06-18T00:00:00"/>
        <d v="2024-06-14T00:00:00"/>
        <d v="2024-06-13T00:00:00"/>
        <d v="2024-06-12T00:00:00"/>
        <d v="2024-06-11T00:00:00"/>
        <d v="2024-06-10T00:00:00"/>
        <d v="2024-06-07T00:00:00"/>
        <d v="2024-06-06T00:00:00"/>
        <d v="2024-06-05T00:00:00"/>
        <d v="2024-06-04T00:00:00"/>
        <d v="2024-06-03T00:00:00"/>
        <d v="2024-05-31T00:00:00"/>
        <d v="2024-05-30T00:00:00"/>
        <d v="2024-05-29T00:00:00"/>
        <d v="2024-05-28T00:00:00"/>
        <d v="2024-05-27T00:00:00"/>
        <d v="2024-05-24T00:00:00"/>
        <d v="2024-05-23T00:00:00"/>
        <d v="2024-05-22T00:00:00"/>
        <d v="2024-05-21T00:00:00"/>
        <d v="2024-05-18T00:00:00"/>
        <d v="2024-05-17T00:00:00"/>
        <d v="2024-05-16T00:00:00"/>
        <d v="2024-05-15T00:00:00"/>
        <d v="2024-05-14T00:00:00"/>
        <d v="2024-05-13T00:00:00"/>
        <d v="2024-05-10T00:00:00"/>
        <d v="2024-05-09T00:00:00"/>
        <d v="2024-05-08T00:00:00"/>
        <d v="2024-05-07T00:00:00"/>
        <d v="2024-05-06T00:00:00"/>
        <d v="2024-05-03T00:00:00"/>
        <d v="2024-05-02T00:00:00"/>
        <d v="2024-04-30T00:00:00"/>
        <d v="2024-04-29T00:00:00"/>
        <d v="2024-04-26T00:00:00"/>
        <d v="2024-04-25T00:00:00"/>
        <d v="2024-04-24T00:00:00"/>
        <d v="2024-04-23T00:00:00"/>
        <d v="2024-04-22T00:00:00"/>
        <d v="2024-04-19T00:00:00"/>
        <d v="2024-04-18T00:00:00"/>
        <d v="2024-04-16T00:00:00"/>
        <d v="2024-04-15T00:00:00"/>
        <d v="2024-04-12T00:00:00"/>
        <d v="2024-04-10T00:00:00"/>
        <d v="2024-04-09T00:00:00"/>
        <d v="2024-04-08T00:00:00"/>
        <d v="2024-04-05T00:00:00"/>
        <d v="2024-04-04T00:00:00"/>
        <d v="2024-04-03T00:00:00"/>
        <d v="2024-04-02T00:00:00"/>
        <d v="2024-04-01T00:00:00"/>
        <d v="2024-03-28T00:00:00"/>
        <d v="2024-03-27T00:00:00"/>
        <d v="2024-03-26T00:00:00"/>
        <d v="2024-03-22T00:00:00"/>
        <d v="2024-03-21T00:00:00"/>
        <d v="2024-03-20T00:00:00"/>
        <d v="2024-03-19T00:00:00"/>
        <d v="2024-03-18T00:00:00"/>
        <d v="2024-03-15T00:00:00"/>
        <d v="2024-03-14T00:00:00"/>
        <d v="2024-03-13T00:00:00"/>
        <d v="2024-03-12T00:00:00"/>
        <d v="2024-03-11T00:00:00"/>
        <d v="2024-03-07T00:00:00"/>
        <d v="2024-03-06T00:00:00"/>
        <d v="2024-03-05T00:00:00"/>
        <d v="2024-03-04T00:00:00"/>
        <d v="2024-03-02T00:00:00"/>
        <d v="2024-03-01T00:00:00"/>
        <d v="2024-02-29T00:00:00"/>
        <d v="2024-02-28T00:00:00"/>
        <d v="2024-02-27T00:00:00"/>
        <d v="2024-02-26T00:00:00"/>
        <d v="2024-02-23T00:00:00"/>
        <d v="2024-02-22T00:00:00"/>
        <d v="2024-02-21T00:00:00"/>
        <d v="2024-02-20T00:00:00"/>
        <d v="2024-02-19T00:00:00"/>
        <d v="2024-02-16T00:00:00"/>
        <d v="2024-02-15T00:00:00"/>
        <d v="2024-02-14T00:00:00"/>
        <d v="2024-02-13T00:00:00"/>
        <d v="2024-02-12T00:00:00"/>
        <d v="2024-02-09T00:00:00"/>
        <d v="2024-02-08T00:00:00"/>
        <d v="2024-02-07T00:00:00"/>
        <d v="2024-02-06T00:00:00"/>
        <d v="2024-02-05T00:00:00"/>
        <d v="2024-02-02T00:00:00"/>
        <d v="2024-02-01T00:00:00"/>
        <d v="2024-01-31T00:00:00"/>
        <d v="2024-01-30T00:00:00"/>
        <d v="2024-01-29T00:00:00"/>
        <d v="2024-01-25T00:00:00"/>
        <d v="2024-01-24T00:00:00"/>
        <d v="2024-01-23T00:00:00"/>
        <d v="2024-01-20T00:00:00"/>
        <d v="2024-01-19T00:00:00"/>
        <d v="2024-01-18T00:00:00"/>
        <d v="2024-01-17T00:00:00"/>
        <d v="2024-01-16T00:00:00"/>
        <d v="2024-01-15T00:00:00"/>
        <d v="2024-01-12T00:00:00"/>
        <d v="2024-01-11T00:00:00"/>
        <d v="2024-01-10T00:00:00"/>
        <d v="2024-01-09T00:00:00"/>
        <d v="2024-01-08T00:00:00"/>
        <d v="2024-01-05T00:00:00"/>
        <d v="2024-01-04T00:00:00"/>
        <d v="2024-01-03T00:00:00"/>
        <d v="2024-01-02T00:00:00"/>
        <d v="2024-01-01T00:00:00"/>
        <d v="2023-12-29T00:00:00"/>
        <d v="2023-12-28T00:00:00"/>
        <d v="2023-12-27T00:00:00"/>
        <d v="2023-12-26T00:00:00"/>
        <d v="2023-12-22T00:00:00"/>
        <d v="2023-12-21T00:00:00"/>
        <d v="2023-12-20T00:00:00"/>
        <d v="2023-12-19T00:00:00"/>
        <d v="2023-12-18T00:00:00"/>
        <d v="2023-12-15T00:00:00"/>
        <d v="2023-12-14T00:00:00"/>
        <d v="2023-12-13T00:00:00"/>
        <d v="2023-12-12T00:00:00"/>
        <d v="2023-12-11T00:00:00"/>
        <d v="2023-12-08T00:00:00"/>
        <d v="2023-12-07T00:00:00"/>
        <d v="2023-12-06T00:00:00"/>
        <d v="2023-12-05T00:00:00"/>
        <d v="2023-12-04T00:00:00"/>
        <d v="2023-12-01T00:00:00"/>
        <d v="2023-11-30T00:00:00"/>
        <d v="2023-11-29T00:00:00"/>
        <d v="2023-11-28T00:00:00"/>
        <d v="2023-11-24T00:00:00"/>
        <d v="2023-11-23T00:00:00"/>
        <d v="2023-11-22T00:00:00"/>
        <d v="2023-11-21T00:00:00"/>
        <d v="2023-11-20T00:00:00"/>
        <d v="2023-11-17T00:00:00"/>
        <d v="2023-11-16T00:00:00"/>
        <d v="2023-11-15T00:00:00"/>
        <d v="2023-11-13T00:00:00"/>
        <d v="2023-11-12T00:00:00"/>
        <d v="2023-11-10T00:00:00"/>
        <d v="2023-11-09T00:00:00"/>
        <d v="2023-11-08T00:00:00"/>
        <d v="2023-11-07T00:00:00"/>
        <d v="2023-11-06T00:00:00"/>
        <d v="2023-11-03T00:00:00"/>
        <d v="2023-11-02T00:00:00"/>
        <d v="2023-11-01T00:00:00"/>
        <d v="2023-10-31T00:00:00"/>
        <d v="2023-10-30T00:00:00"/>
        <d v="2023-10-27T00:00:00"/>
        <d v="2023-10-26T00:00:00"/>
        <d v="2023-10-25T00:00:00"/>
        <d v="2023-10-23T00:00:00"/>
        <d v="2023-10-20T00:00:00"/>
        <d v="2023-10-19T00:00:00"/>
        <d v="2023-10-18T00:00:00"/>
        <d v="2023-10-17T00:00:00"/>
        <d v="2023-10-16T00:00:00"/>
        <d v="2023-10-13T00:00:00"/>
        <d v="2023-10-12T00:00:00"/>
      </sharedItems>
      <fieldGroup par="19"/>
    </cacheField>
    <cacheField name="Day" numFmtId="15">
      <sharedItems containsNonDate="0" count="7">
        <s v="Friday"/>
        <s v="Thursday"/>
        <s v="Wednesday"/>
        <s v="Tuesday"/>
        <s v="Monday"/>
        <s v="Saturday"/>
        <s v="Sunday"/>
      </sharedItems>
    </cacheField>
    <cacheField name="Month" numFmtId="15">
      <sharedItems containsNonDate="0" count="12">
        <s v="October"/>
        <s v="September"/>
        <s v="August"/>
        <s v="July"/>
        <s v="June"/>
        <s v="May"/>
        <s v="April"/>
        <s v="March"/>
        <s v="February"/>
        <s v="January"/>
        <s v="December"/>
        <s v="November"/>
      </sharedItems>
    </cacheField>
    <cacheField name="Quarters" numFmtId="15">
      <sharedItems containsNonDate="0" count="4">
        <s v="Q4"/>
        <s v="Q3"/>
        <s v="Q2"/>
        <s v="Q1"/>
      </sharedItems>
    </cacheField>
    <cacheField name="Year" numFmtId="15">
      <sharedItems containsNonDate="0" count="2">
        <s v="2024"/>
        <s v="2023"/>
      </sharedItems>
    </cacheField>
    <cacheField name="series " numFmtId="0">
      <sharedItems count="1">
        <s v="EQ"/>
      </sharedItems>
    </cacheField>
    <cacheField name="OPEN " numFmtId="2">
      <sharedItems containsSemiMixedTypes="0" containsString="0" containsNumber="1" minValue="2160" maxValue="3725"/>
    </cacheField>
    <cacheField name="HIGH " numFmtId="2">
      <sharedItems containsSemiMixedTypes="0" containsString="0" containsNumber="1" minValue="2190" maxValue="3743.9"/>
    </cacheField>
    <cacheField name="LOW " numFmtId="2">
      <sharedItems containsSemiMixedTypes="0" containsString="0" containsNumber="1" minValue="2142" maxValue="3586.05"/>
    </cacheField>
    <cacheField name="PREV. CLOSE " numFmtId="2">
      <sharedItems containsSemiMixedTypes="0" containsString="0" containsNumber="1" minValue="2149.85" maxValue="3645.25"/>
    </cacheField>
    <cacheField name="ltp " numFmtId="2">
      <sharedItems containsSemiMixedTypes="0" containsString="0" containsNumber="1" minValue="2151" maxValue="3660.1"/>
    </cacheField>
    <cacheField name="close " numFmtId="2">
      <sharedItems containsSemiMixedTypes="0" containsString="0" containsNumber="1" minValue="2149.85" maxValue="3645.25"/>
    </cacheField>
    <cacheField name="vwap " numFmtId="2">
      <sharedItems containsSemiMixedTypes="0" containsString="0" containsNumber="1" minValue="2173.6999999999998" maxValue="3659.12"/>
    </cacheField>
    <cacheField name="52W H " numFmtId="2">
      <sharedItems containsSemiMixedTypes="0" containsString="0" containsNumber="1" minValue="3199" maxValue="4190"/>
    </cacheField>
    <cacheField name="52W L " numFmtId="2">
      <sharedItems containsSemiMixedTypes="0" containsString="0" containsNumber="1" minValue="1017.45" maxValue="2142"/>
    </cacheField>
    <cacheField name="VOLUME " numFmtId="2">
      <sharedItems containsSemiMixedTypes="0" containsString="0" containsNumber="1" containsInteger="1" minValue="74336" maxValue="22879079"/>
    </cacheField>
    <cacheField name="No of trades " numFmtId="2">
      <sharedItems containsSemiMixedTypes="0" containsString="0" containsNumber="1" containsInteger="1" minValue="5248" maxValue="848267"/>
    </cacheField>
    <cacheField name="Months (Date )" numFmtId="0" databaseField="0">
      <fieldGroup base="0">
        <rangePr groupBy="months" startDate="2023-10-12T00:00:00" endDate="2024-10-12T00:00:00"/>
        <groupItems count="14">
          <s v="&lt;12-10-2023"/>
          <s v="Jan"/>
          <s v="Feb"/>
          <s v="Mar"/>
          <s v="Apr"/>
          <s v="May"/>
          <s v="Jun"/>
          <s v="Jul"/>
          <s v="Aug"/>
          <s v="Sep"/>
          <s v="Oct"/>
          <s v="Nov"/>
          <s v="Dec"/>
          <s v="&gt;12-10-2024"/>
        </groupItems>
      </fieldGroup>
    </cacheField>
    <cacheField name="Quarters (Date )" numFmtId="0" databaseField="0">
      <fieldGroup base="0">
        <rangePr groupBy="quarters" startDate="2023-10-12T00:00:00" endDate="2024-10-12T00:00:00"/>
        <groupItems count="6">
          <s v="&lt;12-10-2023"/>
          <s v="Qtr1"/>
          <s v="Qtr2"/>
          <s v="Qtr3"/>
          <s v="Qtr4"/>
          <s v="&gt;12-10-2024"/>
        </groupItems>
      </fieldGroup>
    </cacheField>
    <cacheField name="Years (Date )" numFmtId="0" databaseField="0">
      <fieldGroup base="0">
        <rangePr groupBy="years" startDate="2023-10-12T00:00:00" endDate="2024-10-12T00:00:00"/>
        <groupItems count="4">
          <s v="&lt;12-10-2023"/>
          <s v="2023"/>
          <s v="2024"/>
          <s v="&gt;12-10-2024"/>
        </groupItems>
      </fieldGroup>
    </cacheField>
  </cacheFields>
  <extLst>
    <ext xmlns:x14="http://schemas.microsoft.com/office/spreadsheetml/2009/9/main" uri="{725AE2AE-9491-48be-B2B4-4EB974FC3084}">
      <x14:pivotCacheDefinition pivotCacheId="14838603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
  <r>
    <x v="0"/>
    <x v="0"/>
    <x v="0"/>
    <x v="0"/>
    <x v="0"/>
    <x v="0"/>
    <n v="3174.2"/>
    <n v="3190"/>
    <n v="3116"/>
    <n v="3174.2"/>
    <n v="3129.95"/>
    <n v="3137.2"/>
    <n v="3149.22"/>
    <n v="3743.9"/>
    <n v="2142"/>
    <n v="1035260"/>
    <n v="72560"/>
  </r>
  <r>
    <x v="1"/>
    <x v="1"/>
    <x v="0"/>
    <x v="0"/>
    <x v="0"/>
    <x v="0"/>
    <n v="3140"/>
    <n v="3211"/>
    <n v="3056.1"/>
    <n v="3153.75"/>
    <n v="3194.8"/>
    <n v="3174.2"/>
    <n v="3120.45"/>
    <n v="3743.9"/>
    <n v="2142"/>
    <n v="2905725"/>
    <n v="151256"/>
  </r>
  <r>
    <x v="2"/>
    <x v="2"/>
    <x v="0"/>
    <x v="0"/>
    <x v="0"/>
    <x v="0"/>
    <n v="3175"/>
    <n v="3179.95"/>
    <n v="3134.4"/>
    <n v="3160.7"/>
    <n v="3152.4"/>
    <n v="3153.75"/>
    <n v="3155.44"/>
    <n v="3743.9"/>
    <n v="2142"/>
    <n v="897335"/>
    <n v="60904"/>
  </r>
  <r>
    <x v="3"/>
    <x v="3"/>
    <x v="0"/>
    <x v="0"/>
    <x v="0"/>
    <x v="0"/>
    <n v="3018.5"/>
    <n v="3170"/>
    <n v="2994.85"/>
    <n v="3018"/>
    <n v="3166.95"/>
    <n v="3160.7"/>
    <n v="3110.96"/>
    <n v="3743.9"/>
    <n v="2142"/>
    <n v="1776511"/>
    <n v="98514"/>
  </r>
  <r>
    <x v="4"/>
    <x v="4"/>
    <x v="0"/>
    <x v="0"/>
    <x v="0"/>
    <x v="0"/>
    <n v="3110.65"/>
    <n v="3128.5"/>
    <n v="2980.45"/>
    <n v="3110.65"/>
    <n v="3011"/>
    <n v="3018"/>
    <n v="3029.34"/>
    <n v="3743.9"/>
    <n v="2142"/>
    <n v="1743454"/>
    <n v="99490"/>
  </r>
  <r>
    <x v="5"/>
    <x v="0"/>
    <x v="0"/>
    <x v="0"/>
    <x v="0"/>
    <x v="0"/>
    <n v="3119.9"/>
    <n v="3149.5"/>
    <n v="3070"/>
    <n v="3116"/>
    <n v="3110"/>
    <n v="3110.65"/>
    <n v="3110.13"/>
    <n v="3743.9"/>
    <n v="2142"/>
    <n v="987583"/>
    <n v="58703"/>
  </r>
  <r>
    <x v="6"/>
    <x v="1"/>
    <x v="0"/>
    <x v="0"/>
    <x v="0"/>
    <x v="0"/>
    <n v="3150"/>
    <n v="3196.35"/>
    <n v="3084.1"/>
    <n v="3186.1"/>
    <n v="3116.7"/>
    <n v="3116"/>
    <n v="3130.54"/>
    <n v="3743.9"/>
    <n v="2142"/>
    <n v="1309703"/>
    <n v="83884"/>
  </r>
  <r>
    <x v="7"/>
    <x v="3"/>
    <x v="0"/>
    <x v="0"/>
    <x v="0"/>
    <x v="0"/>
    <n v="3136.3"/>
    <n v="3192"/>
    <n v="3107"/>
    <n v="3135.85"/>
    <n v="3183"/>
    <n v="3186.1"/>
    <n v="3156.94"/>
    <n v="3743.9"/>
    <n v="2142"/>
    <n v="1367116"/>
    <n v="66641"/>
  </r>
  <r>
    <x v="8"/>
    <x v="4"/>
    <x v="1"/>
    <x v="1"/>
    <x v="0"/>
    <x v="0"/>
    <n v="3129"/>
    <n v="3209.9"/>
    <n v="3120.4"/>
    <n v="3130.3"/>
    <n v="3131"/>
    <n v="3135.85"/>
    <n v="3158.97"/>
    <n v="3743.9"/>
    <n v="2142"/>
    <n v="1607429"/>
    <n v="92240"/>
  </r>
  <r>
    <x v="9"/>
    <x v="0"/>
    <x v="1"/>
    <x v="1"/>
    <x v="0"/>
    <x v="0"/>
    <n v="3122"/>
    <n v="3179"/>
    <n v="3116"/>
    <n v="3122.65"/>
    <n v="3137.65"/>
    <n v="3130.3"/>
    <n v="3134.82"/>
    <n v="3743.9"/>
    <n v="2142"/>
    <n v="2297441"/>
    <n v="83714"/>
  </r>
  <r>
    <x v="10"/>
    <x v="1"/>
    <x v="1"/>
    <x v="1"/>
    <x v="0"/>
    <x v="0"/>
    <n v="3085"/>
    <n v="3148"/>
    <n v="3085"/>
    <n v="3105.1"/>
    <n v="3115"/>
    <n v="3122.65"/>
    <n v="3117.31"/>
    <n v="3743.9"/>
    <n v="2142"/>
    <n v="1548019"/>
    <n v="83624"/>
  </r>
  <r>
    <x v="11"/>
    <x v="2"/>
    <x v="1"/>
    <x v="1"/>
    <x v="0"/>
    <x v="0"/>
    <n v="3108"/>
    <n v="3123.9"/>
    <n v="3080.2"/>
    <n v="3093.9"/>
    <n v="3101.05"/>
    <n v="3105.1"/>
    <n v="3100.01"/>
    <n v="3743.9"/>
    <n v="2142"/>
    <n v="913008"/>
    <n v="57019"/>
  </r>
  <r>
    <x v="12"/>
    <x v="3"/>
    <x v="1"/>
    <x v="1"/>
    <x v="0"/>
    <x v="0"/>
    <n v="3055"/>
    <n v="3101"/>
    <n v="3040.25"/>
    <n v="3043.95"/>
    <n v="3100.45"/>
    <n v="3093.9"/>
    <n v="3072.82"/>
    <n v="3743.9"/>
    <n v="2142"/>
    <n v="1021918"/>
    <n v="53383"/>
  </r>
  <r>
    <x v="13"/>
    <x v="4"/>
    <x v="1"/>
    <x v="1"/>
    <x v="0"/>
    <x v="0"/>
    <n v="3020"/>
    <n v="3070"/>
    <n v="3015.25"/>
    <n v="3008.5"/>
    <n v="3035"/>
    <n v="3043.95"/>
    <n v="3046.7"/>
    <n v="3743.9"/>
    <n v="2142"/>
    <n v="897314"/>
    <n v="66944"/>
  </r>
  <r>
    <x v="14"/>
    <x v="0"/>
    <x v="1"/>
    <x v="1"/>
    <x v="0"/>
    <x v="0"/>
    <n v="2948.15"/>
    <n v="3025"/>
    <n v="2942.05"/>
    <n v="2943.15"/>
    <n v="3005.8"/>
    <n v="3008.5"/>
    <n v="3000.83"/>
    <n v="3743.9"/>
    <n v="2142"/>
    <n v="1787210"/>
    <n v="76536"/>
  </r>
  <r>
    <x v="15"/>
    <x v="1"/>
    <x v="1"/>
    <x v="1"/>
    <x v="0"/>
    <x v="0"/>
    <n v="2975.05"/>
    <n v="2975.25"/>
    <n v="2890.35"/>
    <n v="2956.3"/>
    <n v="2941"/>
    <n v="2943.15"/>
    <n v="2930.13"/>
    <n v="3743.9"/>
    <n v="2142"/>
    <n v="1655401"/>
    <n v="79202"/>
  </r>
  <r>
    <x v="16"/>
    <x v="2"/>
    <x v="1"/>
    <x v="1"/>
    <x v="0"/>
    <x v="0"/>
    <n v="2976"/>
    <n v="2984.75"/>
    <n v="2935"/>
    <n v="2975.2"/>
    <n v="2957"/>
    <n v="2956.3"/>
    <n v="2959.83"/>
    <n v="3743.9"/>
    <n v="2142"/>
    <n v="831891"/>
    <n v="37955"/>
  </r>
  <r>
    <x v="17"/>
    <x v="3"/>
    <x v="1"/>
    <x v="1"/>
    <x v="0"/>
    <x v="0"/>
    <n v="2990.05"/>
    <n v="2995.9"/>
    <n v="2952.5"/>
    <n v="2984.9"/>
    <n v="2975"/>
    <n v="2975.2"/>
    <n v="2971.05"/>
    <n v="3743.9"/>
    <n v="2142"/>
    <n v="698700"/>
    <n v="44150"/>
  </r>
  <r>
    <x v="18"/>
    <x v="4"/>
    <x v="1"/>
    <x v="1"/>
    <x v="0"/>
    <x v="0"/>
    <n v="2972"/>
    <n v="3026.4"/>
    <n v="2972"/>
    <n v="2968.35"/>
    <n v="2982"/>
    <n v="2984.9"/>
    <n v="3000.63"/>
    <n v="3743.9"/>
    <n v="2142"/>
    <n v="695162"/>
    <n v="44149"/>
  </r>
  <r>
    <x v="19"/>
    <x v="0"/>
    <x v="1"/>
    <x v="1"/>
    <x v="0"/>
    <x v="0"/>
    <n v="2972"/>
    <n v="3001.95"/>
    <n v="2956.05"/>
    <n v="2991"/>
    <n v="2965.35"/>
    <n v="2968.35"/>
    <n v="2974.23"/>
    <n v="3743.9"/>
    <n v="2142"/>
    <n v="815948"/>
    <n v="46440"/>
  </r>
  <r>
    <x v="20"/>
    <x v="1"/>
    <x v="1"/>
    <x v="1"/>
    <x v="0"/>
    <x v="0"/>
    <n v="2950"/>
    <n v="3000"/>
    <n v="2917.15"/>
    <n v="2937.85"/>
    <n v="2980.9"/>
    <n v="2991"/>
    <n v="2962.52"/>
    <n v="3743.9"/>
    <n v="2142"/>
    <n v="1314173"/>
    <n v="89512"/>
  </r>
  <r>
    <x v="21"/>
    <x v="2"/>
    <x v="1"/>
    <x v="1"/>
    <x v="0"/>
    <x v="0"/>
    <n v="2985"/>
    <n v="2992.95"/>
    <n v="2928"/>
    <n v="2986.4"/>
    <n v="2940"/>
    <n v="2937.85"/>
    <n v="2958.05"/>
    <n v="3743.9"/>
    <n v="2142"/>
    <n v="888628"/>
    <n v="54027"/>
  </r>
  <r>
    <x v="22"/>
    <x v="3"/>
    <x v="1"/>
    <x v="1"/>
    <x v="0"/>
    <x v="0"/>
    <n v="2971.6"/>
    <n v="3007.4"/>
    <n v="2947.6"/>
    <n v="2964.15"/>
    <n v="2986"/>
    <n v="2986.4"/>
    <n v="2975.72"/>
    <n v="3743.9"/>
    <n v="2142"/>
    <n v="803782"/>
    <n v="55050"/>
  </r>
  <r>
    <x v="23"/>
    <x v="4"/>
    <x v="1"/>
    <x v="1"/>
    <x v="0"/>
    <x v="0"/>
    <n v="2972.1"/>
    <n v="2972.5"/>
    <n v="2927.3"/>
    <n v="2975.45"/>
    <n v="2968"/>
    <n v="2964.15"/>
    <n v="2953.73"/>
    <n v="3743.9"/>
    <n v="2142"/>
    <n v="1523581"/>
    <n v="75178"/>
  </r>
  <r>
    <x v="24"/>
    <x v="0"/>
    <x v="1"/>
    <x v="1"/>
    <x v="0"/>
    <x v="0"/>
    <n v="3019"/>
    <n v="3025"/>
    <n v="2968"/>
    <n v="3015.35"/>
    <n v="2972.1"/>
    <n v="2975.45"/>
    <n v="2990.04"/>
    <n v="3743.9"/>
    <n v="2142"/>
    <n v="1251165"/>
    <n v="75683"/>
  </r>
  <r>
    <x v="25"/>
    <x v="1"/>
    <x v="1"/>
    <x v="1"/>
    <x v="0"/>
    <x v="0"/>
    <n v="3025"/>
    <n v="3037.9"/>
    <n v="3002"/>
    <n v="3012.35"/>
    <n v="3012"/>
    <n v="3015.35"/>
    <n v="3015.88"/>
    <n v="3743.9"/>
    <n v="2142"/>
    <n v="734273"/>
    <n v="45054"/>
  </r>
  <r>
    <x v="26"/>
    <x v="2"/>
    <x v="1"/>
    <x v="1"/>
    <x v="0"/>
    <x v="0"/>
    <n v="3010"/>
    <n v="3025"/>
    <n v="2955.2"/>
    <n v="3036.1"/>
    <n v="3013.5"/>
    <n v="3012.35"/>
    <n v="3005.91"/>
    <n v="3743.9"/>
    <n v="2142"/>
    <n v="1212270"/>
    <n v="51072"/>
  </r>
  <r>
    <x v="27"/>
    <x v="3"/>
    <x v="1"/>
    <x v="1"/>
    <x v="0"/>
    <x v="0"/>
    <n v="3037"/>
    <n v="3053.05"/>
    <n v="3023.8"/>
    <n v="3042.15"/>
    <n v="3035.95"/>
    <n v="3036.1"/>
    <n v="3036.89"/>
    <n v="3743.9"/>
    <n v="2142"/>
    <n v="1371577"/>
    <n v="43530"/>
  </r>
  <r>
    <x v="28"/>
    <x v="4"/>
    <x v="1"/>
    <x v="1"/>
    <x v="0"/>
    <x v="0"/>
    <n v="3021.1"/>
    <n v="3059.15"/>
    <n v="2997.6"/>
    <n v="3019.35"/>
    <n v="3039"/>
    <n v="3042.15"/>
    <n v="3025.26"/>
    <n v="3743.9"/>
    <n v="2142"/>
    <n v="1842658"/>
    <n v="73749"/>
  </r>
  <r>
    <x v="29"/>
    <x v="0"/>
    <x v="2"/>
    <x v="1"/>
    <x v="0"/>
    <x v="0"/>
    <n v="3030"/>
    <n v="3038.55"/>
    <n v="3003.3"/>
    <n v="3020.15"/>
    <n v="3033"/>
    <n v="3019.35"/>
    <n v="3019.69"/>
    <n v="3743.9"/>
    <n v="2142"/>
    <n v="3509174"/>
    <n v="77468"/>
  </r>
  <r>
    <x v="30"/>
    <x v="1"/>
    <x v="2"/>
    <x v="1"/>
    <x v="0"/>
    <x v="0"/>
    <n v="3030"/>
    <n v="3041.95"/>
    <n v="2981.3"/>
    <n v="3028"/>
    <n v="3022"/>
    <n v="3020.15"/>
    <n v="3007.33"/>
    <n v="3743.9"/>
    <n v="2142"/>
    <n v="1853966"/>
    <n v="100949"/>
  </r>
  <r>
    <x v="31"/>
    <x v="2"/>
    <x v="2"/>
    <x v="1"/>
    <x v="0"/>
    <x v="0"/>
    <n v="3078"/>
    <n v="3078"/>
    <n v="3022.1"/>
    <n v="3067.1"/>
    <n v="3028"/>
    <n v="3028"/>
    <n v="3041.32"/>
    <n v="3743.9"/>
    <n v="2142"/>
    <n v="1569652"/>
    <n v="62349"/>
  </r>
  <r>
    <x v="32"/>
    <x v="3"/>
    <x v="2"/>
    <x v="1"/>
    <x v="0"/>
    <x v="0"/>
    <n v="3072.2"/>
    <n v="3095.75"/>
    <n v="3064"/>
    <n v="3069"/>
    <n v="3067"/>
    <n v="3067.1"/>
    <n v="3078.59"/>
    <n v="3743.9"/>
    <n v="2142"/>
    <n v="1310440"/>
    <n v="43632"/>
  </r>
  <r>
    <x v="33"/>
    <x v="4"/>
    <x v="2"/>
    <x v="1"/>
    <x v="0"/>
    <x v="0"/>
    <n v="3088"/>
    <n v="3090"/>
    <n v="3055"/>
    <n v="3076.35"/>
    <n v="3069.8"/>
    <n v="3069"/>
    <n v="3069.89"/>
    <n v="3743.9"/>
    <n v="2142"/>
    <n v="1632446"/>
    <n v="73150"/>
  </r>
  <r>
    <x v="34"/>
    <x v="0"/>
    <x v="2"/>
    <x v="1"/>
    <x v="0"/>
    <x v="0"/>
    <n v="3101"/>
    <n v="3123"/>
    <n v="3067.6"/>
    <n v="3099.05"/>
    <n v="3079.45"/>
    <n v="3076.35"/>
    <n v="3088.57"/>
    <n v="3743.9"/>
    <n v="2142"/>
    <n v="1375224"/>
    <n v="61780"/>
  </r>
  <r>
    <x v="35"/>
    <x v="1"/>
    <x v="2"/>
    <x v="1"/>
    <x v="0"/>
    <x v="0"/>
    <n v="3130.75"/>
    <n v="3150"/>
    <n v="3091"/>
    <n v="3115.7"/>
    <n v="3099.55"/>
    <n v="3099.05"/>
    <n v="3122.8"/>
    <n v="3743.9"/>
    <n v="2142"/>
    <n v="1378912"/>
    <n v="53089"/>
  </r>
  <r>
    <x v="36"/>
    <x v="2"/>
    <x v="2"/>
    <x v="1"/>
    <x v="0"/>
    <x v="0"/>
    <n v="3070.65"/>
    <n v="3153.3"/>
    <n v="3068.4"/>
    <n v="3070.65"/>
    <n v="3117"/>
    <n v="3115.7"/>
    <n v="3110.53"/>
    <n v="3743.9"/>
    <n v="2142"/>
    <n v="1379240"/>
    <n v="56394"/>
  </r>
  <r>
    <x v="37"/>
    <x v="3"/>
    <x v="2"/>
    <x v="1"/>
    <x v="0"/>
    <x v="0"/>
    <n v="3118.95"/>
    <n v="3126"/>
    <n v="3058.85"/>
    <n v="3102.55"/>
    <n v="3071"/>
    <n v="3070.65"/>
    <n v="3084.66"/>
    <n v="3743.9"/>
    <n v="2142"/>
    <n v="662263"/>
    <n v="42615"/>
  </r>
  <r>
    <x v="38"/>
    <x v="4"/>
    <x v="2"/>
    <x v="1"/>
    <x v="0"/>
    <x v="0"/>
    <n v="3122.05"/>
    <n v="3134.3"/>
    <n v="3092.95"/>
    <n v="3108.8"/>
    <n v="3107"/>
    <n v="3102.55"/>
    <n v="3113.97"/>
    <n v="3743.9"/>
    <n v="2142"/>
    <n v="557265"/>
    <n v="35313"/>
  </r>
  <r>
    <x v="39"/>
    <x v="0"/>
    <x v="2"/>
    <x v="1"/>
    <x v="0"/>
    <x v="0"/>
    <n v="3070"/>
    <n v="3121.6"/>
    <n v="3039.35"/>
    <n v="3040.1"/>
    <n v="3109"/>
    <n v="3108.8"/>
    <n v="3079.35"/>
    <n v="3743.9"/>
    <n v="2142"/>
    <n v="970067"/>
    <n v="54922"/>
  </r>
  <r>
    <x v="40"/>
    <x v="2"/>
    <x v="2"/>
    <x v="1"/>
    <x v="0"/>
    <x v="0"/>
    <n v="3085.7"/>
    <n v="3085.7"/>
    <n v="3027.75"/>
    <n v="3092.2"/>
    <n v="3036.25"/>
    <n v="3040.1"/>
    <n v="3051.52"/>
    <n v="3743.9"/>
    <n v="2142"/>
    <n v="1232383"/>
    <n v="70048"/>
  </r>
  <r>
    <x v="41"/>
    <x v="3"/>
    <x v="2"/>
    <x v="1"/>
    <x v="0"/>
    <x v="0"/>
    <n v="3170.05"/>
    <n v="3178.1"/>
    <n v="3081.75"/>
    <n v="3151.75"/>
    <n v="3085.7"/>
    <n v="3092.2"/>
    <n v="3120.8"/>
    <n v="3743.9"/>
    <n v="2142"/>
    <n v="2192588"/>
    <n v="89159"/>
  </r>
  <r>
    <x v="42"/>
    <x v="4"/>
    <x v="2"/>
    <x v="1"/>
    <x v="0"/>
    <x v="0"/>
    <n v="3100"/>
    <n v="3169.85"/>
    <n v="3014"/>
    <n v="3187.55"/>
    <n v="3140.9"/>
    <n v="3151.75"/>
    <n v="3101.13"/>
    <n v="3743.9"/>
    <n v="2142"/>
    <n v="10307245"/>
    <n v="368244"/>
  </r>
  <r>
    <x v="43"/>
    <x v="0"/>
    <x v="2"/>
    <x v="1"/>
    <x v="0"/>
    <x v="0"/>
    <n v="3209"/>
    <n v="3219.3"/>
    <n v="3171.05"/>
    <n v="3167.55"/>
    <n v="3186.5"/>
    <n v="3187.55"/>
    <n v="3193.28"/>
    <n v="3743.9"/>
    <n v="2142"/>
    <n v="760165"/>
    <n v="43358"/>
  </r>
  <r>
    <x v="44"/>
    <x v="1"/>
    <x v="2"/>
    <x v="1"/>
    <x v="0"/>
    <x v="0"/>
    <n v="3190.55"/>
    <n v="3242.65"/>
    <n v="3156.55"/>
    <n v="3185.95"/>
    <n v="3172.55"/>
    <n v="3167.55"/>
    <n v="3194.74"/>
    <n v="3743.9"/>
    <n v="2142"/>
    <n v="2139376"/>
    <n v="107274"/>
  </r>
  <r>
    <x v="45"/>
    <x v="2"/>
    <x v="2"/>
    <x v="1"/>
    <x v="0"/>
    <x v="0"/>
    <n v="3118"/>
    <n v="3190"/>
    <n v="3112"/>
    <n v="3072.7"/>
    <n v="3186.45"/>
    <n v="3185.95"/>
    <n v="3163.01"/>
    <n v="3743.9"/>
    <n v="2142"/>
    <n v="1868169"/>
    <n v="74727"/>
  </r>
  <r>
    <x v="46"/>
    <x v="3"/>
    <x v="2"/>
    <x v="1"/>
    <x v="0"/>
    <x v="0"/>
    <n v="3084"/>
    <n v="3142.8"/>
    <n v="3057.25"/>
    <n v="3038.2"/>
    <n v="3078.25"/>
    <n v="3072.7"/>
    <n v="3108"/>
    <n v="3743.9"/>
    <n v="2142"/>
    <n v="2125201"/>
    <n v="124189"/>
  </r>
  <r>
    <x v="47"/>
    <x v="4"/>
    <x v="2"/>
    <x v="1"/>
    <x v="0"/>
    <x v="0"/>
    <n v="3085"/>
    <n v="3133.05"/>
    <n v="2996.3"/>
    <n v="3160.9"/>
    <n v="3024"/>
    <n v="3038.2"/>
    <n v="3062.45"/>
    <n v="3743.9"/>
    <n v="2142"/>
    <n v="2238921"/>
    <n v="139819"/>
  </r>
  <r>
    <x v="48"/>
    <x v="0"/>
    <x v="2"/>
    <x v="1"/>
    <x v="0"/>
    <x v="0"/>
    <n v="3200"/>
    <n v="3215"/>
    <n v="3111"/>
    <n v="3217.25"/>
    <n v="3161.4"/>
    <n v="3160.9"/>
    <n v="3174.06"/>
    <n v="3743.9"/>
    <n v="2142"/>
    <n v="3360209"/>
    <n v="149926"/>
  </r>
  <r>
    <x v="49"/>
    <x v="1"/>
    <x v="2"/>
    <x v="1"/>
    <x v="0"/>
    <x v="0"/>
    <n v="3180"/>
    <n v="3258"/>
    <n v="3151.7"/>
    <n v="3169.4"/>
    <n v="3225.1"/>
    <n v="3217.25"/>
    <n v="3212.46"/>
    <n v="3743.9"/>
    <n v="2142"/>
    <n v="6149883"/>
    <n v="234840"/>
  </r>
  <r>
    <x v="50"/>
    <x v="2"/>
    <x v="3"/>
    <x v="1"/>
    <x v="0"/>
    <x v="0"/>
    <n v="3141"/>
    <n v="3197.5"/>
    <n v="3135"/>
    <n v="3128.75"/>
    <n v="3168"/>
    <n v="3169.4"/>
    <n v="3171.25"/>
    <n v="3743.9"/>
    <n v="2142"/>
    <n v="2414005"/>
    <n v="113298"/>
  </r>
  <r>
    <x v="51"/>
    <x v="3"/>
    <x v="3"/>
    <x v="1"/>
    <x v="0"/>
    <x v="0"/>
    <n v="3092"/>
    <n v="3155"/>
    <n v="3066.65"/>
    <n v="3089.35"/>
    <n v="3133"/>
    <n v="3128.75"/>
    <n v="3120.89"/>
    <n v="3743.9"/>
    <n v="2142"/>
    <n v="1647048"/>
    <n v="98232"/>
  </r>
  <r>
    <x v="52"/>
    <x v="4"/>
    <x v="3"/>
    <x v="1"/>
    <x v="0"/>
    <x v="0"/>
    <n v="3094.3"/>
    <n v="3120.35"/>
    <n v="3074"/>
    <n v="3080.5"/>
    <n v="3088.4"/>
    <n v="3089.35"/>
    <n v="3097.85"/>
    <n v="3743.9"/>
    <n v="2142"/>
    <n v="1037474"/>
    <n v="68832"/>
  </r>
  <r>
    <x v="53"/>
    <x v="0"/>
    <x v="3"/>
    <x v="1"/>
    <x v="0"/>
    <x v="0"/>
    <n v="2995"/>
    <n v="3109"/>
    <n v="2988.1"/>
    <n v="2973.5"/>
    <n v="3072.25"/>
    <n v="3080.5"/>
    <n v="3066.52"/>
    <n v="3743.9"/>
    <n v="2142"/>
    <n v="1942427"/>
    <n v="111808"/>
  </r>
  <r>
    <x v="54"/>
    <x v="1"/>
    <x v="3"/>
    <x v="1"/>
    <x v="0"/>
    <x v="0"/>
    <n v="2960.7"/>
    <n v="3017.65"/>
    <n v="2945.1"/>
    <n v="2970.7"/>
    <n v="2995"/>
    <n v="2973.5"/>
    <n v="2980.02"/>
    <n v="3743.9"/>
    <n v="2142"/>
    <n v="1105721"/>
    <n v="75405"/>
  </r>
  <r>
    <x v="55"/>
    <x v="2"/>
    <x v="3"/>
    <x v="1"/>
    <x v="0"/>
    <x v="0"/>
    <n v="2995.35"/>
    <n v="3007.5"/>
    <n v="2959.3"/>
    <n v="2995.35"/>
    <n v="2968.8"/>
    <n v="2970.7"/>
    <n v="2980.98"/>
    <n v="3743.9"/>
    <n v="2142"/>
    <n v="693702"/>
    <n v="54185"/>
  </r>
  <r>
    <x v="56"/>
    <x v="3"/>
    <x v="3"/>
    <x v="1"/>
    <x v="0"/>
    <x v="0"/>
    <n v="3020"/>
    <n v="3038"/>
    <n v="2886.35"/>
    <n v="3000.85"/>
    <n v="2999.4"/>
    <n v="2995.35"/>
    <n v="2989.95"/>
    <n v="3743.9"/>
    <n v="2142"/>
    <n v="1443331"/>
    <n v="103491"/>
  </r>
  <r>
    <x v="57"/>
    <x v="4"/>
    <x v="3"/>
    <x v="1"/>
    <x v="0"/>
    <x v="0"/>
    <n v="3005.7"/>
    <n v="3026.9"/>
    <n v="2972.15"/>
    <n v="3005.7"/>
    <n v="3000"/>
    <n v="3000.85"/>
    <n v="3002.66"/>
    <n v="3743.9"/>
    <n v="2142"/>
    <n v="662085"/>
    <n v="50675"/>
  </r>
  <r>
    <x v="58"/>
    <x v="0"/>
    <x v="3"/>
    <x v="1"/>
    <x v="0"/>
    <x v="0"/>
    <n v="3092"/>
    <n v="3094.5"/>
    <n v="3000"/>
    <n v="3092.2"/>
    <n v="3007.95"/>
    <n v="3005.7"/>
    <n v="3033.24"/>
    <n v="3743.9"/>
    <n v="2142"/>
    <n v="1026941"/>
    <n v="68966"/>
  </r>
  <r>
    <x v="59"/>
    <x v="1"/>
    <x v="3"/>
    <x v="1"/>
    <x v="0"/>
    <x v="0"/>
    <n v="3106"/>
    <n v="3111"/>
    <n v="3057.15"/>
    <n v="3109.3"/>
    <n v="3090"/>
    <n v="3092.2"/>
    <n v="3083.68"/>
    <n v="3743.9"/>
    <n v="2142"/>
    <n v="1021653"/>
    <n v="80772"/>
  </r>
  <r>
    <x v="60"/>
    <x v="3"/>
    <x v="3"/>
    <x v="1"/>
    <x v="0"/>
    <x v="0"/>
    <n v="3110"/>
    <n v="3137.75"/>
    <n v="3096.1"/>
    <n v="3090.4"/>
    <n v="3106.5"/>
    <n v="3109.3"/>
    <n v="3115.88"/>
    <n v="3743.9"/>
    <n v="2142"/>
    <n v="988357"/>
    <n v="60074"/>
  </r>
  <r>
    <x v="61"/>
    <x v="4"/>
    <x v="3"/>
    <x v="1"/>
    <x v="0"/>
    <x v="0"/>
    <n v="3066.1"/>
    <n v="3103.5"/>
    <n v="3058.35"/>
    <n v="3065.45"/>
    <n v="3091"/>
    <n v="3090.4"/>
    <n v="3081.16"/>
    <n v="3743.9"/>
    <n v="2142"/>
    <n v="724174"/>
    <n v="44784"/>
  </r>
  <r>
    <x v="62"/>
    <x v="0"/>
    <x v="3"/>
    <x v="1"/>
    <x v="0"/>
    <x v="0"/>
    <n v="3090"/>
    <n v="3098.8"/>
    <n v="3058.35"/>
    <n v="3078.3"/>
    <n v="3066"/>
    <n v="3065.45"/>
    <n v="3075.05"/>
    <n v="3743.9"/>
    <n v="2142"/>
    <n v="756036"/>
    <n v="51794"/>
  </r>
  <r>
    <x v="63"/>
    <x v="1"/>
    <x v="3"/>
    <x v="1"/>
    <x v="0"/>
    <x v="0"/>
    <n v="3118.7"/>
    <n v="3129.8"/>
    <n v="3074.1"/>
    <n v="3096"/>
    <n v="3087"/>
    <n v="3078.3"/>
    <n v="3097.76"/>
    <n v="3743.9"/>
    <n v="2142"/>
    <n v="899781"/>
    <n v="85332"/>
  </r>
  <r>
    <x v="64"/>
    <x v="2"/>
    <x v="3"/>
    <x v="1"/>
    <x v="0"/>
    <x v="0"/>
    <n v="3120.1"/>
    <n v="3127.25"/>
    <n v="3063.4"/>
    <n v="3110.75"/>
    <n v="3093.9"/>
    <n v="3096"/>
    <n v="3097.88"/>
    <n v="3743.9"/>
    <n v="2142"/>
    <n v="586710"/>
    <n v="44240"/>
  </r>
  <r>
    <x v="65"/>
    <x v="3"/>
    <x v="3"/>
    <x v="1"/>
    <x v="0"/>
    <x v="0"/>
    <n v="3115.95"/>
    <n v="3158"/>
    <n v="3100.5"/>
    <n v="3113.6"/>
    <n v="3112"/>
    <n v="3110.75"/>
    <n v="3125.4"/>
    <n v="3743.9"/>
    <n v="2142"/>
    <n v="922403"/>
    <n v="57330"/>
  </r>
  <r>
    <x v="66"/>
    <x v="4"/>
    <x v="3"/>
    <x v="1"/>
    <x v="0"/>
    <x v="0"/>
    <n v="3147.9"/>
    <n v="3158.2"/>
    <n v="3075"/>
    <n v="3147.9"/>
    <n v="3112"/>
    <n v="3113.6"/>
    <n v="3104.41"/>
    <n v="3743.9"/>
    <n v="2142"/>
    <n v="1155112"/>
    <n v="84099"/>
  </r>
  <r>
    <x v="67"/>
    <x v="0"/>
    <x v="3"/>
    <x v="1"/>
    <x v="0"/>
    <x v="0"/>
    <n v="3143.9"/>
    <n v="3158.55"/>
    <n v="3123.95"/>
    <n v="3144.25"/>
    <n v="3146.15"/>
    <n v="3147.9"/>
    <n v="3143.96"/>
    <n v="3743.9"/>
    <n v="2142"/>
    <n v="663988"/>
    <n v="42349"/>
  </r>
  <r>
    <x v="68"/>
    <x v="1"/>
    <x v="3"/>
    <x v="1"/>
    <x v="0"/>
    <x v="0"/>
    <n v="3192"/>
    <n v="3194.45"/>
    <n v="3138.05"/>
    <n v="3190.95"/>
    <n v="3143.9"/>
    <n v="3144.25"/>
    <n v="3156.24"/>
    <n v="3743.9"/>
    <n v="2142"/>
    <n v="1055391"/>
    <n v="72430"/>
  </r>
  <r>
    <x v="69"/>
    <x v="2"/>
    <x v="3"/>
    <x v="1"/>
    <x v="0"/>
    <x v="0"/>
    <n v="3158"/>
    <n v="3194.55"/>
    <n v="3147.75"/>
    <n v="3153.2"/>
    <n v="3185"/>
    <n v="3190.95"/>
    <n v="3170.61"/>
    <n v="3743.9"/>
    <n v="2142"/>
    <n v="1152522"/>
    <n v="56436"/>
  </r>
  <r>
    <x v="70"/>
    <x v="3"/>
    <x v="3"/>
    <x v="1"/>
    <x v="0"/>
    <x v="0"/>
    <n v="3179.85"/>
    <n v="3207.8"/>
    <n v="3131.05"/>
    <n v="3183.8"/>
    <n v="3150"/>
    <n v="3153.2"/>
    <n v="3169.46"/>
    <n v="3743.9"/>
    <n v="2142"/>
    <n v="1490844"/>
    <n v="93900"/>
  </r>
  <r>
    <x v="71"/>
    <x v="4"/>
    <x v="3"/>
    <x v="1"/>
    <x v="0"/>
    <x v="0"/>
    <n v="3179.95"/>
    <n v="3193.15"/>
    <n v="3157.55"/>
    <n v="3177.15"/>
    <n v="3180"/>
    <n v="3183.8"/>
    <n v="3175.58"/>
    <n v="3743.9"/>
    <n v="2142"/>
    <n v="832170"/>
    <n v="54965"/>
  </r>
  <r>
    <x v="72"/>
    <x v="0"/>
    <x v="4"/>
    <x v="2"/>
    <x v="0"/>
    <x v="0"/>
    <n v="3190"/>
    <n v="3211.95"/>
    <n v="3157"/>
    <n v="3175.15"/>
    <n v="3174"/>
    <n v="3177.15"/>
    <n v="3184.74"/>
    <n v="3743.9"/>
    <n v="2142"/>
    <n v="960905"/>
    <n v="51717"/>
  </r>
  <r>
    <x v="73"/>
    <x v="1"/>
    <x v="4"/>
    <x v="2"/>
    <x v="0"/>
    <x v="0"/>
    <n v="3177"/>
    <n v="3202.25"/>
    <n v="3150"/>
    <n v="3170.5"/>
    <n v="3175"/>
    <n v="3175.15"/>
    <n v="3170.85"/>
    <n v="3743.9"/>
    <n v="2142"/>
    <n v="5114980"/>
    <n v="153131"/>
  </r>
  <r>
    <x v="74"/>
    <x v="2"/>
    <x v="4"/>
    <x v="2"/>
    <x v="0"/>
    <x v="0"/>
    <n v="3169.05"/>
    <n v="3187.7"/>
    <n v="3163.9"/>
    <n v="3171.1"/>
    <n v="3169"/>
    <n v="3170.5"/>
    <n v="3174.21"/>
    <n v="3743.9"/>
    <n v="2142"/>
    <n v="2142889"/>
    <n v="58917"/>
  </r>
  <r>
    <x v="75"/>
    <x v="3"/>
    <x v="4"/>
    <x v="2"/>
    <x v="0"/>
    <x v="0"/>
    <n v="3204.75"/>
    <n v="3208.45"/>
    <n v="3156.35"/>
    <n v="3194.6"/>
    <n v="3169.05"/>
    <n v="3171.1"/>
    <n v="3175.93"/>
    <n v="3743.9"/>
    <n v="2142"/>
    <n v="1694962"/>
    <n v="58570"/>
  </r>
  <r>
    <x v="76"/>
    <x v="4"/>
    <x v="4"/>
    <x v="2"/>
    <x v="0"/>
    <x v="0"/>
    <n v="3185.75"/>
    <n v="3214.8"/>
    <n v="3135"/>
    <n v="3189.3"/>
    <n v="3193.95"/>
    <n v="3194.6"/>
    <n v="3191.57"/>
    <n v="3743.9"/>
    <n v="2142"/>
    <n v="3261647"/>
    <n v="107805"/>
  </r>
  <r>
    <x v="77"/>
    <x v="0"/>
    <x v="4"/>
    <x v="2"/>
    <x v="0"/>
    <x v="0"/>
    <n v="3265.05"/>
    <n v="3277.1"/>
    <n v="3176.4"/>
    <n v="3259.45"/>
    <n v="3192.8"/>
    <n v="3189.3"/>
    <n v="3205.27"/>
    <n v="3743.9"/>
    <n v="2142"/>
    <n v="4697655"/>
    <n v="160462"/>
  </r>
  <r>
    <x v="78"/>
    <x v="1"/>
    <x v="4"/>
    <x v="2"/>
    <x v="0"/>
    <x v="0"/>
    <n v="3263.9"/>
    <n v="3315"/>
    <n v="3240"/>
    <n v="3261.9"/>
    <n v="3261.95"/>
    <n v="3259.45"/>
    <n v="3279.03"/>
    <n v="3743.9"/>
    <n v="2142"/>
    <n v="1366545"/>
    <n v="97561"/>
  </r>
  <r>
    <x v="79"/>
    <x v="2"/>
    <x v="4"/>
    <x v="2"/>
    <x v="0"/>
    <x v="0"/>
    <n v="3314"/>
    <n v="3314"/>
    <n v="3226.3"/>
    <n v="3309.05"/>
    <n v="3264.25"/>
    <n v="3261.9"/>
    <n v="3259.86"/>
    <n v="3743.9"/>
    <n v="2142"/>
    <n v="1419264"/>
    <n v="84944"/>
  </r>
  <r>
    <x v="80"/>
    <x v="3"/>
    <x v="4"/>
    <x v="2"/>
    <x v="0"/>
    <x v="0"/>
    <n v="3310"/>
    <n v="3345"/>
    <n v="3287.2"/>
    <n v="3261.75"/>
    <n v="3310.95"/>
    <n v="3309.05"/>
    <n v="3311.54"/>
    <n v="3743.9"/>
    <n v="2142"/>
    <n v="1755612"/>
    <n v="107419"/>
  </r>
  <r>
    <x v="81"/>
    <x v="0"/>
    <x v="4"/>
    <x v="2"/>
    <x v="0"/>
    <x v="0"/>
    <n v="3225"/>
    <n v="3275"/>
    <n v="3221.1"/>
    <n v="3224.8"/>
    <n v="3269"/>
    <n v="3261.75"/>
    <n v="3252.79"/>
    <n v="3743.9"/>
    <n v="2142"/>
    <n v="4224855"/>
    <n v="98091"/>
  </r>
  <r>
    <x v="82"/>
    <x v="1"/>
    <x v="4"/>
    <x v="2"/>
    <x v="0"/>
    <x v="0"/>
    <n v="3230"/>
    <n v="3254"/>
    <n v="3207.25"/>
    <n v="3219.05"/>
    <n v="3222.25"/>
    <n v="3224.8"/>
    <n v="3221.11"/>
    <n v="3743.9"/>
    <n v="2142"/>
    <n v="3202978"/>
    <n v="96083"/>
  </r>
  <r>
    <x v="83"/>
    <x v="2"/>
    <x v="4"/>
    <x v="2"/>
    <x v="0"/>
    <x v="0"/>
    <n v="3224.9"/>
    <n v="3245"/>
    <n v="3208"/>
    <n v="3221.25"/>
    <n v="3209"/>
    <n v="3219.05"/>
    <n v="3226.61"/>
    <n v="3743.9"/>
    <n v="2142"/>
    <n v="3022477"/>
    <n v="74328"/>
  </r>
  <r>
    <x v="84"/>
    <x v="3"/>
    <x v="4"/>
    <x v="2"/>
    <x v="0"/>
    <x v="0"/>
    <n v="3224"/>
    <n v="3265"/>
    <n v="3195.05"/>
    <n v="3220.1"/>
    <n v="3215"/>
    <n v="3221.25"/>
    <n v="3235.16"/>
    <n v="3743.9"/>
    <n v="2142"/>
    <n v="4173692"/>
    <n v="121200"/>
  </r>
  <r>
    <x v="85"/>
    <x v="4"/>
    <x v="4"/>
    <x v="2"/>
    <x v="0"/>
    <x v="0"/>
    <n v="3267"/>
    <n v="3284.4"/>
    <n v="3205.5"/>
    <n v="3219.55"/>
    <n v="3212.3"/>
    <n v="3220.1"/>
    <n v="3247.8"/>
    <n v="3743.9"/>
    <n v="2142"/>
    <n v="4935698"/>
    <n v="152562"/>
  </r>
  <r>
    <x v="86"/>
    <x v="0"/>
    <x v="4"/>
    <x v="2"/>
    <x v="0"/>
    <x v="0"/>
    <n v="3170.4"/>
    <n v="3233.75"/>
    <n v="3151.6"/>
    <n v="3185.65"/>
    <n v="3222.5"/>
    <n v="3219.55"/>
    <n v="3207.35"/>
    <n v="3743.9"/>
    <n v="2142"/>
    <n v="4740455"/>
    <n v="146457"/>
  </r>
  <r>
    <x v="87"/>
    <x v="1"/>
    <x v="4"/>
    <x v="2"/>
    <x v="0"/>
    <x v="0"/>
    <n v="3184"/>
    <n v="3222.4"/>
    <n v="3137.15"/>
    <n v="3115.35"/>
    <n v="3181.6"/>
    <n v="3185.65"/>
    <n v="3186.26"/>
    <n v="3743.9"/>
    <n v="2142"/>
    <n v="5873271"/>
    <n v="278600"/>
  </r>
  <r>
    <x v="88"/>
    <x v="2"/>
    <x v="4"/>
    <x v="2"/>
    <x v="0"/>
    <x v="0"/>
    <n v="3030"/>
    <n v="3150"/>
    <n v="2750"/>
    <n v="2941.25"/>
    <n v="3093"/>
    <n v="3115.35"/>
    <n v="2958.33"/>
    <n v="3743.9"/>
    <n v="2142"/>
    <n v="8778345"/>
    <n v="612958"/>
  </r>
  <r>
    <x v="89"/>
    <x v="3"/>
    <x v="4"/>
    <x v="2"/>
    <x v="0"/>
    <x v="0"/>
    <n v="3520"/>
    <n v="3520"/>
    <n v="2733.95"/>
    <n v="3645.25"/>
    <n v="2950"/>
    <n v="2941.25"/>
    <n v="3136.46"/>
    <n v="3743.9"/>
    <n v="2142"/>
    <n v="20306909"/>
    <n v="848267"/>
  </r>
  <r>
    <x v="90"/>
    <x v="4"/>
    <x v="4"/>
    <x v="2"/>
    <x v="0"/>
    <x v="0"/>
    <n v="3725"/>
    <n v="3743.9"/>
    <n v="3586.05"/>
    <n v="3411.35"/>
    <n v="3660.1"/>
    <n v="3645.25"/>
    <n v="3659.12"/>
    <n v="3743.9"/>
    <n v="2142"/>
    <n v="8511359"/>
    <n v="414787"/>
  </r>
  <r>
    <x v="91"/>
    <x v="0"/>
    <x v="5"/>
    <x v="2"/>
    <x v="0"/>
    <x v="0"/>
    <n v="3225.25"/>
    <n v="3434.45"/>
    <n v="3225.25"/>
    <n v="3194.25"/>
    <n v="3416"/>
    <n v="3411.35"/>
    <n v="3359.45"/>
    <n v="3457.85"/>
    <n v="2142"/>
    <n v="6384589"/>
    <n v="290001"/>
  </r>
  <r>
    <x v="92"/>
    <x v="1"/>
    <x v="5"/>
    <x v="2"/>
    <x v="0"/>
    <x v="0"/>
    <n v="3254"/>
    <n v="3274.3"/>
    <n v="3174.5"/>
    <n v="3258.8"/>
    <n v="3209.9"/>
    <n v="3194.25"/>
    <n v="3219.99"/>
    <n v="3457.85"/>
    <n v="2142"/>
    <n v="1990208"/>
    <n v="112565"/>
  </r>
  <r>
    <x v="93"/>
    <x v="2"/>
    <x v="5"/>
    <x v="2"/>
    <x v="0"/>
    <x v="0"/>
    <n v="3250"/>
    <n v="3322.9"/>
    <n v="3212"/>
    <n v="3244.05"/>
    <n v="3255"/>
    <n v="3258.8"/>
    <n v="3270.3"/>
    <n v="3457.85"/>
    <n v="2142"/>
    <n v="1910729"/>
    <n v="98310"/>
  </r>
  <r>
    <x v="94"/>
    <x v="3"/>
    <x v="5"/>
    <x v="2"/>
    <x v="0"/>
    <x v="0"/>
    <n v="3309.65"/>
    <n v="3329.5"/>
    <n v="3229.05"/>
    <n v="3289.05"/>
    <n v="3239"/>
    <n v="3244.05"/>
    <n v="3282.72"/>
    <n v="3457.85"/>
    <n v="2142"/>
    <n v="1621168"/>
    <n v="95508"/>
  </r>
  <r>
    <x v="95"/>
    <x v="4"/>
    <x v="5"/>
    <x v="2"/>
    <x v="0"/>
    <x v="0"/>
    <n v="3358"/>
    <n v="3358"/>
    <n v="3267.05"/>
    <n v="3384.95"/>
    <n v="3295.05"/>
    <n v="3289.05"/>
    <n v="3307.4"/>
    <n v="3457.85"/>
    <n v="2142"/>
    <n v="2582485"/>
    <n v="140021"/>
  </r>
  <r>
    <x v="96"/>
    <x v="0"/>
    <x v="5"/>
    <x v="2"/>
    <x v="0"/>
    <x v="0"/>
    <n v="3406"/>
    <n v="3457.85"/>
    <n v="3355.6"/>
    <n v="3387.3"/>
    <n v="3381"/>
    <n v="3384.95"/>
    <n v="3409.34"/>
    <n v="3457.85"/>
    <n v="1983.4"/>
    <n v="3473668"/>
    <n v="179402"/>
  </r>
  <r>
    <x v="97"/>
    <x v="1"/>
    <x v="5"/>
    <x v="2"/>
    <x v="0"/>
    <x v="0"/>
    <n v="3156.7"/>
    <n v="3406"/>
    <n v="3135.55"/>
    <n v="3140.95"/>
    <n v="3398.2"/>
    <n v="3387.3"/>
    <n v="3302.83"/>
    <n v="3406"/>
    <n v="1983.4"/>
    <n v="6979082"/>
    <n v="327015"/>
  </r>
  <r>
    <x v="98"/>
    <x v="2"/>
    <x v="5"/>
    <x v="2"/>
    <x v="0"/>
    <x v="0"/>
    <n v="3129.95"/>
    <n v="3145"/>
    <n v="3073.5"/>
    <n v="3117.5"/>
    <n v="3137"/>
    <n v="3140.95"/>
    <n v="3121.08"/>
    <n v="3350"/>
    <n v="1983.4"/>
    <n v="3371077"/>
    <n v="95242"/>
  </r>
  <r>
    <x v="99"/>
    <x v="3"/>
    <x v="5"/>
    <x v="2"/>
    <x v="0"/>
    <x v="0"/>
    <n v="3067.9"/>
    <n v="3175"/>
    <n v="3034.5"/>
    <n v="3059.75"/>
    <n v="3110"/>
    <n v="3117.5"/>
    <n v="3123.72"/>
    <n v="3350"/>
    <n v="1983.4"/>
    <n v="3091659"/>
    <n v="135865"/>
  </r>
  <r>
    <x v="100"/>
    <x v="5"/>
    <x v="5"/>
    <x v="2"/>
    <x v="0"/>
    <x v="0"/>
    <n v="3074"/>
    <n v="3074"/>
    <n v="3055"/>
    <n v="3060.5"/>
    <n v="3061"/>
    <n v="3059.75"/>
    <n v="3064.28"/>
    <n v="3350"/>
    <n v="1857.75"/>
    <n v="74336"/>
    <n v="5248"/>
  </r>
  <r>
    <x v="101"/>
    <x v="0"/>
    <x v="5"/>
    <x v="2"/>
    <x v="0"/>
    <x v="0"/>
    <n v="3041.05"/>
    <n v="3091"/>
    <n v="3015.5"/>
    <n v="3041.65"/>
    <n v="3057"/>
    <n v="3060.5"/>
    <n v="3053.08"/>
    <n v="3350"/>
    <n v="1857.75"/>
    <n v="825436"/>
    <n v="74283"/>
  </r>
  <r>
    <x v="102"/>
    <x v="1"/>
    <x v="5"/>
    <x v="2"/>
    <x v="0"/>
    <x v="0"/>
    <n v="3065"/>
    <n v="3076.95"/>
    <n v="2974.95"/>
    <n v="3049.75"/>
    <n v="3034.05"/>
    <n v="3041.65"/>
    <n v="3022.05"/>
    <n v="3350"/>
    <n v="1857.75"/>
    <n v="1835312"/>
    <n v="144012"/>
  </r>
  <r>
    <x v="103"/>
    <x v="2"/>
    <x v="5"/>
    <x v="2"/>
    <x v="0"/>
    <x v="0"/>
    <n v="3046.75"/>
    <n v="3118.85"/>
    <n v="3037.6"/>
    <n v="3037.55"/>
    <n v="3047"/>
    <n v="3049.75"/>
    <n v="3074.65"/>
    <n v="3350"/>
    <n v="1857.75"/>
    <n v="1688836"/>
    <n v="93983"/>
  </r>
  <r>
    <x v="104"/>
    <x v="3"/>
    <x v="5"/>
    <x v="2"/>
    <x v="0"/>
    <x v="0"/>
    <n v="2894.95"/>
    <n v="3046"/>
    <n v="2874.55"/>
    <n v="2879.6"/>
    <n v="3035"/>
    <n v="3037.55"/>
    <n v="2995.85"/>
    <n v="3350"/>
    <n v="1857.75"/>
    <n v="5725807"/>
    <n v="196967"/>
  </r>
  <r>
    <x v="105"/>
    <x v="4"/>
    <x v="5"/>
    <x v="2"/>
    <x v="0"/>
    <x v="0"/>
    <n v="2803"/>
    <n v="2890"/>
    <n v="2790.5"/>
    <n v="2797.25"/>
    <n v="2888.85"/>
    <n v="2879.6"/>
    <n v="2839.27"/>
    <n v="3350"/>
    <n v="1857.75"/>
    <n v="3784373"/>
    <n v="115926"/>
  </r>
  <r>
    <x v="106"/>
    <x v="0"/>
    <x v="5"/>
    <x v="2"/>
    <x v="0"/>
    <x v="0"/>
    <n v="2794.95"/>
    <n v="2809"/>
    <n v="2760.45"/>
    <n v="2766.65"/>
    <n v="2803.9"/>
    <n v="2797.25"/>
    <n v="2791.48"/>
    <n v="3350"/>
    <n v="1857.75"/>
    <n v="2354794"/>
    <n v="79999"/>
  </r>
  <r>
    <x v="107"/>
    <x v="1"/>
    <x v="5"/>
    <x v="2"/>
    <x v="0"/>
    <x v="0"/>
    <n v="2864.8"/>
    <n v="2883.65"/>
    <n v="2756"/>
    <n v="2860.55"/>
    <n v="2765"/>
    <n v="2766.65"/>
    <n v="2814.22"/>
    <n v="3350"/>
    <n v="1857.75"/>
    <n v="1485510"/>
    <n v="116557"/>
  </r>
  <r>
    <x v="108"/>
    <x v="2"/>
    <x v="5"/>
    <x v="2"/>
    <x v="0"/>
    <x v="0"/>
    <n v="2850"/>
    <n v="2890.9"/>
    <n v="2820"/>
    <n v="2835.95"/>
    <n v="2862"/>
    <n v="2860.55"/>
    <n v="2860.65"/>
    <n v="3350"/>
    <n v="1857.75"/>
    <n v="951411"/>
    <n v="57225"/>
  </r>
  <r>
    <x v="109"/>
    <x v="3"/>
    <x v="5"/>
    <x v="2"/>
    <x v="0"/>
    <x v="0"/>
    <n v="2889.95"/>
    <n v="2905.35"/>
    <n v="2822"/>
    <n v="2874.65"/>
    <n v="2839"/>
    <n v="2835.95"/>
    <n v="2857.91"/>
    <n v="3350"/>
    <n v="1857.75"/>
    <n v="1262311"/>
    <n v="73865"/>
  </r>
  <r>
    <x v="110"/>
    <x v="4"/>
    <x v="5"/>
    <x v="2"/>
    <x v="0"/>
    <x v="0"/>
    <n v="2993.25"/>
    <n v="3000.2"/>
    <n v="2850"/>
    <n v="2993.25"/>
    <n v="2872"/>
    <n v="2874.65"/>
    <n v="2890.39"/>
    <n v="3350"/>
    <n v="1857.75"/>
    <n v="2377944"/>
    <n v="126554"/>
  </r>
  <r>
    <x v="111"/>
    <x v="0"/>
    <x v="5"/>
    <x v="2"/>
    <x v="0"/>
    <x v="0"/>
    <n v="3030"/>
    <n v="3045"/>
    <n v="2975.1"/>
    <n v="3039.6"/>
    <n v="2990"/>
    <n v="2993.25"/>
    <n v="3007.11"/>
    <n v="3350"/>
    <n v="1785.35"/>
    <n v="1472168"/>
    <n v="93663"/>
  </r>
  <r>
    <x v="112"/>
    <x v="1"/>
    <x v="5"/>
    <x v="2"/>
    <x v="0"/>
    <x v="0"/>
    <n v="3071.95"/>
    <n v="3119.85"/>
    <n v="3015.05"/>
    <n v="3054.7"/>
    <n v="3029"/>
    <n v="3039.6"/>
    <n v="3065.29"/>
    <n v="3350"/>
    <n v="1785.35"/>
    <n v="2219085"/>
    <n v="169345"/>
  </r>
  <r>
    <x v="113"/>
    <x v="3"/>
    <x v="6"/>
    <x v="2"/>
    <x v="0"/>
    <x v="0"/>
    <n v="3094"/>
    <n v="3108.45"/>
    <n v="3045"/>
    <n v="3081.2"/>
    <n v="3052.5"/>
    <n v="3054.7"/>
    <n v="3074.15"/>
    <n v="3350"/>
    <n v="1785.35"/>
    <n v="804552"/>
    <n v="50263"/>
  </r>
  <r>
    <x v="114"/>
    <x v="4"/>
    <x v="6"/>
    <x v="2"/>
    <x v="0"/>
    <x v="0"/>
    <n v="3110"/>
    <n v="3110.5"/>
    <n v="3051.5"/>
    <n v="3080.4"/>
    <n v="3080"/>
    <n v="3081.2"/>
    <n v="3079"/>
    <n v="3350"/>
    <n v="1785.35"/>
    <n v="648544"/>
    <n v="51392"/>
  </r>
  <r>
    <x v="115"/>
    <x v="0"/>
    <x v="6"/>
    <x v="2"/>
    <x v="0"/>
    <x v="0"/>
    <n v="3119.9"/>
    <n v="3129.9"/>
    <n v="3066.05"/>
    <n v="3115.25"/>
    <n v="3089"/>
    <n v="3080.4"/>
    <n v="3090.2"/>
    <n v="3350"/>
    <n v="1775.8"/>
    <n v="662764"/>
    <n v="51695"/>
  </r>
  <r>
    <x v="116"/>
    <x v="1"/>
    <x v="6"/>
    <x v="2"/>
    <x v="0"/>
    <x v="0"/>
    <n v="3050"/>
    <n v="3120.9"/>
    <n v="3025.65"/>
    <n v="3043.55"/>
    <n v="3115"/>
    <n v="3115.25"/>
    <n v="3078.5"/>
    <n v="3350"/>
    <n v="1775.8"/>
    <n v="1515529"/>
    <n v="103832"/>
  </r>
  <r>
    <x v="117"/>
    <x v="2"/>
    <x v="6"/>
    <x v="2"/>
    <x v="0"/>
    <x v="0"/>
    <n v="3071.95"/>
    <n v="3087.85"/>
    <n v="3040"/>
    <n v="3065.1"/>
    <n v="3042.9"/>
    <n v="3043.55"/>
    <n v="3066.42"/>
    <n v="3350"/>
    <n v="1775.8"/>
    <n v="605917"/>
    <n v="36665"/>
  </r>
  <r>
    <x v="118"/>
    <x v="3"/>
    <x v="6"/>
    <x v="2"/>
    <x v="0"/>
    <x v="0"/>
    <n v="3059"/>
    <n v="3091"/>
    <n v="3043.1"/>
    <n v="3063.35"/>
    <n v="3058"/>
    <n v="3065.1"/>
    <n v="3066.74"/>
    <n v="3350"/>
    <n v="1775.8"/>
    <n v="1654272"/>
    <n v="61219"/>
  </r>
  <r>
    <x v="119"/>
    <x v="4"/>
    <x v="6"/>
    <x v="2"/>
    <x v="0"/>
    <x v="0"/>
    <n v="3053"/>
    <n v="3077.5"/>
    <n v="3025"/>
    <n v="3026.95"/>
    <n v="3072.25"/>
    <n v="3063.35"/>
    <n v="3050.24"/>
    <n v="3350"/>
    <n v="1775.8"/>
    <n v="993929"/>
    <n v="51253"/>
  </r>
  <r>
    <x v="120"/>
    <x v="0"/>
    <x v="6"/>
    <x v="2"/>
    <x v="0"/>
    <x v="0"/>
    <n v="3000"/>
    <n v="3057.05"/>
    <n v="2962.5"/>
    <n v="3019.3"/>
    <n v="3032"/>
    <n v="3026.95"/>
    <n v="3020.56"/>
    <n v="3350"/>
    <n v="1775.8"/>
    <n v="1727317"/>
    <n v="91721"/>
  </r>
  <r>
    <x v="121"/>
    <x v="1"/>
    <x v="6"/>
    <x v="2"/>
    <x v="0"/>
    <x v="0"/>
    <n v="3125.15"/>
    <n v="3145"/>
    <n v="3008.3"/>
    <n v="3106.4"/>
    <n v="3035"/>
    <n v="3019.3"/>
    <n v="3095.25"/>
    <n v="3350"/>
    <n v="1775.8"/>
    <n v="1703646"/>
    <n v="106820"/>
  </r>
  <r>
    <x v="122"/>
    <x v="3"/>
    <x v="6"/>
    <x v="2"/>
    <x v="0"/>
    <x v="0"/>
    <n v="3101"/>
    <n v="3149.2"/>
    <n v="3100"/>
    <n v="3147.45"/>
    <n v="3108"/>
    <n v="3106.4"/>
    <n v="3119.45"/>
    <n v="3350"/>
    <n v="1775.8"/>
    <n v="1134184"/>
    <n v="48602"/>
  </r>
  <r>
    <x v="123"/>
    <x v="4"/>
    <x v="6"/>
    <x v="2"/>
    <x v="0"/>
    <x v="0"/>
    <n v="3150"/>
    <n v="3180.3"/>
    <n v="3103.2"/>
    <n v="3209.9"/>
    <n v="3149.95"/>
    <n v="3147.45"/>
    <n v="3143.46"/>
    <n v="3350"/>
    <n v="1775.8"/>
    <n v="1035378"/>
    <n v="73457"/>
  </r>
  <r>
    <x v="124"/>
    <x v="0"/>
    <x v="6"/>
    <x v="2"/>
    <x v="0"/>
    <x v="0"/>
    <n v="3210"/>
    <n v="3247.5"/>
    <n v="3205.3"/>
    <n v="3242"/>
    <n v="3215"/>
    <n v="3209.9"/>
    <n v="3221.01"/>
    <n v="3350"/>
    <n v="1760.6"/>
    <n v="705173"/>
    <n v="40387"/>
  </r>
  <r>
    <x v="125"/>
    <x v="2"/>
    <x v="6"/>
    <x v="2"/>
    <x v="0"/>
    <x v="0"/>
    <n v="3200"/>
    <n v="3254.6"/>
    <n v="3192.5"/>
    <n v="3198.45"/>
    <n v="3245"/>
    <n v="3242"/>
    <n v="3231.43"/>
    <n v="3350"/>
    <n v="1760.6"/>
    <n v="1441138"/>
    <n v="55670"/>
  </r>
  <r>
    <x v="126"/>
    <x v="3"/>
    <x v="6"/>
    <x v="2"/>
    <x v="0"/>
    <x v="0"/>
    <n v="3240.7"/>
    <n v="3251"/>
    <n v="3185"/>
    <n v="3224.55"/>
    <n v="3202.6"/>
    <n v="3198.45"/>
    <n v="3214.28"/>
    <n v="3350"/>
    <n v="1760.6"/>
    <n v="833679"/>
    <n v="38430"/>
  </r>
  <r>
    <x v="127"/>
    <x v="4"/>
    <x v="6"/>
    <x v="2"/>
    <x v="0"/>
    <x v="0"/>
    <n v="3240.95"/>
    <n v="3243.5"/>
    <n v="3197.2"/>
    <n v="3224.8"/>
    <n v="3236"/>
    <n v="3224.55"/>
    <n v="3216.9"/>
    <n v="3350"/>
    <n v="1760.6"/>
    <n v="577440"/>
    <n v="37073"/>
  </r>
  <r>
    <x v="128"/>
    <x v="0"/>
    <x v="6"/>
    <x v="2"/>
    <x v="0"/>
    <x v="0"/>
    <n v="3211.1"/>
    <n v="3234"/>
    <n v="3178.95"/>
    <n v="3210.8"/>
    <n v="3217.9"/>
    <n v="3224.8"/>
    <n v="3215.34"/>
    <n v="3350"/>
    <n v="1671.55"/>
    <n v="755607"/>
    <n v="37497"/>
  </r>
  <r>
    <x v="129"/>
    <x v="1"/>
    <x v="6"/>
    <x v="2"/>
    <x v="0"/>
    <x v="0"/>
    <n v="3250"/>
    <n v="3273"/>
    <n v="3201.7"/>
    <n v="3233.45"/>
    <n v="3220"/>
    <n v="3210.8"/>
    <n v="3234.57"/>
    <n v="3350"/>
    <n v="1671.55"/>
    <n v="1403826"/>
    <n v="99323"/>
  </r>
  <r>
    <x v="130"/>
    <x v="2"/>
    <x v="6"/>
    <x v="2"/>
    <x v="0"/>
    <x v="0"/>
    <n v="3250"/>
    <n v="3260.15"/>
    <n v="3222"/>
    <n v="3268.75"/>
    <n v="3238"/>
    <n v="3233.45"/>
    <n v="3238.76"/>
    <n v="3350"/>
    <n v="1671.55"/>
    <n v="1153109"/>
    <n v="55622"/>
  </r>
  <r>
    <x v="131"/>
    <x v="3"/>
    <x v="6"/>
    <x v="2"/>
    <x v="0"/>
    <x v="0"/>
    <n v="3258.95"/>
    <n v="3285"/>
    <n v="3240"/>
    <n v="3252.1"/>
    <n v="3267.35"/>
    <n v="3268.75"/>
    <n v="3259.76"/>
    <n v="3350"/>
    <n v="1671.55"/>
    <n v="868829"/>
    <n v="55071"/>
  </r>
  <r>
    <x v="132"/>
    <x v="4"/>
    <x v="6"/>
    <x v="2"/>
    <x v="0"/>
    <x v="0"/>
    <n v="3230.2"/>
    <n v="3291.8"/>
    <n v="3207.85"/>
    <n v="3197.1"/>
    <n v="3255.2"/>
    <n v="3252.1"/>
    <n v="3247.41"/>
    <n v="3350"/>
    <n v="1671.55"/>
    <n v="1292646"/>
    <n v="71000"/>
  </r>
  <r>
    <x v="133"/>
    <x v="1"/>
    <x v="7"/>
    <x v="3"/>
    <x v="0"/>
    <x v="0"/>
    <n v="3134"/>
    <n v="3237"/>
    <n v="3096.75"/>
    <n v="3122.1"/>
    <n v="3197"/>
    <n v="3197.1"/>
    <n v="3178.72"/>
    <n v="3350"/>
    <n v="1573"/>
    <n v="2327053"/>
    <n v="141506"/>
  </r>
  <r>
    <x v="134"/>
    <x v="2"/>
    <x v="7"/>
    <x v="3"/>
    <x v="0"/>
    <x v="0"/>
    <n v="3115"/>
    <n v="3138.45"/>
    <n v="3106.25"/>
    <n v="3109.95"/>
    <n v="3124.25"/>
    <n v="3122.1"/>
    <n v="3122.82"/>
    <n v="3350"/>
    <n v="1573"/>
    <n v="900231"/>
    <n v="66957"/>
  </r>
  <r>
    <x v="135"/>
    <x v="3"/>
    <x v="7"/>
    <x v="3"/>
    <x v="0"/>
    <x v="0"/>
    <n v="3100.5"/>
    <n v="3171.95"/>
    <n v="3089.1"/>
    <n v="3107.7"/>
    <n v="3112"/>
    <n v="3109.95"/>
    <n v="3130.27"/>
    <n v="3350"/>
    <n v="1573"/>
    <n v="937103"/>
    <n v="66405"/>
  </r>
  <r>
    <x v="136"/>
    <x v="0"/>
    <x v="7"/>
    <x v="3"/>
    <x v="0"/>
    <x v="0"/>
    <n v="3066.55"/>
    <n v="3128.95"/>
    <n v="3048.05"/>
    <n v="3066.5"/>
    <n v="3103"/>
    <n v="3107.7"/>
    <n v="3095.08"/>
    <n v="3350"/>
    <n v="1573"/>
    <n v="951557"/>
    <n v="63264"/>
  </r>
  <r>
    <x v="137"/>
    <x v="1"/>
    <x v="7"/>
    <x v="3"/>
    <x v="0"/>
    <x v="0"/>
    <n v="3089.55"/>
    <n v="3107.1"/>
    <n v="3059.6"/>
    <n v="3051.45"/>
    <n v="3071.65"/>
    <n v="3066.5"/>
    <n v="3080.51"/>
    <n v="3350"/>
    <n v="1573"/>
    <n v="1175751"/>
    <n v="67248"/>
  </r>
  <r>
    <x v="138"/>
    <x v="2"/>
    <x v="7"/>
    <x v="3"/>
    <x v="0"/>
    <x v="0"/>
    <n v="3075"/>
    <n v="3083.2"/>
    <n v="3021.1"/>
    <n v="3052.7"/>
    <n v="3050.1"/>
    <n v="3051.45"/>
    <n v="3046.55"/>
    <n v="3350"/>
    <n v="1573"/>
    <n v="966481"/>
    <n v="64232"/>
  </r>
  <r>
    <x v="139"/>
    <x v="3"/>
    <x v="7"/>
    <x v="3"/>
    <x v="0"/>
    <x v="0"/>
    <n v="3126"/>
    <n v="3164.8"/>
    <n v="3041.85"/>
    <n v="3111.75"/>
    <n v="3055.9"/>
    <n v="3052.7"/>
    <n v="3093.78"/>
    <n v="3350"/>
    <n v="1573"/>
    <n v="1460452"/>
    <n v="92875"/>
  </r>
  <r>
    <x v="140"/>
    <x v="4"/>
    <x v="7"/>
    <x v="3"/>
    <x v="0"/>
    <x v="0"/>
    <n v="3050.1"/>
    <n v="3124"/>
    <n v="2976.05"/>
    <n v="3132.2"/>
    <n v="3110"/>
    <n v="3111.75"/>
    <n v="3053.4"/>
    <n v="3350"/>
    <n v="1573"/>
    <n v="3042515"/>
    <n v="159589"/>
  </r>
  <r>
    <x v="141"/>
    <x v="0"/>
    <x v="7"/>
    <x v="3"/>
    <x v="0"/>
    <x v="0"/>
    <n v="3111"/>
    <n v="3143.4"/>
    <n v="3061.25"/>
    <n v="3087.45"/>
    <n v="3125"/>
    <n v="3132.2"/>
    <n v="3108.38"/>
    <n v="3350"/>
    <n v="1573"/>
    <n v="2199094"/>
    <n v="120251"/>
  </r>
  <r>
    <x v="142"/>
    <x v="1"/>
    <x v="7"/>
    <x v="3"/>
    <x v="0"/>
    <x v="0"/>
    <n v="2927.45"/>
    <n v="3101.2"/>
    <n v="2880"/>
    <n v="2906.2"/>
    <n v="3085"/>
    <n v="3087.45"/>
    <n v="3033.64"/>
    <n v="3350"/>
    <n v="1573"/>
    <n v="3759100"/>
    <n v="246625"/>
  </r>
  <r>
    <x v="143"/>
    <x v="2"/>
    <x v="7"/>
    <x v="3"/>
    <x v="0"/>
    <x v="0"/>
    <n v="3125"/>
    <n v="3138.05"/>
    <n v="2850.15"/>
    <n v="3122.5"/>
    <n v="2909.8"/>
    <n v="2906.2"/>
    <n v="2950.44"/>
    <n v="3350"/>
    <n v="1573"/>
    <n v="3407040"/>
    <n v="237808"/>
  </r>
  <r>
    <x v="144"/>
    <x v="3"/>
    <x v="7"/>
    <x v="3"/>
    <x v="0"/>
    <x v="0"/>
    <n v="3207.35"/>
    <n v="3222.7"/>
    <n v="3111"/>
    <n v="3207.35"/>
    <n v="3122.9"/>
    <n v="3122.5"/>
    <n v="3156.27"/>
    <n v="3350"/>
    <n v="1573"/>
    <n v="1199487"/>
    <n v="86164"/>
  </r>
  <r>
    <x v="145"/>
    <x v="4"/>
    <x v="7"/>
    <x v="3"/>
    <x v="0"/>
    <x v="0"/>
    <n v="3241.2"/>
    <n v="3259"/>
    <n v="3200"/>
    <n v="3226.55"/>
    <n v="3210"/>
    <n v="3207.35"/>
    <n v="3229.54"/>
    <n v="3350"/>
    <n v="1573"/>
    <n v="738851"/>
    <n v="48887"/>
  </r>
  <r>
    <x v="146"/>
    <x v="1"/>
    <x v="7"/>
    <x v="3"/>
    <x v="0"/>
    <x v="0"/>
    <n v="3240"/>
    <n v="3262"/>
    <n v="3220"/>
    <n v="3233.95"/>
    <n v="3229"/>
    <n v="3226.55"/>
    <n v="3240.29"/>
    <n v="3350"/>
    <n v="1573"/>
    <n v="856328"/>
    <n v="52628"/>
  </r>
  <r>
    <x v="147"/>
    <x v="2"/>
    <x v="7"/>
    <x v="3"/>
    <x v="0"/>
    <x v="0"/>
    <n v="3323"/>
    <n v="3323"/>
    <n v="3183.15"/>
    <n v="3310.2"/>
    <n v="3238"/>
    <n v="3233.95"/>
    <n v="3226.77"/>
    <n v="3350"/>
    <n v="1573"/>
    <n v="1935203"/>
    <n v="111432"/>
  </r>
  <r>
    <x v="148"/>
    <x v="3"/>
    <x v="7"/>
    <x v="3"/>
    <x v="0"/>
    <x v="0"/>
    <n v="3325.3"/>
    <n v="3334"/>
    <n v="3295.05"/>
    <n v="3317.15"/>
    <n v="3328"/>
    <n v="3310.2"/>
    <n v="3314.16"/>
    <n v="3350"/>
    <n v="1573"/>
    <n v="1190416"/>
    <n v="68687"/>
  </r>
  <r>
    <x v="149"/>
    <x v="4"/>
    <x v="7"/>
    <x v="3"/>
    <x v="0"/>
    <x v="0"/>
    <n v="3335"/>
    <n v="3350"/>
    <n v="3310.05"/>
    <n v="3333.25"/>
    <n v="3320.95"/>
    <n v="3317.15"/>
    <n v="3325.35"/>
    <n v="3350"/>
    <n v="1573"/>
    <n v="1061244"/>
    <n v="59907"/>
  </r>
  <r>
    <x v="150"/>
    <x v="5"/>
    <x v="7"/>
    <x v="3"/>
    <x v="0"/>
    <x v="0"/>
    <n v="3332"/>
    <n v="3348.7"/>
    <n v="3321.5"/>
    <n v="3318.75"/>
    <n v="3332.5"/>
    <n v="3333.25"/>
    <n v="3333.12"/>
    <n v="3348.7"/>
    <n v="1103.75"/>
    <n v="119511"/>
    <n v="9160"/>
  </r>
  <r>
    <x v="151"/>
    <x v="0"/>
    <x v="7"/>
    <x v="3"/>
    <x v="0"/>
    <x v="0"/>
    <n v="3309.85"/>
    <n v="3346"/>
    <n v="3281.8"/>
    <n v="3285.4"/>
    <n v="3321.5"/>
    <n v="3318.75"/>
    <n v="3314.26"/>
    <n v="3346"/>
    <n v="1103.75"/>
    <n v="1161067"/>
    <n v="64364"/>
  </r>
  <r>
    <x v="152"/>
    <x v="1"/>
    <x v="8"/>
    <x v="3"/>
    <x v="0"/>
    <x v="0"/>
    <n v="3220.05"/>
    <n v="3304.75"/>
    <n v="3205.35"/>
    <n v="3219"/>
    <n v="3299.9"/>
    <n v="3285.4"/>
    <n v="3260.07"/>
    <n v="3344"/>
    <n v="1103.75"/>
    <n v="1352988"/>
    <n v="95429"/>
  </r>
  <r>
    <x v="153"/>
    <x v="2"/>
    <x v="8"/>
    <x v="3"/>
    <x v="0"/>
    <x v="0"/>
    <n v="3309.2"/>
    <n v="3318.8"/>
    <n v="3207.5"/>
    <n v="3302.3"/>
    <n v="3218.9"/>
    <n v="3219"/>
    <n v="3252.19"/>
    <n v="3344"/>
    <n v="1103.75"/>
    <n v="1358879"/>
    <n v="98070"/>
  </r>
  <r>
    <x v="154"/>
    <x v="3"/>
    <x v="8"/>
    <x v="3"/>
    <x v="0"/>
    <x v="0"/>
    <n v="3339"/>
    <n v="3340"/>
    <n v="3273"/>
    <n v="3327.75"/>
    <n v="3296"/>
    <n v="3302.3"/>
    <n v="3306.04"/>
    <n v="3344"/>
    <n v="1103.75"/>
    <n v="1125570"/>
    <n v="65439"/>
  </r>
  <r>
    <x v="155"/>
    <x v="4"/>
    <x v="8"/>
    <x v="3"/>
    <x v="0"/>
    <x v="0"/>
    <n v="3272"/>
    <n v="3344"/>
    <n v="3263"/>
    <n v="3273.3"/>
    <n v="3328"/>
    <n v="3327.75"/>
    <n v="3318.26"/>
    <n v="3344"/>
    <n v="1103.75"/>
    <n v="1695378"/>
    <n v="104868"/>
  </r>
  <r>
    <x v="156"/>
    <x v="0"/>
    <x v="8"/>
    <x v="3"/>
    <x v="0"/>
    <x v="0"/>
    <n v="3263.05"/>
    <n v="3319.95"/>
    <n v="3225.1"/>
    <n v="3263.05"/>
    <n v="3273.05"/>
    <n v="3273.3"/>
    <n v="3281.89"/>
    <n v="3319.95"/>
    <n v="1103.75"/>
    <n v="1975035"/>
    <n v="84335"/>
  </r>
  <r>
    <x v="157"/>
    <x v="1"/>
    <x v="8"/>
    <x v="3"/>
    <x v="0"/>
    <x v="0"/>
    <n v="3239"/>
    <n v="3274"/>
    <n v="3210.5"/>
    <n v="3223.2"/>
    <n v="3261.3"/>
    <n v="3263.05"/>
    <n v="3236.68"/>
    <n v="3308.6"/>
    <n v="1103.75"/>
    <n v="1138722"/>
    <n v="88963"/>
  </r>
  <r>
    <x v="158"/>
    <x v="2"/>
    <x v="8"/>
    <x v="3"/>
    <x v="0"/>
    <x v="0"/>
    <n v="3238"/>
    <n v="3300"/>
    <n v="3205"/>
    <n v="3228.6"/>
    <n v="3226.95"/>
    <n v="3223.2"/>
    <n v="3258"/>
    <n v="3308.6"/>
    <n v="1103.75"/>
    <n v="1657021"/>
    <n v="105900"/>
  </r>
  <r>
    <x v="159"/>
    <x v="3"/>
    <x v="8"/>
    <x v="3"/>
    <x v="0"/>
    <x v="0"/>
    <n v="3267"/>
    <n v="3269.8"/>
    <n v="3210.15"/>
    <n v="3258.8"/>
    <n v="3235"/>
    <n v="3228.6"/>
    <n v="3238.23"/>
    <n v="3308.6"/>
    <n v="1103.75"/>
    <n v="1467630"/>
    <n v="61717"/>
  </r>
  <r>
    <x v="160"/>
    <x v="4"/>
    <x v="8"/>
    <x v="3"/>
    <x v="0"/>
    <x v="0"/>
    <n v="3240"/>
    <n v="3308.6"/>
    <n v="3235.8"/>
    <n v="3223.6"/>
    <n v="3265"/>
    <n v="3258.8"/>
    <n v="3275.82"/>
    <n v="3308.6"/>
    <n v="1103.75"/>
    <n v="1779444"/>
    <n v="87952"/>
  </r>
  <r>
    <x v="161"/>
    <x v="0"/>
    <x v="8"/>
    <x v="3"/>
    <x v="0"/>
    <x v="0"/>
    <n v="3214"/>
    <n v="3252.3"/>
    <n v="3192.65"/>
    <n v="3193.8"/>
    <n v="3223.2"/>
    <n v="3223.6"/>
    <n v="3221.58"/>
    <n v="3277.95"/>
    <n v="1103.75"/>
    <n v="2193673"/>
    <n v="84990"/>
  </r>
  <r>
    <x v="162"/>
    <x v="1"/>
    <x v="8"/>
    <x v="3"/>
    <x v="0"/>
    <x v="0"/>
    <n v="3219.85"/>
    <n v="3252.75"/>
    <n v="3184.05"/>
    <n v="3207.2"/>
    <n v="3190.4"/>
    <n v="3193.8"/>
    <n v="3214.66"/>
    <n v="3277.95"/>
    <n v="1103.75"/>
    <n v="2035204"/>
    <n v="90530"/>
  </r>
  <r>
    <x v="163"/>
    <x v="2"/>
    <x v="8"/>
    <x v="3"/>
    <x v="0"/>
    <x v="0"/>
    <n v="3184"/>
    <n v="3255.25"/>
    <n v="3169.85"/>
    <n v="3178.45"/>
    <n v="3202"/>
    <n v="3207.2"/>
    <n v="3212.71"/>
    <n v="3277.95"/>
    <n v="1103.75"/>
    <n v="1741264"/>
    <n v="101676"/>
  </r>
  <r>
    <x v="164"/>
    <x v="3"/>
    <x v="8"/>
    <x v="3"/>
    <x v="0"/>
    <x v="0"/>
    <n v="3180"/>
    <n v="3194"/>
    <n v="3092.05"/>
    <n v="3169.75"/>
    <n v="3180"/>
    <n v="3178.45"/>
    <n v="3142.91"/>
    <n v="3277.95"/>
    <n v="1103.75"/>
    <n v="1225207"/>
    <n v="73578"/>
  </r>
  <r>
    <x v="165"/>
    <x v="4"/>
    <x v="8"/>
    <x v="3"/>
    <x v="0"/>
    <x v="0"/>
    <n v="3229"/>
    <n v="3241.95"/>
    <n v="3160"/>
    <n v="3215.2"/>
    <n v="3166"/>
    <n v="3169.75"/>
    <n v="3193.32"/>
    <n v="3277.95"/>
    <n v="1103.75"/>
    <n v="1083138"/>
    <n v="64420"/>
  </r>
  <r>
    <x v="166"/>
    <x v="0"/>
    <x v="8"/>
    <x v="3"/>
    <x v="0"/>
    <x v="0"/>
    <n v="3184.45"/>
    <n v="3224.95"/>
    <n v="3121.2"/>
    <n v="3168.6"/>
    <n v="3215"/>
    <n v="3215.2"/>
    <n v="3182.28"/>
    <n v="3277.95"/>
    <n v="1103.75"/>
    <n v="1572789"/>
    <n v="92034"/>
  </r>
  <r>
    <x v="167"/>
    <x v="1"/>
    <x v="8"/>
    <x v="3"/>
    <x v="0"/>
    <x v="0"/>
    <n v="3245.6"/>
    <n v="3245.6"/>
    <n v="3146.1"/>
    <n v="3229.85"/>
    <n v="3179"/>
    <n v="3168.6"/>
    <n v="3186.56"/>
    <n v="3277.95"/>
    <n v="1103.75"/>
    <n v="1679004"/>
    <n v="126898"/>
  </r>
  <r>
    <x v="168"/>
    <x v="2"/>
    <x v="8"/>
    <x v="3"/>
    <x v="0"/>
    <x v="0"/>
    <n v="3220.05"/>
    <n v="3277.95"/>
    <n v="3210"/>
    <n v="3203.75"/>
    <n v="3233"/>
    <n v="3229.85"/>
    <n v="3242.51"/>
    <n v="3277.95"/>
    <n v="1103.75"/>
    <n v="2095911"/>
    <n v="122378"/>
  </r>
  <r>
    <x v="169"/>
    <x v="3"/>
    <x v="8"/>
    <x v="3"/>
    <x v="0"/>
    <x v="0"/>
    <n v="3183.9"/>
    <n v="3228.2"/>
    <n v="3160"/>
    <n v="3173.45"/>
    <n v="3200.65"/>
    <n v="3203.75"/>
    <n v="3197.81"/>
    <n v="3236.95"/>
    <n v="1103.75"/>
    <n v="2078891"/>
    <n v="148672"/>
  </r>
  <r>
    <x v="170"/>
    <x v="4"/>
    <x v="8"/>
    <x v="3"/>
    <x v="0"/>
    <x v="0"/>
    <n v="3170"/>
    <n v="3229.4"/>
    <n v="3151.45"/>
    <n v="3157.45"/>
    <n v="3175.25"/>
    <n v="3173.45"/>
    <n v="3192.8"/>
    <n v="3236.95"/>
    <n v="1103.75"/>
    <n v="2191195"/>
    <n v="132489"/>
  </r>
  <r>
    <x v="171"/>
    <x v="0"/>
    <x v="8"/>
    <x v="3"/>
    <x v="0"/>
    <x v="0"/>
    <n v="3184.95"/>
    <n v="3208.5"/>
    <n v="3140"/>
    <n v="3153.5"/>
    <n v="3157"/>
    <n v="3157.45"/>
    <n v="3173.2"/>
    <n v="3236.95"/>
    <n v="1017.45"/>
    <n v="2708695"/>
    <n v="123968"/>
  </r>
  <r>
    <x v="172"/>
    <x v="1"/>
    <x v="8"/>
    <x v="3"/>
    <x v="0"/>
    <x v="0"/>
    <n v="3156.9"/>
    <n v="3236.95"/>
    <n v="3083.05"/>
    <n v="3142"/>
    <n v="3154.85"/>
    <n v="3153.5"/>
    <n v="3162.65"/>
    <n v="3236.95"/>
    <n v="1017.45"/>
    <n v="4686595"/>
    <n v="211723"/>
  </r>
  <r>
    <x v="173"/>
    <x v="2"/>
    <x v="9"/>
    <x v="3"/>
    <x v="0"/>
    <x v="0"/>
    <n v="3092.75"/>
    <n v="3151.7"/>
    <n v="3072.4"/>
    <n v="3091.1"/>
    <n v="3138"/>
    <n v="3142"/>
    <n v="3116.94"/>
    <n v="3199"/>
    <n v="1017.45"/>
    <n v="2671051"/>
    <n v="115716"/>
  </r>
  <r>
    <x v="174"/>
    <x v="3"/>
    <x v="9"/>
    <x v="3"/>
    <x v="0"/>
    <x v="0"/>
    <n v="3081"/>
    <n v="3129.9"/>
    <n v="3020.9"/>
    <n v="3064.65"/>
    <n v="3096"/>
    <n v="3091.1"/>
    <n v="3090.43"/>
    <n v="3199"/>
    <n v="1017.45"/>
    <n v="3115506"/>
    <n v="152019"/>
  </r>
  <r>
    <x v="175"/>
    <x v="4"/>
    <x v="9"/>
    <x v="3"/>
    <x v="0"/>
    <x v="0"/>
    <n v="2929"/>
    <n v="3092.7"/>
    <n v="2923.05"/>
    <n v="2893.6"/>
    <n v="3061"/>
    <n v="3064.65"/>
    <n v="3044.27"/>
    <n v="3199"/>
    <n v="1017.45"/>
    <n v="4402976"/>
    <n v="276784"/>
  </r>
  <r>
    <x v="176"/>
    <x v="1"/>
    <x v="9"/>
    <x v="3"/>
    <x v="0"/>
    <x v="0"/>
    <n v="2903.45"/>
    <n v="2926.35"/>
    <n v="2804.4"/>
    <n v="2903.45"/>
    <n v="2903"/>
    <n v="2893.6"/>
    <n v="2860.14"/>
    <n v="3508"/>
    <n v="1017.45"/>
    <n v="2601969"/>
    <n v="135262"/>
  </r>
  <r>
    <x v="177"/>
    <x v="2"/>
    <x v="9"/>
    <x v="3"/>
    <x v="0"/>
    <x v="0"/>
    <n v="2901"/>
    <n v="2929.1"/>
    <n v="2871.25"/>
    <n v="2896.55"/>
    <n v="2908"/>
    <n v="2903.45"/>
    <n v="2891.63"/>
    <n v="3508"/>
    <n v="1017.45"/>
    <n v="5807940"/>
    <n v="160772"/>
  </r>
  <r>
    <x v="178"/>
    <x v="3"/>
    <x v="9"/>
    <x v="3"/>
    <x v="0"/>
    <x v="0"/>
    <n v="3014.95"/>
    <n v="3014.95"/>
    <n v="2885.5"/>
    <n v="2987.9"/>
    <n v="2900.35"/>
    <n v="2896.55"/>
    <n v="2945.88"/>
    <n v="3508"/>
    <n v="1017.45"/>
    <n v="1827002"/>
    <n v="101673"/>
  </r>
  <r>
    <x v="179"/>
    <x v="5"/>
    <x v="9"/>
    <x v="3"/>
    <x v="0"/>
    <x v="0"/>
    <n v="2930"/>
    <n v="3015.85"/>
    <n v="2890.5"/>
    <n v="2915.65"/>
    <n v="2987.85"/>
    <n v="2987.9"/>
    <n v="2939.51"/>
    <n v="3739.95"/>
    <n v="1017.45"/>
    <n v="1878793"/>
    <n v="83748"/>
  </r>
  <r>
    <x v="180"/>
    <x v="0"/>
    <x v="9"/>
    <x v="3"/>
    <x v="0"/>
    <x v="0"/>
    <n v="2945.35"/>
    <n v="2949.45"/>
    <n v="2903.05"/>
    <n v="2918.9"/>
    <n v="2915.3"/>
    <n v="2915.65"/>
    <n v="2926.36"/>
    <n v="3739.95"/>
    <n v="1017.45"/>
    <n v="2014096"/>
    <n v="88297"/>
  </r>
  <r>
    <x v="181"/>
    <x v="1"/>
    <x v="9"/>
    <x v="3"/>
    <x v="0"/>
    <x v="0"/>
    <n v="2975.55"/>
    <n v="2985"/>
    <n v="2885.1"/>
    <n v="2971.05"/>
    <n v="2925.05"/>
    <n v="2918.9"/>
    <n v="2923.25"/>
    <n v="3739.95"/>
    <n v="1017.45"/>
    <n v="2552342"/>
    <n v="137932"/>
  </r>
  <r>
    <x v="182"/>
    <x v="2"/>
    <x v="9"/>
    <x v="3"/>
    <x v="0"/>
    <x v="0"/>
    <n v="3033"/>
    <n v="3045"/>
    <n v="2946.3"/>
    <n v="3056.5"/>
    <n v="2978"/>
    <n v="2971.05"/>
    <n v="2994.68"/>
    <n v="3739.95"/>
    <n v="1017.45"/>
    <n v="2897218"/>
    <n v="116205"/>
  </r>
  <r>
    <x v="183"/>
    <x v="3"/>
    <x v="9"/>
    <x v="3"/>
    <x v="0"/>
    <x v="0"/>
    <n v="3095"/>
    <n v="3104.5"/>
    <n v="3035"/>
    <n v="3089.5"/>
    <n v="3059"/>
    <n v="3056.5"/>
    <n v="3066.6"/>
    <n v="3739.95"/>
    <n v="1017.45"/>
    <n v="2515564"/>
    <n v="81017"/>
  </r>
  <r>
    <x v="184"/>
    <x v="4"/>
    <x v="9"/>
    <x v="3"/>
    <x v="0"/>
    <x v="0"/>
    <n v="3127"/>
    <n v="3130"/>
    <n v="3067.45"/>
    <n v="3104.1"/>
    <n v="3091.3"/>
    <n v="3089.5"/>
    <n v="3095.46"/>
    <n v="3739.95"/>
    <n v="1017.45"/>
    <n v="1407007"/>
    <n v="66077"/>
  </r>
  <r>
    <x v="185"/>
    <x v="0"/>
    <x v="9"/>
    <x v="3"/>
    <x v="0"/>
    <x v="0"/>
    <n v="3096.35"/>
    <n v="3125"/>
    <n v="3068.2"/>
    <n v="3080.9"/>
    <n v="3105.4"/>
    <n v="3104.1"/>
    <n v="3100.07"/>
    <n v="3880"/>
    <n v="1017.45"/>
    <n v="1795933"/>
    <n v="81003"/>
  </r>
  <r>
    <x v="186"/>
    <x v="1"/>
    <x v="9"/>
    <x v="3"/>
    <x v="0"/>
    <x v="0"/>
    <n v="3120"/>
    <n v="3129"/>
    <n v="3065"/>
    <n v="3098.2"/>
    <n v="3084"/>
    <n v="3080.9"/>
    <n v="3089.22"/>
    <n v="3880"/>
    <n v="1017.45"/>
    <n v="2008103"/>
    <n v="82014"/>
  </r>
  <r>
    <x v="187"/>
    <x v="2"/>
    <x v="9"/>
    <x v="3"/>
    <x v="0"/>
    <x v="0"/>
    <n v="3024"/>
    <n v="3112"/>
    <n v="3020.05"/>
    <n v="3014.6"/>
    <n v="3107.8"/>
    <n v="3098.2"/>
    <n v="3077.75"/>
    <n v="3880"/>
    <n v="1017.45"/>
    <n v="3590297"/>
    <n v="146816"/>
  </r>
  <r>
    <x v="188"/>
    <x v="3"/>
    <x v="9"/>
    <x v="3"/>
    <x v="0"/>
    <x v="0"/>
    <n v="2990.7"/>
    <n v="3068.8"/>
    <n v="2980"/>
    <n v="2963.5"/>
    <n v="3024.95"/>
    <n v="3014.6"/>
    <n v="3029.63"/>
    <n v="3880"/>
    <n v="1017.45"/>
    <n v="2885706"/>
    <n v="124090"/>
  </r>
  <r>
    <x v="189"/>
    <x v="4"/>
    <x v="9"/>
    <x v="3"/>
    <x v="0"/>
    <x v="0"/>
    <n v="3020"/>
    <n v="3027"/>
    <n v="2952.95"/>
    <n v="3006.6"/>
    <n v="2965"/>
    <n v="2963.5"/>
    <n v="2990.76"/>
    <n v="3880"/>
    <n v="1017.45"/>
    <n v="1849061"/>
    <n v="77114"/>
  </r>
  <r>
    <x v="190"/>
    <x v="0"/>
    <x v="9"/>
    <x v="3"/>
    <x v="0"/>
    <x v="0"/>
    <n v="3009.95"/>
    <n v="3066.9"/>
    <n v="2981.1"/>
    <n v="2998.3"/>
    <n v="3009"/>
    <n v="3006.6"/>
    <n v="3026.08"/>
    <n v="3880"/>
    <n v="1017.45"/>
    <n v="3219949"/>
    <n v="125926"/>
  </r>
  <r>
    <x v="191"/>
    <x v="1"/>
    <x v="9"/>
    <x v="3"/>
    <x v="0"/>
    <x v="0"/>
    <n v="3039.4"/>
    <n v="3044.45"/>
    <n v="2990"/>
    <n v="3003"/>
    <n v="2996"/>
    <n v="2998.3"/>
    <n v="3011.56"/>
    <n v="3880"/>
    <n v="1017.45"/>
    <n v="2975620"/>
    <n v="122929"/>
  </r>
  <r>
    <x v="192"/>
    <x v="2"/>
    <x v="9"/>
    <x v="3"/>
    <x v="0"/>
    <x v="0"/>
    <n v="3047"/>
    <n v="3199"/>
    <n v="2955.6"/>
    <n v="2932.4"/>
    <n v="3005"/>
    <n v="3003"/>
    <n v="3060.56"/>
    <n v="3880"/>
    <n v="1017.45"/>
    <n v="19725411"/>
    <n v="762896"/>
  </r>
  <r>
    <x v="193"/>
    <x v="3"/>
    <x v="9"/>
    <x v="3"/>
    <x v="0"/>
    <x v="0"/>
    <n v="2922"/>
    <n v="2948.2"/>
    <n v="2841"/>
    <n v="2917.2"/>
    <n v="2931"/>
    <n v="2932.4"/>
    <n v="2903.97"/>
    <n v="3880"/>
    <n v="1017.45"/>
    <n v="2671368"/>
    <n v="116025"/>
  </r>
  <r>
    <x v="194"/>
    <x v="4"/>
    <x v="9"/>
    <x v="3"/>
    <x v="0"/>
    <x v="0"/>
    <n v="2852.3"/>
    <n v="2947"/>
    <n v="2842.05"/>
    <n v="2848.95"/>
    <n v="2902.85"/>
    <n v="2917.2"/>
    <n v="2914.54"/>
    <n v="3880"/>
    <n v="1017.45"/>
    <n v="2898619"/>
    <n v="116403"/>
  </r>
  <r>
    <x v="195"/>
    <x v="0"/>
    <x v="10"/>
    <x v="0"/>
    <x v="1"/>
    <x v="0"/>
    <n v="2823.9"/>
    <n v="2863.3"/>
    <n v="2802.85"/>
    <n v="2809.9"/>
    <n v="2849.05"/>
    <n v="2848.95"/>
    <n v="2838.38"/>
    <n v="3898"/>
    <n v="1017.45"/>
    <n v="1507086"/>
    <n v="65085"/>
  </r>
  <r>
    <x v="196"/>
    <x v="1"/>
    <x v="10"/>
    <x v="0"/>
    <x v="1"/>
    <x v="0"/>
    <n v="2855"/>
    <n v="2867.35"/>
    <n v="2800.1"/>
    <n v="2843.35"/>
    <n v="2816.9"/>
    <n v="2809.9"/>
    <n v="2818.51"/>
    <n v="3898"/>
    <n v="1017.45"/>
    <n v="4102912"/>
    <n v="108070"/>
  </r>
  <r>
    <x v="197"/>
    <x v="2"/>
    <x v="10"/>
    <x v="0"/>
    <x v="1"/>
    <x v="0"/>
    <n v="2880.7"/>
    <n v="2894.8"/>
    <n v="2833.6"/>
    <n v="2865.45"/>
    <n v="2846"/>
    <n v="2843.35"/>
    <n v="2854.23"/>
    <n v="3898"/>
    <n v="1017.45"/>
    <n v="1698325"/>
    <n v="96864"/>
  </r>
  <r>
    <x v="198"/>
    <x v="3"/>
    <x v="10"/>
    <x v="0"/>
    <x v="1"/>
    <x v="0"/>
    <n v="2817"/>
    <n v="2893.75"/>
    <n v="2800.1"/>
    <n v="2808.35"/>
    <n v="2877.05"/>
    <n v="2865.45"/>
    <n v="2859.55"/>
    <n v="3898"/>
    <n v="1017.45"/>
    <n v="2048484"/>
    <n v="124764"/>
  </r>
  <r>
    <x v="199"/>
    <x v="0"/>
    <x v="10"/>
    <x v="0"/>
    <x v="1"/>
    <x v="0"/>
    <n v="2815.95"/>
    <n v="2847.6"/>
    <n v="2791.4"/>
    <n v="2799.75"/>
    <n v="2806"/>
    <n v="2808.35"/>
    <n v="2819.62"/>
    <n v="4190"/>
    <n v="1017.45"/>
    <n v="1513956"/>
    <n v="76777"/>
  </r>
  <r>
    <x v="200"/>
    <x v="1"/>
    <x v="10"/>
    <x v="0"/>
    <x v="1"/>
    <x v="0"/>
    <n v="2750"/>
    <n v="2821.95"/>
    <n v="2725"/>
    <n v="2783.85"/>
    <n v="2812.9"/>
    <n v="2799.75"/>
    <n v="2788.43"/>
    <n v="4190"/>
    <n v="1017.45"/>
    <n v="2678577"/>
    <n v="139231"/>
  </r>
  <r>
    <x v="201"/>
    <x v="2"/>
    <x v="10"/>
    <x v="0"/>
    <x v="1"/>
    <x v="0"/>
    <n v="2946"/>
    <n v="2968"/>
    <n v="2766.2"/>
    <n v="2941.25"/>
    <n v="2775"/>
    <n v="2783.85"/>
    <n v="2870.07"/>
    <n v="4190"/>
    <n v="1017.45"/>
    <n v="3417739"/>
    <n v="171337"/>
  </r>
  <r>
    <x v="202"/>
    <x v="3"/>
    <x v="10"/>
    <x v="0"/>
    <x v="1"/>
    <x v="0"/>
    <n v="2988.8"/>
    <n v="2994.35"/>
    <n v="2915"/>
    <n v="2980.6"/>
    <n v="2940"/>
    <n v="2941.25"/>
    <n v="2950.36"/>
    <n v="4190"/>
    <n v="1017.45"/>
    <n v="1741493"/>
    <n v="81742"/>
  </r>
  <r>
    <x v="203"/>
    <x v="4"/>
    <x v="10"/>
    <x v="0"/>
    <x v="1"/>
    <x v="0"/>
    <n v="2993.95"/>
    <n v="3027.75"/>
    <n v="2961.1"/>
    <n v="2991.8"/>
    <n v="2974"/>
    <n v="2980.6"/>
    <n v="2993.07"/>
    <n v="4190"/>
    <n v="1017.45"/>
    <n v="2315922"/>
    <n v="100133"/>
  </r>
  <r>
    <x v="204"/>
    <x v="0"/>
    <x v="10"/>
    <x v="0"/>
    <x v="1"/>
    <x v="0"/>
    <n v="2912.05"/>
    <n v="3000"/>
    <n v="2893.9"/>
    <n v="2894.05"/>
    <n v="2987"/>
    <n v="2991.8"/>
    <n v="2962.62"/>
    <n v="4190"/>
    <n v="1017.45"/>
    <n v="4921484"/>
    <n v="180486"/>
  </r>
  <r>
    <x v="205"/>
    <x v="1"/>
    <x v="10"/>
    <x v="0"/>
    <x v="1"/>
    <x v="0"/>
    <n v="2900.95"/>
    <n v="2932.95"/>
    <n v="2887"/>
    <n v="2875.05"/>
    <n v="2893"/>
    <n v="2894.05"/>
    <n v="2908.68"/>
    <n v="4190"/>
    <n v="1017.45"/>
    <n v="3224681"/>
    <n v="140194"/>
  </r>
  <r>
    <x v="206"/>
    <x v="2"/>
    <x v="10"/>
    <x v="0"/>
    <x v="1"/>
    <x v="0"/>
    <n v="2860"/>
    <n v="2899.1"/>
    <n v="2805"/>
    <n v="2857.65"/>
    <n v="2887"/>
    <n v="2875.05"/>
    <n v="2854.75"/>
    <n v="4190"/>
    <n v="1017.45"/>
    <n v="2805832"/>
    <n v="118936"/>
  </r>
  <r>
    <x v="207"/>
    <x v="3"/>
    <x v="10"/>
    <x v="0"/>
    <x v="1"/>
    <x v="0"/>
    <n v="2869.1"/>
    <n v="2895.95"/>
    <n v="2840.55"/>
    <n v="2855.8"/>
    <n v="2855"/>
    <n v="2857.65"/>
    <n v="2864.57"/>
    <n v="4190"/>
    <n v="1017.45"/>
    <n v="2017772"/>
    <n v="91033"/>
  </r>
  <r>
    <x v="208"/>
    <x v="4"/>
    <x v="10"/>
    <x v="0"/>
    <x v="1"/>
    <x v="0"/>
    <n v="2837.05"/>
    <n v="2919.9"/>
    <n v="2811.05"/>
    <n v="2822.15"/>
    <n v="2862"/>
    <n v="2855.8"/>
    <n v="2867.92"/>
    <n v="4190"/>
    <n v="1017.45"/>
    <n v="5064123"/>
    <n v="202891"/>
  </r>
  <r>
    <x v="209"/>
    <x v="0"/>
    <x v="10"/>
    <x v="0"/>
    <x v="1"/>
    <x v="0"/>
    <n v="2902.7"/>
    <n v="2927"/>
    <n v="2760"/>
    <n v="2887.15"/>
    <n v="2829.9"/>
    <n v="2822.15"/>
    <n v="2839.19"/>
    <n v="4190"/>
    <n v="1017.45"/>
    <n v="6959428"/>
    <n v="289285"/>
  </r>
  <r>
    <x v="210"/>
    <x v="1"/>
    <x v="10"/>
    <x v="0"/>
    <x v="1"/>
    <x v="0"/>
    <n v="2900"/>
    <n v="2945.9"/>
    <n v="2853.05"/>
    <n v="2883.95"/>
    <n v="2892.3"/>
    <n v="2887.15"/>
    <n v="2898.6"/>
    <n v="4190"/>
    <n v="1017.45"/>
    <n v="6325887"/>
    <n v="265235"/>
  </r>
  <r>
    <x v="211"/>
    <x v="2"/>
    <x v="10"/>
    <x v="0"/>
    <x v="1"/>
    <x v="0"/>
    <n v="3080"/>
    <n v="3154.55"/>
    <n v="2844.85"/>
    <n v="2959.35"/>
    <n v="2893"/>
    <n v="2883.95"/>
    <n v="2987.51"/>
    <n v="4190"/>
    <n v="1017.45"/>
    <n v="19355777"/>
    <n v="780601"/>
  </r>
  <r>
    <x v="212"/>
    <x v="3"/>
    <x v="10"/>
    <x v="0"/>
    <x v="1"/>
    <x v="0"/>
    <n v="2531.1999999999998"/>
    <n v="2999.9"/>
    <n v="2531.1999999999998"/>
    <n v="2531.1999999999998"/>
    <n v="2971"/>
    <n v="2959.35"/>
    <n v="2804.15"/>
    <n v="4190"/>
    <n v="1017.45"/>
    <n v="22879079"/>
    <n v="753504"/>
  </r>
  <r>
    <x v="213"/>
    <x v="4"/>
    <x v="10"/>
    <x v="0"/>
    <x v="1"/>
    <x v="0"/>
    <n v="2549.9499999999998"/>
    <n v="2595"/>
    <n v="2487.4499999999998"/>
    <n v="2362.6999999999998"/>
    <n v="2523"/>
    <n v="2531.1999999999998"/>
    <n v="2529.8000000000002"/>
    <n v="4190"/>
    <n v="1017.45"/>
    <n v="5681516"/>
    <n v="226984"/>
  </r>
  <r>
    <x v="214"/>
    <x v="0"/>
    <x v="10"/>
    <x v="0"/>
    <x v="1"/>
    <x v="0"/>
    <n v="2370"/>
    <n v="2403.35"/>
    <n v="2354.1"/>
    <n v="2358.5500000000002"/>
    <n v="2359"/>
    <n v="2362.6999999999998"/>
    <n v="2372.38"/>
    <n v="4190"/>
    <n v="1017.45"/>
    <n v="1792983"/>
    <n v="79854"/>
  </r>
  <r>
    <x v="215"/>
    <x v="1"/>
    <x v="11"/>
    <x v="0"/>
    <x v="1"/>
    <x v="0"/>
    <n v="2400.0500000000002"/>
    <n v="2409"/>
    <n v="2343.0500000000002"/>
    <n v="2396.6"/>
    <n v="2365.5"/>
    <n v="2358.5500000000002"/>
    <n v="2361.69"/>
    <n v="4190"/>
    <n v="1017.45"/>
    <n v="2983879"/>
    <n v="128913"/>
  </r>
  <r>
    <x v="216"/>
    <x v="2"/>
    <x v="11"/>
    <x v="0"/>
    <x v="1"/>
    <x v="0"/>
    <n v="2468.6999999999998"/>
    <n v="2477.65"/>
    <n v="2390"/>
    <n v="2423.5"/>
    <n v="2394"/>
    <n v="2396.6"/>
    <n v="2429.9899999999998"/>
    <n v="4190"/>
    <n v="1017.45"/>
    <n v="4561574"/>
    <n v="176974"/>
  </r>
  <r>
    <x v="217"/>
    <x v="3"/>
    <x v="11"/>
    <x v="0"/>
    <x v="1"/>
    <x v="0"/>
    <n v="2301"/>
    <n v="2512.4"/>
    <n v="2275"/>
    <n v="2225.4499999999998"/>
    <n v="2430"/>
    <n v="2423.5"/>
    <n v="2416.12"/>
    <n v="4190"/>
    <n v="1017.45"/>
    <n v="11972275"/>
    <n v="429582"/>
  </r>
  <r>
    <x v="218"/>
    <x v="0"/>
    <x v="11"/>
    <x v="0"/>
    <x v="1"/>
    <x v="0"/>
    <n v="2179"/>
    <n v="2251.9499999999998"/>
    <n v="2160.9"/>
    <n v="2175.25"/>
    <n v="2250"/>
    <n v="2225.4499999999998"/>
    <n v="2206.04"/>
    <n v="4190"/>
    <n v="1017.45"/>
    <n v="1946259"/>
    <n v="91515"/>
  </r>
  <r>
    <x v="219"/>
    <x v="1"/>
    <x v="11"/>
    <x v="0"/>
    <x v="1"/>
    <x v="0"/>
    <n v="2190"/>
    <n v="2190"/>
    <n v="2160.6"/>
    <n v="2172.65"/>
    <n v="2179"/>
    <n v="2175.25"/>
    <n v="2176.85"/>
    <n v="4190"/>
    <n v="1017.45"/>
    <n v="729114"/>
    <n v="38958"/>
  </r>
  <r>
    <x v="220"/>
    <x v="2"/>
    <x v="11"/>
    <x v="0"/>
    <x v="1"/>
    <x v="0"/>
    <n v="2205.15"/>
    <n v="2225"/>
    <n v="2153.5"/>
    <n v="2196.65"/>
    <n v="2175"/>
    <n v="2172.65"/>
    <n v="2175.4499999999998"/>
    <n v="4190"/>
    <n v="1017.45"/>
    <n v="1247205"/>
    <n v="58112"/>
  </r>
  <r>
    <x v="221"/>
    <x v="3"/>
    <x v="11"/>
    <x v="0"/>
    <x v="1"/>
    <x v="0"/>
    <n v="2160"/>
    <n v="2232.5500000000002"/>
    <n v="2158.35"/>
    <n v="2149.85"/>
    <n v="2197.6"/>
    <n v="2196.65"/>
    <n v="2207.0700000000002"/>
    <n v="4190"/>
    <n v="1017.45"/>
    <n v="1839502"/>
    <n v="90480"/>
  </r>
  <r>
    <x v="222"/>
    <x v="4"/>
    <x v="11"/>
    <x v="0"/>
    <x v="1"/>
    <x v="0"/>
    <n v="2211"/>
    <n v="2218.5"/>
    <n v="2142"/>
    <n v="2208.8000000000002"/>
    <n v="2151"/>
    <n v="2149.85"/>
    <n v="2173.6999999999998"/>
    <n v="4190"/>
    <n v="1017.45"/>
    <n v="1577213"/>
    <n v="78926"/>
  </r>
  <r>
    <x v="223"/>
    <x v="0"/>
    <x v="11"/>
    <x v="0"/>
    <x v="1"/>
    <x v="0"/>
    <n v="2205.9"/>
    <n v="2237.9499999999998"/>
    <n v="2201"/>
    <n v="2205.9"/>
    <n v="2209"/>
    <n v="2208.8000000000002"/>
    <n v="2216.3200000000002"/>
    <n v="4190"/>
    <n v="1017.45"/>
    <n v="916518"/>
    <n v="43810"/>
  </r>
  <r>
    <x v="224"/>
    <x v="1"/>
    <x v="11"/>
    <x v="0"/>
    <x v="1"/>
    <x v="0"/>
    <n v="2226"/>
    <n v="2232.8000000000002"/>
    <n v="2196.1"/>
    <n v="2225.4"/>
    <n v="2203"/>
    <n v="2205.9"/>
    <n v="2211.42"/>
    <n v="4190"/>
    <n v="1017.45"/>
    <n v="1307584"/>
    <n v="73917"/>
  </r>
  <r>
    <x v="225"/>
    <x v="2"/>
    <x v="11"/>
    <x v="0"/>
    <x v="1"/>
    <x v="0"/>
    <n v="2240"/>
    <n v="2250"/>
    <n v="2220.5"/>
    <n v="2213.65"/>
    <n v="2223.9499999999998"/>
    <n v="2225.4"/>
    <n v="2228.39"/>
    <n v="4190"/>
    <n v="1017.45"/>
    <n v="696475"/>
    <n v="33170"/>
  </r>
  <r>
    <x v="226"/>
    <x v="4"/>
    <x v="11"/>
    <x v="0"/>
    <x v="1"/>
    <x v="0"/>
    <n v="2215.5"/>
    <n v="2241.9"/>
    <n v="2195.5500000000002"/>
    <n v="2211.35"/>
    <n v="2218"/>
    <n v="2213.65"/>
    <n v="2212.7600000000002"/>
    <n v="4190"/>
    <n v="1017.45"/>
    <n v="853633"/>
    <n v="42537"/>
  </r>
  <r>
    <x v="227"/>
    <x v="6"/>
    <x v="11"/>
    <x v="0"/>
    <x v="1"/>
    <x v="0"/>
    <n v="2219.6999999999998"/>
    <n v="2226"/>
    <n v="2205.1"/>
    <n v="2205.1"/>
    <n v="2207.5"/>
    <n v="2211.35"/>
    <n v="2215.9"/>
    <n v="4190"/>
    <n v="1017.45"/>
    <n v="148320"/>
    <n v="9273"/>
  </r>
  <r>
    <x v="228"/>
    <x v="0"/>
    <x v="11"/>
    <x v="0"/>
    <x v="1"/>
    <x v="0"/>
    <n v="2220.25"/>
    <n v="2237"/>
    <n v="2198.5"/>
    <n v="2214.65"/>
    <n v="2209"/>
    <n v="2205.1"/>
    <n v="2214.5500000000002"/>
    <n v="4190"/>
    <n v="1017.45"/>
    <n v="1072597"/>
    <n v="45963"/>
  </r>
  <r>
    <x v="229"/>
    <x v="1"/>
    <x v="11"/>
    <x v="0"/>
    <x v="1"/>
    <x v="0"/>
    <n v="2269"/>
    <n v="2272.6"/>
    <n v="2210.1"/>
    <n v="2259.9499999999998"/>
    <n v="2219.9499999999998"/>
    <n v="2214.65"/>
    <n v="2231.38"/>
    <n v="4190"/>
    <n v="1017.45"/>
    <n v="1267890"/>
    <n v="63026"/>
  </r>
  <r>
    <x v="230"/>
    <x v="2"/>
    <x v="11"/>
    <x v="0"/>
    <x v="1"/>
    <x v="0"/>
    <n v="2245.3000000000002"/>
    <n v="2298"/>
    <n v="2235"/>
    <n v="2233.35"/>
    <n v="2259"/>
    <n v="2259.9499999999998"/>
    <n v="2263.84"/>
    <n v="4190"/>
    <n v="1017.45"/>
    <n v="1169180"/>
    <n v="58323"/>
  </r>
  <r>
    <x v="231"/>
    <x v="3"/>
    <x v="11"/>
    <x v="0"/>
    <x v="1"/>
    <x v="0"/>
    <n v="2257"/>
    <n v="2260"/>
    <n v="2226.65"/>
    <n v="2246"/>
    <n v="2235.4499999999998"/>
    <n v="2233.35"/>
    <n v="2240.69"/>
    <n v="4190"/>
    <n v="1017.45"/>
    <n v="641554"/>
    <n v="33475"/>
  </r>
  <r>
    <x v="232"/>
    <x v="4"/>
    <x v="11"/>
    <x v="0"/>
    <x v="1"/>
    <x v="0"/>
    <n v="2253.9499999999998"/>
    <n v="2260"/>
    <n v="2233"/>
    <n v="2229.85"/>
    <n v="2245.1"/>
    <n v="2246"/>
    <n v="2244.88"/>
    <n v="4190"/>
    <n v="1017.45"/>
    <n v="770061"/>
    <n v="43846"/>
  </r>
  <r>
    <x v="233"/>
    <x v="0"/>
    <x v="11"/>
    <x v="0"/>
    <x v="1"/>
    <x v="0"/>
    <n v="2215.3000000000002"/>
    <n v="2279"/>
    <n v="2215"/>
    <n v="2215.3000000000002"/>
    <n v="2229.25"/>
    <n v="2229.85"/>
    <n v="2244.27"/>
    <n v="4190"/>
    <n v="1017.45"/>
    <n v="1853300"/>
    <n v="82880"/>
  </r>
  <r>
    <x v="234"/>
    <x v="1"/>
    <x v="11"/>
    <x v="0"/>
    <x v="1"/>
    <x v="0"/>
    <n v="2247"/>
    <n v="2297.9499999999998"/>
    <n v="2204.1999999999998"/>
    <n v="2217.3000000000002"/>
    <n v="2214"/>
    <n v="2215.3000000000002"/>
    <n v="2247.0700000000002"/>
    <n v="4190"/>
    <n v="1017.45"/>
    <n v="2340997"/>
    <n v="127122"/>
  </r>
  <r>
    <x v="235"/>
    <x v="2"/>
    <x v="11"/>
    <x v="0"/>
    <x v="1"/>
    <x v="0"/>
    <n v="2299"/>
    <n v="2312.25"/>
    <n v="2207"/>
    <n v="2294.65"/>
    <n v="2215.9"/>
    <n v="2217.3000000000002"/>
    <n v="2253.36"/>
    <n v="4190"/>
    <n v="1017.45"/>
    <n v="1666579"/>
    <n v="79883"/>
  </r>
  <r>
    <x v="236"/>
    <x v="3"/>
    <x v="0"/>
    <x v="0"/>
    <x v="1"/>
    <x v="0"/>
    <n v="2320"/>
    <n v="2320"/>
    <n v="2276"/>
    <n v="2299.1"/>
    <n v="2297"/>
    <n v="2294.65"/>
    <n v="2294.7600000000002"/>
    <n v="4190"/>
    <n v="1017.45"/>
    <n v="1155280"/>
    <n v="52388"/>
  </r>
  <r>
    <x v="237"/>
    <x v="4"/>
    <x v="0"/>
    <x v="0"/>
    <x v="1"/>
    <x v="0"/>
    <n v="2260.0500000000002"/>
    <n v="2305"/>
    <n v="2250"/>
    <n v="2261.6999999999998"/>
    <n v="2294.5500000000002"/>
    <n v="2299.1"/>
    <n v="2286.4299999999998"/>
    <n v="4190"/>
    <n v="1017.45"/>
    <n v="996448"/>
    <n v="53630"/>
  </r>
  <r>
    <x v="238"/>
    <x v="0"/>
    <x v="0"/>
    <x v="0"/>
    <x v="1"/>
    <x v="0"/>
    <n v="2222"/>
    <n v="2275"/>
    <n v="2212"/>
    <n v="2203.1999999999998"/>
    <n v="2259.8000000000002"/>
    <n v="2261.6999999999998"/>
    <n v="2246.4899999999998"/>
    <n v="4190"/>
    <n v="1017.45"/>
    <n v="1244293"/>
    <n v="63625"/>
  </r>
  <r>
    <x v="239"/>
    <x v="1"/>
    <x v="0"/>
    <x v="0"/>
    <x v="1"/>
    <x v="0"/>
    <n v="2249"/>
    <n v="2249"/>
    <n v="2167.0500000000002"/>
    <n v="2257"/>
    <n v="2208"/>
    <n v="2203.1999999999998"/>
    <n v="2202.63"/>
    <n v="4190"/>
    <n v="1017.45"/>
    <n v="2226073"/>
    <n v="128777"/>
  </r>
  <r>
    <x v="240"/>
    <x v="2"/>
    <x v="0"/>
    <x v="0"/>
    <x v="1"/>
    <x v="0"/>
    <n v="2320"/>
    <n v="2348.0500000000002"/>
    <n v="2235.3000000000002"/>
    <n v="2308.65"/>
    <n v="2261"/>
    <n v="2257"/>
    <n v="2287.3200000000002"/>
    <n v="4190"/>
    <n v="1017.45"/>
    <n v="1540819"/>
    <n v="79580"/>
  </r>
  <r>
    <x v="241"/>
    <x v="4"/>
    <x v="0"/>
    <x v="0"/>
    <x v="1"/>
    <x v="0"/>
    <n v="2397.8000000000002"/>
    <n v="2412.35"/>
    <n v="2301.8000000000002"/>
    <n v="2393.75"/>
    <n v="2304.9499999999998"/>
    <n v="2308.65"/>
    <n v="2339.84"/>
    <n v="4190"/>
    <n v="1017.45"/>
    <n v="1483549"/>
    <n v="81837"/>
  </r>
  <r>
    <x v="242"/>
    <x v="0"/>
    <x v="0"/>
    <x v="0"/>
    <x v="1"/>
    <x v="0"/>
    <n v="2398.0500000000002"/>
    <n v="2443.9499999999998"/>
    <n v="2382.0500000000002"/>
    <n v="2402.1999999999998"/>
    <n v="2395"/>
    <n v="2393.75"/>
    <n v="2403.46"/>
    <n v="4190"/>
    <n v="1017.45"/>
    <n v="1240350"/>
    <n v="56041"/>
  </r>
  <r>
    <x v="243"/>
    <x v="1"/>
    <x v="0"/>
    <x v="0"/>
    <x v="1"/>
    <x v="0"/>
    <n v="2400"/>
    <n v="2414.6999999999998"/>
    <n v="2382.5500000000002"/>
    <n v="2406.35"/>
    <n v="2403.5500000000002"/>
    <n v="2402.1999999999998"/>
    <n v="2399"/>
    <n v="4190"/>
    <n v="1017.45"/>
    <n v="1168822"/>
    <n v="67638"/>
  </r>
  <r>
    <x v="244"/>
    <x v="2"/>
    <x v="0"/>
    <x v="0"/>
    <x v="1"/>
    <x v="0"/>
    <n v="2440"/>
    <n v="2441.75"/>
    <n v="2401.0500000000002"/>
    <n v="2428.4"/>
    <n v="2410"/>
    <n v="2406.35"/>
    <n v="2417.1799999999998"/>
    <n v="4190"/>
    <n v="1017.45"/>
    <n v="776977"/>
    <n v="40653"/>
  </r>
  <r>
    <x v="245"/>
    <x v="3"/>
    <x v="0"/>
    <x v="0"/>
    <x v="1"/>
    <x v="0"/>
    <n v="2459.9499999999998"/>
    <n v="2462"/>
    <n v="2423.5"/>
    <n v="2429.35"/>
    <n v="2429.8000000000002"/>
    <n v="2428.4"/>
    <n v="2441.19"/>
    <n v="4190"/>
    <n v="1017.45"/>
    <n v="707543"/>
    <n v="39591"/>
  </r>
  <r>
    <x v="246"/>
    <x v="4"/>
    <x v="0"/>
    <x v="0"/>
    <x v="1"/>
    <x v="0"/>
    <n v="2454.5500000000002"/>
    <n v="2464.6999999999998"/>
    <n v="2421.85"/>
    <n v="2454.5500000000002"/>
    <n v="2430"/>
    <n v="2429.35"/>
    <n v="2447.48"/>
    <n v="4190"/>
    <n v="1017.45"/>
    <n v="803856"/>
    <n v="42165"/>
  </r>
  <r>
    <x v="247"/>
    <x v="0"/>
    <x v="0"/>
    <x v="0"/>
    <x v="1"/>
    <x v="0"/>
    <n v="2488.9"/>
    <n v="2495"/>
    <n v="2422.35"/>
    <n v="2506.35"/>
    <n v="2449"/>
    <n v="2454.5500000000002"/>
    <n v="2446.5100000000002"/>
    <n v="4190"/>
    <n v="1017.45"/>
    <n v="2278682"/>
    <n v="97378"/>
  </r>
  <r>
    <x v="248"/>
    <x v="1"/>
    <x v="0"/>
    <x v="0"/>
    <x v="1"/>
    <x v="0"/>
    <n v="2499.9"/>
    <n v="2521.75"/>
    <n v="2490.65"/>
    <n v="2488.6"/>
    <n v="2505.1"/>
    <n v="2506.35"/>
    <n v="2506.4899999999998"/>
    <n v="4190"/>
    <n v="1017.45"/>
    <n v="1804818"/>
    <n v="592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432979-6801-4BE7-9942-A253FBA34E2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6" firstHeaderRow="1" firstDataRow="1" firstDataCol="1"/>
  <pivotFields count="20">
    <pivotField numFmtId="15" showAll="0">
      <items count="250">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8">
        <item x="6"/>
        <item x="4"/>
        <item x="3"/>
        <item x="2"/>
        <item x="1"/>
        <item x="0"/>
        <item x="5"/>
        <item t="default"/>
      </items>
    </pivotField>
    <pivotField showAll="0"/>
    <pivotField showAll="0"/>
    <pivotField showAll="0">
      <items count="3">
        <item x="1"/>
        <item x="0"/>
        <item t="default"/>
      </items>
    </pivotField>
    <pivotField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17"/>
  </rowFields>
  <rowItems count="13">
    <i>
      <x v="1"/>
    </i>
    <i>
      <x v="2"/>
    </i>
    <i>
      <x v="3"/>
    </i>
    <i>
      <x v="4"/>
    </i>
    <i>
      <x v="5"/>
    </i>
    <i>
      <x v="6"/>
    </i>
    <i>
      <x v="7"/>
    </i>
    <i>
      <x v="8"/>
    </i>
    <i>
      <x v="9"/>
    </i>
    <i>
      <x v="10"/>
    </i>
    <i>
      <x v="11"/>
    </i>
    <i>
      <x v="12"/>
    </i>
    <i t="grand">
      <x/>
    </i>
  </rowItems>
  <colItems count="1">
    <i/>
  </colItems>
  <dataFields count="1">
    <dataField name="Sum of No of trades " fld="16"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997C49-3383-4AE9-9C43-664C65AB353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6" firstHeaderRow="1" firstDataRow="1" firstDataCol="1"/>
  <pivotFields count="20">
    <pivotField numFmtId="15" showAll="0">
      <items count="250">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axis="axisRow" showAll="0">
      <items count="13">
        <item x="9"/>
        <item x="8"/>
        <item x="7"/>
        <item x="6"/>
        <item x="5"/>
        <item x="4"/>
        <item x="3"/>
        <item x="2"/>
        <item x="1"/>
        <item x="0"/>
        <item x="11"/>
        <item x="10"/>
        <item t="default"/>
      </items>
    </pivotField>
    <pivotField showAll="0"/>
    <pivotField showAll="0">
      <items count="3">
        <item x="1"/>
        <item x="0"/>
        <item t="default"/>
      </items>
    </pivotField>
    <pivotField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2"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2"/>
  </rowFields>
  <rowItems count="13">
    <i>
      <x/>
    </i>
    <i>
      <x v="1"/>
    </i>
    <i>
      <x v="2"/>
    </i>
    <i>
      <x v="3"/>
    </i>
    <i>
      <x v="4"/>
    </i>
    <i>
      <x v="5"/>
    </i>
    <i>
      <x v="6"/>
    </i>
    <i>
      <x v="7"/>
    </i>
    <i>
      <x v="8"/>
    </i>
    <i>
      <x v="9"/>
    </i>
    <i>
      <x v="10"/>
    </i>
    <i>
      <x v="11"/>
    </i>
    <i t="grand">
      <x/>
    </i>
  </rowItems>
  <colItems count="1">
    <i/>
  </colItems>
  <dataFields count="1">
    <dataField name="Sum of VOLUME " fld="15"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50D7A4-B158-4CD0-B07D-D47245C6C1C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6" firstHeaderRow="1" firstDataRow="1" firstDataCol="1"/>
  <pivotFields count="20">
    <pivotField numFmtId="15" showAll="0">
      <items count="250">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axis="axisRow" showAll="0">
      <items count="13">
        <item x="9"/>
        <item x="8"/>
        <item x="7"/>
        <item x="6"/>
        <item x="5"/>
        <item x="4"/>
        <item x="3"/>
        <item x="2"/>
        <item x="1"/>
        <item x="0"/>
        <item x="11"/>
        <item x="10"/>
        <item t="default"/>
      </items>
    </pivotField>
    <pivotField showAll="0"/>
    <pivotField showAll="0">
      <items count="3">
        <item x="1"/>
        <item x="0"/>
        <item t="default"/>
      </items>
    </pivotField>
    <pivotField showAll="0"/>
    <pivotField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numFmtId="2" showAll="0"/>
    <pivotField showAll="0" defaultSubtotal="0"/>
    <pivotField showAll="0" defaultSubtotal="0"/>
    <pivotField showAll="0" defaultSubtotal="0">
      <items count="4">
        <item x="0"/>
        <item x="1"/>
        <item x="2"/>
        <item x="3"/>
      </items>
    </pivotField>
  </pivotFields>
  <rowFields count="1">
    <field x="2"/>
  </rowFields>
  <rowItems count="13">
    <i>
      <x/>
    </i>
    <i>
      <x v="1"/>
    </i>
    <i>
      <x v="2"/>
    </i>
    <i>
      <x v="3"/>
    </i>
    <i>
      <x v="4"/>
    </i>
    <i>
      <x v="5"/>
    </i>
    <i>
      <x v="6"/>
    </i>
    <i>
      <x v="7"/>
    </i>
    <i>
      <x v="8"/>
    </i>
    <i>
      <x v="9"/>
    </i>
    <i>
      <x v="10"/>
    </i>
    <i>
      <x v="11"/>
    </i>
    <i t="grand">
      <x/>
    </i>
  </rowItems>
  <colItems count="1">
    <i/>
  </colItems>
  <dataFields count="1">
    <dataField name="Sum of LOW " fld="8" baseField="0" baseItem="0"/>
  </dataFields>
  <chartFormats count="27">
    <chartFormat chart="0" format="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2" count="1" selected="0">
            <x v="0"/>
          </reference>
        </references>
      </pivotArea>
    </chartFormat>
    <chartFormat chart="3" format="16">
      <pivotArea type="data" outline="0" fieldPosition="0">
        <references count="2">
          <reference field="4294967294" count="1" selected="0">
            <x v="0"/>
          </reference>
          <reference field="2" count="1" selected="0">
            <x v="1"/>
          </reference>
        </references>
      </pivotArea>
    </chartFormat>
    <chartFormat chart="3" format="17">
      <pivotArea type="data" outline="0" fieldPosition="0">
        <references count="2">
          <reference field="4294967294" count="1" selected="0">
            <x v="0"/>
          </reference>
          <reference field="2" count="1" selected="0">
            <x v="2"/>
          </reference>
        </references>
      </pivotArea>
    </chartFormat>
    <chartFormat chart="3" format="18">
      <pivotArea type="data" outline="0" fieldPosition="0">
        <references count="2">
          <reference field="4294967294" count="1" selected="0">
            <x v="0"/>
          </reference>
          <reference field="2" count="1" selected="0">
            <x v="3"/>
          </reference>
        </references>
      </pivotArea>
    </chartFormat>
    <chartFormat chart="3" format="19">
      <pivotArea type="data" outline="0" fieldPosition="0">
        <references count="2">
          <reference field="4294967294" count="1" selected="0">
            <x v="0"/>
          </reference>
          <reference field="2" count="1" selected="0">
            <x v="4"/>
          </reference>
        </references>
      </pivotArea>
    </chartFormat>
    <chartFormat chart="3" format="20">
      <pivotArea type="data" outline="0" fieldPosition="0">
        <references count="2">
          <reference field="4294967294" count="1" selected="0">
            <x v="0"/>
          </reference>
          <reference field="2" count="1" selected="0">
            <x v="5"/>
          </reference>
        </references>
      </pivotArea>
    </chartFormat>
    <chartFormat chart="3" format="21">
      <pivotArea type="data" outline="0" fieldPosition="0">
        <references count="2">
          <reference field="4294967294" count="1" selected="0">
            <x v="0"/>
          </reference>
          <reference field="2" count="1" selected="0">
            <x v="6"/>
          </reference>
        </references>
      </pivotArea>
    </chartFormat>
    <chartFormat chart="3" format="22">
      <pivotArea type="data" outline="0" fieldPosition="0">
        <references count="2">
          <reference field="4294967294" count="1" selected="0">
            <x v="0"/>
          </reference>
          <reference field="2" count="1" selected="0">
            <x v="7"/>
          </reference>
        </references>
      </pivotArea>
    </chartFormat>
    <chartFormat chart="3" format="23">
      <pivotArea type="data" outline="0" fieldPosition="0">
        <references count="2">
          <reference field="4294967294" count="1" selected="0">
            <x v="0"/>
          </reference>
          <reference field="2" count="1" selected="0">
            <x v="8"/>
          </reference>
        </references>
      </pivotArea>
    </chartFormat>
    <chartFormat chart="3" format="24">
      <pivotArea type="data" outline="0" fieldPosition="0">
        <references count="2">
          <reference field="4294967294" count="1" selected="0">
            <x v="0"/>
          </reference>
          <reference field="2" count="1" selected="0">
            <x v="9"/>
          </reference>
        </references>
      </pivotArea>
    </chartFormat>
    <chartFormat chart="3" format="25">
      <pivotArea type="data" outline="0" fieldPosition="0">
        <references count="2">
          <reference field="4294967294" count="1" selected="0">
            <x v="0"/>
          </reference>
          <reference field="2" count="1" selected="0">
            <x v="10"/>
          </reference>
        </references>
      </pivotArea>
    </chartFormat>
    <chartFormat chart="3" format="26">
      <pivotArea type="data" outline="0" fieldPosition="0">
        <references count="2">
          <reference field="4294967294" count="1" selected="0">
            <x v="0"/>
          </reference>
          <reference field="2" count="1" selected="0">
            <x v="11"/>
          </reference>
        </references>
      </pivotArea>
    </chartFormat>
    <chartFormat chart="5" format="40" series="1">
      <pivotArea type="data" outline="0" fieldPosition="0">
        <references count="1">
          <reference field="4294967294" count="1" selected="0">
            <x v="0"/>
          </reference>
        </references>
      </pivotArea>
    </chartFormat>
    <chartFormat chart="5" format="41">
      <pivotArea type="data" outline="0" fieldPosition="0">
        <references count="2">
          <reference field="4294967294" count="1" selected="0">
            <x v="0"/>
          </reference>
          <reference field="2" count="1" selected="0">
            <x v="0"/>
          </reference>
        </references>
      </pivotArea>
    </chartFormat>
    <chartFormat chart="5" format="42">
      <pivotArea type="data" outline="0" fieldPosition="0">
        <references count="2">
          <reference field="4294967294" count="1" selected="0">
            <x v="0"/>
          </reference>
          <reference field="2" count="1" selected="0">
            <x v="1"/>
          </reference>
        </references>
      </pivotArea>
    </chartFormat>
    <chartFormat chart="5" format="43">
      <pivotArea type="data" outline="0" fieldPosition="0">
        <references count="2">
          <reference field="4294967294" count="1" selected="0">
            <x v="0"/>
          </reference>
          <reference field="2" count="1" selected="0">
            <x v="2"/>
          </reference>
        </references>
      </pivotArea>
    </chartFormat>
    <chartFormat chart="5" format="44">
      <pivotArea type="data" outline="0" fieldPosition="0">
        <references count="2">
          <reference field="4294967294" count="1" selected="0">
            <x v="0"/>
          </reference>
          <reference field="2" count="1" selected="0">
            <x v="3"/>
          </reference>
        </references>
      </pivotArea>
    </chartFormat>
    <chartFormat chart="5" format="45">
      <pivotArea type="data" outline="0" fieldPosition="0">
        <references count="2">
          <reference field="4294967294" count="1" selected="0">
            <x v="0"/>
          </reference>
          <reference field="2" count="1" selected="0">
            <x v="4"/>
          </reference>
        </references>
      </pivotArea>
    </chartFormat>
    <chartFormat chart="5" format="46">
      <pivotArea type="data" outline="0" fieldPosition="0">
        <references count="2">
          <reference field="4294967294" count="1" selected="0">
            <x v="0"/>
          </reference>
          <reference field="2" count="1" selected="0">
            <x v="5"/>
          </reference>
        </references>
      </pivotArea>
    </chartFormat>
    <chartFormat chart="5" format="47">
      <pivotArea type="data" outline="0" fieldPosition="0">
        <references count="2">
          <reference field="4294967294" count="1" selected="0">
            <x v="0"/>
          </reference>
          <reference field="2" count="1" selected="0">
            <x v="6"/>
          </reference>
        </references>
      </pivotArea>
    </chartFormat>
    <chartFormat chart="5" format="48">
      <pivotArea type="data" outline="0" fieldPosition="0">
        <references count="2">
          <reference field="4294967294" count="1" selected="0">
            <x v="0"/>
          </reference>
          <reference field="2" count="1" selected="0">
            <x v="7"/>
          </reference>
        </references>
      </pivotArea>
    </chartFormat>
    <chartFormat chart="5" format="49">
      <pivotArea type="data" outline="0" fieldPosition="0">
        <references count="2">
          <reference field="4294967294" count="1" selected="0">
            <x v="0"/>
          </reference>
          <reference field="2" count="1" selected="0">
            <x v="8"/>
          </reference>
        </references>
      </pivotArea>
    </chartFormat>
    <chartFormat chart="5" format="50">
      <pivotArea type="data" outline="0" fieldPosition="0">
        <references count="2">
          <reference field="4294967294" count="1" selected="0">
            <x v="0"/>
          </reference>
          <reference field="2" count="1" selected="0">
            <x v="9"/>
          </reference>
        </references>
      </pivotArea>
    </chartFormat>
    <chartFormat chart="5" format="51">
      <pivotArea type="data" outline="0" fieldPosition="0">
        <references count="2">
          <reference field="4294967294" count="1" selected="0">
            <x v="0"/>
          </reference>
          <reference field="2" count="1" selected="0">
            <x v="10"/>
          </reference>
        </references>
      </pivotArea>
    </chartFormat>
    <chartFormat chart="5" format="52">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1AB4CE-1B3D-4907-85B6-0D6F85677D8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6" firstHeaderRow="1" firstDataRow="1" firstDataCol="1"/>
  <pivotFields count="20">
    <pivotField numFmtId="15" showAll="0">
      <items count="250">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items count="3">
        <item x="1"/>
        <item x="0"/>
        <item t="default"/>
      </items>
    </pivotField>
    <pivotField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17"/>
  </rowFields>
  <rowItems count="13">
    <i>
      <x v="1"/>
    </i>
    <i>
      <x v="2"/>
    </i>
    <i>
      <x v="3"/>
    </i>
    <i>
      <x v="4"/>
    </i>
    <i>
      <x v="5"/>
    </i>
    <i>
      <x v="6"/>
    </i>
    <i>
      <x v="7"/>
    </i>
    <i>
      <x v="8"/>
    </i>
    <i>
      <x v="9"/>
    </i>
    <i>
      <x v="10"/>
    </i>
    <i>
      <x v="11"/>
    </i>
    <i>
      <x v="12"/>
    </i>
    <i t="grand">
      <x/>
    </i>
  </rowItems>
  <colItems count="1">
    <i/>
  </colItems>
  <dataFields count="1">
    <dataField name="Sum of HIGH " fld="7"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B0C050-7F25-430C-B172-B916EF90118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6" firstHeaderRow="1" firstDataRow="1" firstDataCol="1"/>
  <pivotFields count="20">
    <pivotField numFmtId="15" showAll="0">
      <items count="250">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8">
        <item x="6"/>
        <item x="4"/>
        <item x="3"/>
        <item x="2"/>
        <item x="1"/>
        <item x="0"/>
        <item x="5"/>
        <item t="default"/>
      </items>
    </pivotField>
    <pivotField axis="axisRow" showAll="0">
      <items count="13">
        <item x="9"/>
        <item x="8"/>
        <item x="7"/>
        <item x="6"/>
        <item x="5"/>
        <item x="4"/>
        <item x="3"/>
        <item x="2"/>
        <item x="1"/>
        <item x="0"/>
        <item x="11"/>
        <item x="10"/>
        <item t="default"/>
      </items>
    </pivotField>
    <pivotField showAll="0">
      <items count="5">
        <item x="3"/>
        <item x="2"/>
        <item x="1"/>
        <item x="0"/>
        <item t="default"/>
      </items>
    </pivotField>
    <pivotField showAll="0">
      <items count="3">
        <item x="1"/>
        <item x="0"/>
        <item t="default"/>
      </items>
    </pivotField>
    <pivotField showAll="0">
      <items count="2">
        <item x="0"/>
        <item t="default"/>
      </items>
    </pivotField>
    <pivotField dataField="1"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OPEN " fld="6"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CA1709B-79A0-4F28-BEAF-36A2918C2160}" sourceName="Year">
  <pivotTables>
    <pivotTable tabId="3" name="PivotTable2"/>
    <pivotTable tabId="5" name="PivotTable3"/>
    <pivotTable tabId="6" name="PivotTable4"/>
    <pivotTable tabId="7" name="PivotTable5"/>
    <pivotTable tabId="8" name="PivotTable6"/>
  </pivotTables>
  <data>
    <tabular pivotCacheId="148386034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B55B484-199B-4C05-AD35-4FB5F275E3B3}" cache="Slicer_Year" caption="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6B39-385B-4198-86F7-55C8C433E1E8}">
  <dimension ref="A1:Q250"/>
  <sheetViews>
    <sheetView zoomScale="75" workbookViewId="0">
      <pane ySplit="1" topLeftCell="A224" activePane="bottomLeft" state="frozen"/>
      <selection activeCell="H1" sqref="H1"/>
      <selection pane="bottomLeft" activeCell="H247" sqref="H247"/>
    </sheetView>
  </sheetViews>
  <sheetFormatPr defaultRowHeight="14.5" x14ac:dyDescent="0.35"/>
  <cols>
    <col min="1" max="1" width="9.7265625" bestFit="1" customWidth="1"/>
    <col min="2" max="5" width="9.7265625" customWidth="1"/>
    <col min="6" max="6" width="6.08984375" bestFit="1" customWidth="1"/>
    <col min="7" max="9" width="7.90625" bestFit="1" customWidth="1"/>
    <col min="10" max="10" width="11.7265625" bestFit="1" customWidth="1"/>
    <col min="11" max="15" width="7.90625" bestFit="1" customWidth="1"/>
    <col min="16" max="16" width="11.36328125" bestFit="1" customWidth="1"/>
    <col min="17" max="18" width="11.6328125" bestFit="1" customWidth="1"/>
    <col min="19" max="20" width="11.54296875" bestFit="1" customWidth="1"/>
  </cols>
  <sheetData>
    <row r="1" spans="1:17" x14ac:dyDescent="0.35">
      <c r="A1" t="s">
        <v>0</v>
      </c>
      <c r="B1" t="s">
        <v>14</v>
      </c>
      <c r="C1" t="s">
        <v>15</v>
      </c>
      <c r="D1" t="s">
        <v>16</v>
      </c>
      <c r="E1" t="s">
        <v>17</v>
      </c>
      <c r="F1" t="s">
        <v>1</v>
      </c>
      <c r="G1" t="s">
        <v>2</v>
      </c>
      <c r="H1" t="s">
        <v>3</v>
      </c>
      <c r="I1" t="s">
        <v>4</v>
      </c>
      <c r="J1" t="s">
        <v>5</v>
      </c>
      <c r="K1" t="s">
        <v>6</v>
      </c>
      <c r="L1" t="s">
        <v>7</v>
      </c>
      <c r="M1" t="s">
        <v>8</v>
      </c>
      <c r="N1" t="s">
        <v>9</v>
      </c>
      <c r="O1" t="s">
        <v>10</v>
      </c>
      <c r="P1" t="s">
        <v>11</v>
      </c>
      <c r="Q1" t="s">
        <v>12</v>
      </c>
    </row>
    <row r="2" spans="1:17" x14ac:dyDescent="0.35">
      <c r="A2" s="1">
        <v>45576</v>
      </c>
      <c r="B2" s="1" t="str">
        <f>TEXT(A2,"dddd")</f>
        <v>Friday</v>
      </c>
      <c r="C2" s="1" t="str">
        <f>TEXT(A2,"mmmm")</f>
        <v>October</v>
      </c>
      <c r="D2" s="1" t="str">
        <f>"Q"&amp;ROUNDUP(MONTH(A2)/3,0)</f>
        <v>Q4</v>
      </c>
      <c r="E2" s="1" t="str">
        <f>TEXT(A2,"yyyy")</f>
        <v>2024</v>
      </c>
      <c r="F2" t="s">
        <v>13</v>
      </c>
      <c r="G2" s="2">
        <v>3174.2</v>
      </c>
      <c r="H2" s="2">
        <v>3190</v>
      </c>
      <c r="I2" s="2">
        <v>3116</v>
      </c>
      <c r="J2" s="2">
        <v>3174.2</v>
      </c>
      <c r="K2" s="2">
        <v>3129.95</v>
      </c>
      <c r="L2" s="2">
        <v>3137.2</v>
      </c>
      <c r="M2" s="2">
        <v>3149.22</v>
      </c>
      <c r="N2" s="2">
        <v>3743.9</v>
      </c>
      <c r="O2" s="2">
        <v>2142</v>
      </c>
      <c r="P2" s="2">
        <v>1035260</v>
      </c>
      <c r="Q2" s="2">
        <v>72560</v>
      </c>
    </row>
    <row r="3" spans="1:17" x14ac:dyDescent="0.35">
      <c r="A3" s="1">
        <v>45575</v>
      </c>
      <c r="B3" s="1" t="str">
        <f t="shared" ref="B3:B66" si="0">TEXT(A3,"dddd")</f>
        <v>Thursday</v>
      </c>
      <c r="C3" s="1" t="str">
        <f t="shared" ref="C3:C66" si="1">TEXT(A3,"mmmm")</f>
        <v>October</v>
      </c>
      <c r="D3" s="1" t="str">
        <f t="shared" ref="D3:D66" si="2">"Q"&amp;ROUNDUP(MONTH(A3)/3,0)</f>
        <v>Q4</v>
      </c>
      <c r="E3" s="1" t="str">
        <f t="shared" ref="E3:E66" si="3">TEXT(A3,"yyyy")</f>
        <v>2024</v>
      </c>
      <c r="F3" t="s">
        <v>13</v>
      </c>
      <c r="G3" s="2">
        <v>3140</v>
      </c>
      <c r="H3" s="2">
        <v>3211</v>
      </c>
      <c r="I3" s="2">
        <v>3056.1</v>
      </c>
      <c r="J3" s="2">
        <v>3153.75</v>
      </c>
      <c r="K3" s="2">
        <v>3194.8</v>
      </c>
      <c r="L3" s="2">
        <v>3174.2</v>
      </c>
      <c r="M3" s="2">
        <v>3120.45</v>
      </c>
      <c r="N3" s="2">
        <v>3743.9</v>
      </c>
      <c r="O3" s="2">
        <v>2142</v>
      </c>
      <c r="P3" s="2">
        <v>2905725</v>
      </c>
      <c r="Q3" s="2">
        <v>151256</v>
      </c>
    </row>
    <row r="4" spans="1:17" x14ac:dyDescent="0.35">
      <c r="A4" s="1">
        <v>45574</v>
      </c>
      <c r="B4" s="1" t="str">
        <f t="shared" si="0"/>
        <v>Wednesday</v>
      </c>
      <c r="C4" s="1" t="str">
        <f t="shared" si="1"/>
        <v>October</v>
      </c>
      <c r="D4" s="1" t="str">
        <f t="shared" si="2"/>
        <v>Q4</v>
      </c>
      <c r="E4" s="1" t="str">
        <f t="shared" si="3"/>
        <v>2024</v>
      </c>
      <c r="F4" t="s">
        <v>13</v>
      </c>
      <c r="G4" s="2">
        <v>3175</v>
      </c>
      <c r="H4" s="2">
        <v>3179.95</v>
      </c>
      <c r="I4" s="2">
        <v>3134.4</v>
      </c>
      <c r="J4" s="2">
        <v>3160.7</v>
      </c>
      <c r="K4" s="2">
        <v>3152.4</v>
      </c>
      <c r="L4" s="2">
        <v>3153.75</v>
      </c>
      <c r="M4" s="2">
        <v>3155.44</v>
      </c>
      <c r="N4" s="2">
        <v>3743.9</v>
      </c>
      <c r="O4" s="2">
        <v>2142</v>
      </c>
      <c r="P4" s="2">
        <v>897335</v>
      </c>
      <c r="Q4" s="2">
        <v>60904</v>
      </c>
    </row>
    <row r="5" spans="1:17" x14ac:dyDescent="0.35">
      <c r="A5" s="1">
        <v>45573</v>
      </c>
      <c r="B5" s="1" t="str">
        <f t="shared" si="0"/>
        <v>Tuesday</v>
      </c>
      <c r="C5" s="1" t="str">
        <f t="shared" si="1"/>
        <v>October</v>
      </c>
      <c r="D5" s="1" t="str">
        <f t="shared" si="2"/>
        <v>Q4</v>
      </c>
      <c r="E5" s="1" t="str">
        <f t="shared" si="3"/>
        <v>2024</v>
      </c>
      <c r="F5" t="s">
        <v>13</v>
      </c>
      <c r="G5" s="2">
        <v>3018.5</v>
      </c>
      <c r="H5" s="2">
        <v>3170</v>
      </c>
      <c r="I5" s="2">
        <v>2994.85</v>
      </c>
      <c r="J5" s="2">
        <v>3018</v>
      </c>
      <c r="K5" s="2">
        <v>3166.95</v>
      </c>
      <c r="L5" s="2">
        <v>3160.7</v>
      </c>
      <c r="M5" s="2">
        <v>3110.96</v>
      </c>
      <c r="N5" s="2">
        <v>3743.9</v>
      </c>
      <c r="O5" s="2">
        <v>2142</v>
      </c>
      <c r="P5" s="2">
        <v>1776511</v>
      </c>
      <c r="Q5" s="2">
        <v>98514</v>
      </c>
    </row>
    <row r="6" spans="1:17" x14ac:dyDescent="0.35">
      <c r="A6" s="1">
        <v>45572</v>
      </c>
      <c r="B6" s="1" t="str">
        <f t="shared" si="0"/>
        <v>Monday</v>
      </c>
      <c r="C6" s="1" t="str">
        <f t="shared" si="1"/>
        <v>October</v>
      </c>
      <c r="D6" s="1" t="str">
        <f t="shared" si="2"/>
        <v>Q4</v>
      </c>
      <c r="E6" s="1" t="str">
        <f t="shared" si="3"/>
        <v>2024</v>
      </c>
      <c r="F6" t="s">
        <v>13</v>
      </c>
      <c r="G6" s="2">
        <v>3110.65</v>
      </c>
      <c r="H6" s="2">
        <v>3128.5</v>
      </c>
      <c r="I6" s="2">
        <v>2980.45</v>
      </c>
      <c r="J6" s="2">
        <v>3110.65</v>
      </c>
      <c r="K6" s="2">
        <v>3011</v>
      </c>
      <c r="L6" s="2">
        <v>3018</v>
      </c>
      <c r="M6" s="2">
        <v>3029.34</v>
      </c>
      <c r="N6" s="2">
        <v>3743.9</v>
      </c>
      <c r="O6" s="2">
        <v>2142</v>
      </c>
      <c r="P6" s="2">
        <v>1743454</v>
      </c>
      <c r="Q6" s="2">
        <v>99490</v>
      </c>
    </row>
    <row r="7" spans="1:17" x14ac:dyDescent="0.35">
      <c r="A7" s="1">
        <v>45569</v>
      </c>
      <c r="B7" s="1" t="str">
        <f t="shared" si="0"/>
        <v>Friday</v>
      </c>
      <c r="C7" s="1" t="str">
        <f t="shared" si="1"/>
        <v>October</v>
      </c>
      <c r="D7" s="1" t="str">
        <f t="shared" si="2"/>
        <v>Q4</v>
      </c>
      <c r="E7" s="1" t="str">
        <f t="shared" si="3"/>
        <v>2024</v>
      </c>
      <c r="F7" t="s">
        <v>13</v>
      </c>
      <c r="G7" s="2">
        <v>3119.9</v>
      </c>
      <c r="H7" s="2">
        <v>3149.5</v>
      </c>
      <c r="I7" s="2">
        <v>3070</v>
      </c>
      <c r="J7" s="2">
        <v>3116</v>
      </c>
      <c r="K7" s="2">
        <v>3110</v>
      </c>
      <c r="L7" s="2">
        <v>3110.65</v>
      </c>
      <c r="M7" s="2">
        <v>3110.13</v>
      </c>
      <c r="N7" s="2">
        <v>3743.9</v>
      </c>
      <c r="O7" s="2">
        <v>2142</v>
      </c>
      <c r="P7" s="2">
        <v>987583</v>
      </c>
      <c r="Q7" s="2">
        <v>58703</v>
      </c>
    </row>
    <row r="8" spans="1:17" x14ac:dyDescent="0.35">
      <c r="A8" s="1">
        <v>45568</v>
      </c>
      <c r="B8" s="1" t="str">
        <f t="shared" si="0"/>
        <v>Thursday</v>
      </c>
      <c r="C8" s="1" t="str">
        <f t="shared" si="1"/>
        <v>October</v>
      </c>
      <c r="D8" s="1" t="str">
        <f t="shared" si="2"/>
        <v>Q4</v>
      </c>
      <c r="E8" s="1" t="str">
        <f t="shared" si="3"/>
        <v>2024</v>
      </c>
      <c r="F8" t="s">
        <v>13</v>
      </c>
      <c r="G8" s="2">
        <v>3150</v>
      </c>
      <c r="H8" s="2">
        <v>3196.35</v>
      </c>
      <c r="I8" s="2">
        <v>3084.1</v>
      </c>
      <c r="J8" s="2">
        <v>3186.1</v>
      </c>
      <c r="K8" s="2">
        <v>3116.7</v>
      </c>
      <c r="L8" s="2">
        <v>3116</v>
      </c>
      <c r="M8" s="2">
        <v>3130.54</v>
      </c>
      <c r="N8" s="2">
        <v>3743.9</v>
      </c>
      <c r="O8" s="2">
        <v>2142</v>
      </c>
      <c r="P8" s="2">
        <v>1309703</v>
      </c>
      <c r="Q8" s="2">
        <v>83884</v>
      </c>
    </row>
    <row r="9" spans="1:17" x14ac:dyDescent="0.35">
      <c r="A9" s="1">
        <v>45566</v>
      </c>
      <c r="B9" s="1" t="str">
        <f t="shared" si="0"/>
        <v>Tuesday</v>
      </c>
      <c r="C9" s="1" t="str">
        <f t="shared" si="1"/>
        <v>October</v>
      </c>
      <c r="D9" s="1" t="str">
        <f t="shared" si="2"/>
        <v>Q4</v>
      </c>
      <c r="E9" s="1" t="str">
        <f t="shared" si="3"/>
        <v>2024</v>
      </c>
      <c r="F9" t="s">
        <v>13</v>
      </c>
      <c r="G9" s="2">
        <v>3136.3</v>
      </c>
      <c r="H9" s="2">
        <v>3192</v>
      </c>
      <c r="I9" s="2">
        <v>3107</v>
      </c>
      <c r="J9" s="2">
        <v>3135.85</v>
      </c>
      <c r="K9" s="2">
        <v>3183</v>
      </c>
      <c r="L9" s="2">
        <v>3186.1</v>
      </c>
      <c r="M9" s="2">
        <v>3156.94</v>
      </c>
      <c r="N9" s="2">
        <v>3743.9</v>
      </c>
      <c r="O9" s="2">
        <v>2142</v>
      </c>
      <c r="P9" s="2">
        <v>1367116</v>
      </c>
      <c r="Q9" s="2">
        <v>66641</v>
      </c>
    </row>
    <row r="10" spans="1:17" x14ac:dyDescent="0.35">
      <c r="A10" s="1">
        <v>45565</v>
      </c>
      <c r="B10" s="1" t="str">
        <f t="shared" si="0"/>
        <v>Monday</v>
      </c>
      <c r="C10" s="1" t="str">
        <f t="shared" si="1"/>
        <v>September</v>
      </c>
      <c r="D10" s="1" t="str">
        <f t="shared" si="2"/>
        <v>Q3</v>
      </c>
      <c r="E10" s="1" t="str">
        <f t="shared" si="3"/>
        <v>2024</v>
      </c>
      <c r="F10" t="s">
        <v>13</v>
      </c>
      <c r="G10" s="2">
        <v>3129</v>
      </c>
      <c r="H10" s="2">
        <v>3209.9</v>
      </c>
      <c r="I10" s="2">
        <v>3120.4</v>
      </c>
      <c r="J10" s="2">
        <v>3130.3</v>
      </c>
      <c r="K10" s="2">
        <v>3131</v>
      </c>
      <c r="L10" s="2">
        <v>3135.85</v>
      </c>
      <c r="M10" s="2">
        <v>3158.97</v>
      </c>
      <c r="N10" s="2">
        <v>3743.9</v>
      </c>
      <c r="O10" s="2">
        <v>2142</v>
      </c>
      <c r="P10" s="2">
        <v>1607429</v>
      </c>
      <c r="Q10" s="2">
        <v>92240</v>
      </c>
    </row>
    <row r="11" spans="1:17" x14ac:dyDescent="0.35">
      <c r="A11" s="1">
        <v>45562</v>
      </c>
      <c r="B11" s="1" t="str">
        <f t="shared" si="0"/>
        <v>Friday</v>
      </c>
      <c r="C11" s="1" t="str">
        <f t="shared" si="1"/>
        <v>September</v>
      </c>
      <c r="D11" s="1" t="str">
        <f t="shared" si="2"/>
        <v>Q3</v>
      </c>
      <c r="E11" s="1" t="str">
        <f t="shared" si="3"/>
        <v>2024</v>
      </c>
      <c r="F11" t="s">
        <v>13</v>
      </c>
      <c r="G11" s="2">
        <v>3122</v>
      </c>
      <c r="H11" s="2">
        <v>3179</v>
      </c>
      <c r="I11" s="2">
        <v>3116</v>
      </c>
      <c r="J11" s="2">
        <v>3122.65</v>
      </c>
      <c r="K11" s="2">
        <v>3137.65</v>
      </c>
      <c r="L11" s="2">
        <v>3130.3</v>
      </c>
      <c r="M11" s="2">
        <v>3134.82</v>
      </c>
      <c r="N11" s="2">
        <v>3743.9</v>
      </c>
      <c r="O11" s="2">
        <v>2142</v>
      </c>
      <c r="P11" s="2">
        <v>2297441</v>
      </c>
      <c r="Q11" s="2">
        <v>83714</v>
      </c>
    </row>
    <row r="12" spans="1:17" x14ac:dyDescent="0.35">
      <c r="A12" s="1">
        <v>45561</v>
      </c>
      <c r="B12" s="1" t="str">
        <f t="shared" si="0"/>
        <v>Thursday</v>
      </c>
      <c r="C12" s="1" t="str">
        <f t="shared" si="1"/>
        <v>September</v>
      </c>
      <c r="D12" s="1" t="str">
        <f t="shared" si="2"/>
        <v>Q3</v>
      </c>
      <c r="E12" s="1" t="str">
        <f t="shared" si="3"/>
        <v>2024</v>
      </c>
      <c r="F12" t="s">
        <v>13</v>
      </c>
      <c r="G12" s="2">
        <v>3085</v>
      </c>
      <c r="H12" s="2">
        <v>3148</v>
      </c>
      <c r="I12" s="2">
        <v>3085</v>
      </c>
      <c r="J12" s="2">
        <v>3105.1</v>
      </c>
      <c r="K12" s="2">
        <v>3115</v>
      </c>
      <c r="L12" s="2">
        <v>3122.65</v>
      </c>
      <c r="M12" s="2">
        <v>3117.31</v>
      </c>
      <c r="N12" s="2">
        <v>3743.9</v>
      </c>
      <c r="O12" s="2">
        <v>2142</v>
      </c>
      <c r="P12" s="2">
        <v>1548019</v>
      </c>
      <c r="Q12" s="2">
        <v>83624</v>
      </c>
    </row>
    <row r="13" spans="1:17" x14ac:dyDescent="0.35">
      <c r="A13" s="1">
        <v>45560</v>
      </c>
      <c r="B13" s="1" t="str">
        <f t="shared" si="0"/>
        <v>Wednesday</v>
      </c>
      <c r="C13" s="1" t="str">
        <f t="shared" si="1"/>
        <v>September</v>
      </c>
      <c r="D13" s="1" t="str">
        <f t="shared" si="2"/>
        <v>Q3</v>
      </c>
      <c r="E13" s="1" t="str">
        <f t="shared" si="3"/>
        <v>2024</v>
      </c>
      <c r="F13" t="s">
        <v>13</v>
      </c>
      <c r="G13" s="2">
        <v>3108</v>
      </c>
      <c r="H13" s="2">
        <v>3123.9</v>
      </c>
      <c r="I13" s="2">
        <v>3080.2</v>
      </c>
      <c r="J13" s="2">
        <v>3093.9</v>
      </c>
      <c r="K13" s="2">
        <v>3101.05</v>
      </c>
      <c r="L13" s="2">
        <v>3105.1</v>
      </c>
      <c r="M13" s="2">
        <v>3100.01</v>
      </c>
      <c r="N13" s="2">
        <v>3743.9</v>
      </c>
      <c r="O13" s="2">
        <v>2142</v>
      </c>
      <c r="P13" s="2">
        <v>913008</v>
      </c>
      <c r="Q13" s="2">
        <v>57019</v>
      </c>
    </row>
    <row r="14" spans="1:17" x14ac:dyDescent="0.35">
      <c r="A14" s="1">
        <v>45559</v>
      </c>
      <c r="B14" s="1" t="str">
        <f t="shared" si="0"/>
        <v>Tuesday</v>
      </c>
      <c r="C14" s="1" t="str">
        <f t="shared" si="1"/>
        <v>September</v>
      </c>
      <c r="D14" s="1" t="str">
        <f t="shared" si="2"/>
        <v>Q3</v>
      </c>
      <c r="E14" s="1" t="str">
        <f t="shared" si="3"/>
        <v>2024</v>
      </c>
      <c r="F14" t="s">
        <v>13</v>
      </c>
      <c r="G14" s="2">
        <v>3055</v>
      </c>
      <c r="H14" s="2">
        <v>3101</v>
      </c>
      <c r="I14" s="2">
        <v>3040.25</v>
      </c>
      <c r="J14" s="2">
        <v>3043.95</v>
      </c>
      <c r="K14" s="2">
        <v>3100.45</v>
      </c>
      <c r="L14" s="2">
        <v>3093.9</v>
      </c>
      <c r="M14" s="2">
        <v>3072.82</v>
      </c>
      <c r="N14" s="2">
        <v>3743.9</v>
      </c>
      <c r="O14" s="2">
        <v>2142</v>
      </c>
      <c r="P14" s="2">
        <v>1021918</v>
      </c>
      <c r="Q14" s="2">
        <v>53383</v>
      </c>
    </row>
    <row r="15" spans="1:17" x14ac:dyDescent="0.35">
      <c r="A15" s="1">
        <v>45558</v>
      </c>
      <c r="B15" s="1" t="str">
        <f t="shared" si="0"/>
        <v>Monday</v>
      </c>
      <c r="C15" s="1" t="str">
        <f t="shared" si="1"/>
        <v>September</v>
      </c>
      <c r="D15" s="1" t="str">
        <f t="shared" si="2"/>
        <v>Q3</v>
      </c>
      <c r="E15" s="1" t="str">
        <f t="shared" si="3"/>
        <v>2024</v>
      </c>
      <c r="F15" t="s">
        <v>13</v>
      </c>
      <c r="G15" s="2">
        <v>3020</v>
      </c>
      <c r="H15" s="2">
        <v>3070</v>
      </c>
      <c r="I15" s="2">
        <v>3015.25</v>
      </c>
      <c r="J15" s="2">
        <v>3008.5</v>
      </c>
      <c r="K15" s="2">
        <v>3035</v>
      </c>
      <c r="L15" s="2">
        <v>3043.95</v>
      </c>
      <c r="M15" s="2">
        <v>3046.7</v>
      </c>
      <c r="N15" s="2">
        <v>3743.9</v>
      </c>
      <c r="O15" s="2">
        <v>2142</v>
      </c>
      <c r="P15" s="2">
        <v>897314</v>
      </c>
      <c r="Q15" s="2">
        <v>66944</v>
      </c>
    </row>
    <row r="16" spans="1:17" x14ac:dyDescent="0.35">
      <c r="A16" s="1">
        <v>45555</v>
      </c>
      <c r="B16" s="1" t="str">
        <f t="shared" si="0"/>
        <v>Friday</v>
      </c>
      <c r="C16" s="1" t="str">
        <f t="shared" si="1"/>
        <v>September</v>
      </c>
      <c r="D16" s="1" t="str">
        <f t="shared" si="2"/>
        <v>Q3</v>
      </c>
      <c r="E16" s="1" t="str">
        <f t="shared" si="3"/>
        <v>2024</v>
      </c>
      <c r="F16" t="s">
        <v>13</v>
      </c>
      <c r="G16" s="2">
        <v>2948.15</v>
      </c>
      <c r="H16" s="2">
        <v>3025</v>
      </c>
      <c r="I16" s="2">
        <v>2942.05</v>
      </c>
      <c r="J16" s="2">
        <v>2943.15</v>
      </c>
      <c r="K16" s="2">
        <v>3005.8</v>
      </c>
      <c r="L16" s="2">
        <v>3008.5</v>
      </c>
      <c r="M16" s="2">
        <v>3000.83</v>
      </c>
      <c r="N16" s="2">
        <v>3743.9</v>
      </c>
      <c r="O16" s="2">
        <v>2142</v>
      </c>
      <c r="P16" s="2">
        <v>1787210</v>
      </c>
      <c r="Q16" s="2">
        <v>76536</v>
      </c>
    </row>
    <row r="17" spans="1:17" x14ac:dyDescent="0.35">
      <c r="A17" s="1">
        <v>45554</v>
      </c>
      <c r="B17" s="1" t="str">
        <f t="shared" si="0"/>
        <v>Thursday</v>
      </c>
      <c r="C17" s="1" t="str">
        <f t="shared" si="1"/>
        <v>September</v>
      </c>
      <c r="D17" s="1" t="str">
        <f t="shared" si="2"/>
        <v>Q3</v>
      </c>
      <c r="E17" s="1" t="str">
        <f t="shared" si="3"/>
        <v>2024</v>
      </c>
      <c r="F17" t="s">
        <v>13</v>
      </c>
      <c r="G17" s="2">
        <v>2975.05</v>
      </c>
      <c r="H17" s="2">
        <v>2975.25</v>
      </c>
      <c r="I17" s="2">
        <v>2890.35</v>
      </c>
      <c r="J17" s="2">
        <v>2956.3</v>
      </c>
      <c r="K17" s="2">
        <v>2941</v>
      </c>
      <c r="L17" s="2">
        <v>2943.15</v>
      </c>
      <c r="M17" s="2">
        <v>2930.13</v>
      </c>
      <c r="N17" s="2">
        <v>3743.9</v>
      </c>
      <c r="O17" s="2">
        <v>2142</v>
      </c>
      <c r="P17" s="2">
        <v>1655401</v>
      </c>
      <c r="Q17" s="2">
        <v>79202</v>
      </c>
    </row>
    <row r="18" spans="1:17" x14ac:dyDescent="0.35">
      <c r="A18" s="1">
        <v>45553</v>
      </c>
      <c r="B18" s="1" t="str">
        <f t="shared" si="0"/>
        <v>Wednesday</v>
      </c>
      <c r="C18" s="1" t="str">
        <f t="shared" si="1"/>
        <v>September</v>
      </c>
      <c r="D18" s="1" t="str">
        <f t="shared" si="2"/>
        <v>Q3</v>
      </c>
      <c r="E18" s="1" t="str">
        <f t="shared" si="3"/>
        <v>2024</v>
      </c>
      <c r="F18" t="s">
        <v>13</v>
      </c>
      <c r="G18" s="2">
        <v>2976</v>
      </c>
      <c r="H18" s="2">
        <v>2984.75</v>
      </c>
      <c r="I18" s="2">
        <v>2935</v>
      </c>
      <c r="J18" s="2">
        <v>2975.2</v>
      </c>
      <c r="K18" s="2">
        <v>2957</v>
      </c>
      <c r="L18" s="2">
        <v>2956.3</v>
      </c>
      <c r="M18" s="2">
        <v>2959.83</v>
      </c>
      <c r="N18" s="2">
        <v>3743.9</v>
      </c>
      <c r="O18" s="2">
        <v>2142</v>
      </c>
      <c r="P18" s="2">
        <v>831891</v>
      </c>
      <c r="Q18" s="2">
        <v>37955</v>
      </c>
    </row>
    <row r="19" spans="1:17" x14ac:dyDescent="0.35">
      <c r="A19" s="1">
        <v>45552</v>
      </c>
      <c r="B19" s="1" t="str">
        <f t="shared" si="0"/>
        <v>Tuesday</v>
      </c>
      <c r="C19" s="1" t="str">
        <f t="shared" si="1"/>
        <v>September</v>
      </c>
      <c r="D19" s="1" t="str">
        <f t="shared" si="2"/>
        <v>Q3</v>
      </c>
      <c r="E19" s="1" t="str">
        <f t="shared" si="3"/>
        <v>2024</v>
      </c>
      <c r="F19" t="s">
        <v>13</v>
      </c>
      <c r="G19" s="2">
        <v>2990.05</v>
      </c>
      <c r="H19" s="2">
        <v>2995.9</v>
      </c>
      <c r="I19" s="2">
        <v>2952.5</v>
      </c>
      <c r="J19" s="2">
        <v>2984.9</v>
      </c>
      <c r="K19" s="2">
        <v>2975</v>
      </c>
      <c r="L19" s="2">
        <v>2975.2</v>
      </c>
      <c r="M19" s="2">
        <v>2971.05</v>
      </c>
      <c r="N19" s="2">
        <v>3743.9</v>
      </c>
      <c r="O19" s="2">
        <v>2142</v>
      </c>
      <c r="P19" s="2">
        <v>698700</v>
      </c>
      <c r="Q19" s="2">
        <v>44150</v>
      </c>
    </row>
    <row r="20" spans="1:17" x14ac:dyDescent="0.35">
      <c r="A20" s="1">
        <v>45551</v>
      </c>
      <c r="B20" s="1" t="str">
        <f t="shared" si="0"/>
        <v>Monday</v>
      </c>
      <c r="C20" s="1" t="str">
        <f t="shared" si="1"/>
        <v>September</v>
      </c>
      <c r="D20" s="1" t="str">
        <f t="shared" si="2"/>
        <v>Q3</v>
      </c>
      <c r="E20" s="1" t="str">
        <f t="shared" si="3"/>
        <v>2024</v>
      </c>
      <c r="F20" t="s">
        <v>13</v>
      </c>
      <c r="G20" s="2">
        <v>2972</v>
      </c>
      <c r="H20" s="2">
        <v>3026.4</v>
      </c>
      <c r="I20" s="2">
        <v>2972</v>
      </c>
      <c r="J20" s="2">
        <v>2968.35</v>
      </c>
      <c r="K20" s="2">
        <v>2982</v>
      </c>
      <c r="L20" s="2">
        <v>2984.9</v>
      </c>
      <c r="M20" s="2">
        <v>3000.63</v>
      </c>
      <c r="N20" s="2">
        <v>3743.9</v>
      </c>
      <c r="O20" s="2">
        <v>2142</v>
      </c>
      <c r="P20" s="2">
        <v>695162</v>
      </c>
      <c r="Q20" s="2">
        <v>44149</v>
      </c>
    </row>
    <row r="21" spans="1:17" x14ac:dyDescent="0.35">
      <c r="A21" s="1">
        <v>45548</v>
      </c>
      <c r="B21" s="1" t="str">
        <f t="shared" si="0"/>
        <v>Friday</v>
      </c>
      <c r="C21" s="1" t="str">
        <f t="shared" si="1"/>
        <v>September</v>
      </c>
      <c r="D21" s="1" t="str">
        <f t="shared" si="2"/>
        <v>Q3</v>
      </c>
      <c r="E21" s="1" t="str">
        <f t="shared" si="3"/>
        <v>2024</v>
      </c>
      <c r="F21" t="s">
        <v>13</v>
      </c>
      <c r="G21" s="2">
        <v>2972</v>
      </c>
      <c r="H21" s="2">
        <v>3001.95</v>
      </c>
      <c r="I21" s="2">
        <v>2956.05</v>
      </c>
      <c r="J21" s="2">
        <v>2991</v>
      </c>
      <c r="K21" s="2">
        <v>2965.35</v>
      </c>
      <c r="L21" s="2">
        <v>2968.35</v>
      </c>
      <c r="M21" s="2">
        <v>2974.23</v>
      </c>
      <c r="N21" s="2">
        <v>3743.9</v>
      </c>
      <c r="O21" s="2">
        <v>2142</v>
      </c>
      <c r="P21" s="2">
        <v>815948</v>
      </c>
      <c r="Q21" s="2">
        <v>46440</v>
      </c>
    </row>
    <row r="22" spans="1:17" x14ac:dyDescent="0.35">
      <c r="A22" s="1">
        <v>45547</v>
      </c>
      <c r="B22" s="1" t="str">
        <f t="shared" si="0"/>
        <v>Thursday</v>
      </c>
      <c r="C22" s="1" t="str">
        <f t="shared" si="1"/>
        <v>September</v>
      </c>
      <c r="D22" s="1" t="str">
        <f t="shared" si="2"/>
        <v>Q3</v>
      </c>
      <c r="E22" s="1" t="str">
        <f t="shared" si="3"/>
        <v>2024</v>
      </c>
      <c r="F22" t="s">
        <v>13</v>
      </c>
      <c r="G22" s="2">
        <v>2950</v>
      </c>
      <c r="H22" s="2">
        <v>3000</v>
      </c>
      <c r="I22" s="2">
        <v>2917.15</v>
      </c>
      <c r="J22" s="2">
        <v>2937.85</v>
      </c>
      <c r="K22" s="2">
        <v>2980.9</v>
      </c>
      <c r="L22" s="2">
        <v>2991</v>
      </c>
      <c r="M22" s="2">
        <v>2962.52</v>
      </c>
      <c r="N22" s="2">
        <v>3743.9</v>
      </c>
      <c r="O22" s="2">
        <v>2142</v>
      </c>
      <c r="P22" s="2">
        <v>1314173</v>
      </c>
      <c r="Q22" s="2">
        <v>89512</v>
      </c>
    </row>
    <row r="23" spans="1:17" x14ac:dyDescent="0.35">
      <c r="A23" s="1">
        <v>45546</v>
      </c>
      <c r="B23" s="1" t="str">
        <f t="shared" si="0"/>
        <v>Wednesday</v>
      </c>
      <c r="C23" s="1" t="str">
        <f t="shared" si="1"/>
        <v>September</v>
      </c>
      <c r="D23" s="1" t="str">
        <f t="shared" si="2"/>
        <v>Q3</v>
      </c>
      <c r="E23" s="1" t="str">
        <f t="shared" si="3"/>
        <v>2024</v>
      </c>
      <c r="F23" t="s">
        <v>13</v>
      </c>
      <c r="G23" s="2">
        <v>2985</v>
      </c>
      <c r="H23" s="2">
        <v>2992.95</v>
      </c>
      <c r="I23" s="2">
        <v>2928</v>
      </c>
      <c r="J23" s="2">
        <v>2986.4</v>
      </c>
      <c r="K23" s="2">
        <v>2940</v>
      </c>
      <c r="L23" s="2">
        <v>2937.85</v>
      </c>
      <c r="M23" s="2">
        <v>2958.05</v>
      </c>
      <c r="N23" s="2">
        <v>3743.9</v>
      </c>
      <c r="O23" s="2">
        <v>2142</v>
      </c>
      <c r="P23" s="2">
        <v>888628</v>
      </c>
      <c r="Q23" s="2">
        <v>54027</v>
      </c>
    </row>
    <row r="24" spans="1:17" x14ac:dyDescent="0.35">
      <c r="A24" s="1">
        <v>45545</v>
      </c>
      <c r="B24" s="1" t="str">
        <f t="shared" si="0"/>
        <v>Tuesday</v>
      </c>
      <c r="C24" s="1" t="str">
        <f t="shared" si="1"/>
        <v>September</v>
      </c>
      <c r="D24" s="1" t="str">
        <f t="shared" si="2"/>
        <v>Q3</v>
      </c>
      <c r="E24" s="1" t="str">
        <f t="shared" si="3"/>
        <v>2024</v>
      </c>
      <c r="F24" t="s">
        <v>13</v>
      </c>
      <c r="G24" s="2">
        <v>2971.6</v>
      </c>
      <c r="H24" s="2">
        <v>3007.4</v>
      </c>
      <c r="I24" s="2">
        <v>2947.6</v>
      </c>
      <c r="J24" s="2">
        <v>2964.15</v>
      </c>
      <c r="K24" s="2">
        <v>2986</v>
      </c>
      <c r="L24" s="2">
        <v>2986.4</v>
      </c>
      <c r="M24" s="2">
        <v>2975.72</v>
      </c>
      <c r="N24" s="2">
        <v>3743.9</v>
      </c>
      <c r="O24" s="2">
        <v>2142</v>
      </c>
      <c r="P24" s="2">
        <v>803782</v>
      </c>
      <c r="Q24" s="2">
        <v>55050</v>
      </c>
    </row>
    <row r="25" spans="1:17" x14ac:dyDescent="0.35">
      <c r="A25" s="1">
        <v>45544</v>
      </c>
      <c r="B25" s="1" t="str">
        <f t="shared" si="0"/>
        <v>Monday</v>
      </c>
      <c r="C25" s="1" t="str">
        <f t="shared" si="1"/>
        <v>September</v>
      </c>
      <c r="D25" s="1" t="str">
        <f t="shared" si="2"/>
        <v>Q3</v>
      </c>
      <c r="E25" s="1" t="str">
        <f t="shared" si="3"/>
        <v>2024</v>
      </c>
      <c r="F25" t="s">
        <v>13</v>
      </c>
      <c r="G25" s="2">
        <v>2972.1</v>
      </c>
      <c r="H25" s="2">
        <v>2972.5</v>
      </c>
      <c r="I25" s="2">
        <v>2927.3</v>
      </c>
      <c r="J25" s="2">
        <v>2975.45</v>
      </c>
      <c r="K25" s="2">
        <v>2968</v>
      </c>
      <c r="L25" s="2">
        <v>2964.15</v>
      </c>
      <c r="M25" s="2">
        <v>2953.73</v>
      </c>
      <c r="N25" s="2">
        <v>3743.9</v>
      </c>
      <c r="O25" s="2">
        <v>2142</v>
      </c>
      <c r="P25" s="2">
        <v>1523581</v>
      </c>
      <c r="Q25" s="2">
        <v>75178</v>
      </c>
    </row>
    <row r="26" spans="1:17" x14ac:dyDescent="0.35">
      <c r="A26" s="1">
        <v>45541</v>
      </c>
      <c r="B26" s="1" t="str">
        <f t="shared" si="0"/>
        <v>Friday</v>
      </c>
      <c r="C26" s="1" t="str">
        <f t="shared" si="1"/>
        <v>September</v>
      </c>
      <c r="D26" s="1" t="str">
        <f t="shared" si="2"/>
        <v>Q3</v>
      </c>
      <c r="E26" s="1" t="str">
        <f t="shared" si="3"/>
        <v>2024</v>
      </c>
      <c r="F26" t="s">
        <v>13</v>
      </c>
      <c r="G26" s="2">
        <v>3019</v>
      </c>
      <c r="H26" s="2">
        <v>3025</v>
      </c>
      <c r="I26" s="2">
        <v>2968</v>
      </c>
      <c r="J26" s="2">
        <v>3015.35</v>
      </c>
      <c r="K26" s="2">
        <v>2972.1</v>
      </c>
      <c r="L26" s="2">
        <v>2975.45</v>
      </c>
      <c r="M26" s="2">
        <v>2990.04</v>
      </c>
      <c r="N26" s="2">
        <v>3743.9</v>
      </c>
      <c r="O26" s="2">
        <v>2142</v>
      </c>
      <c r="P26" s="2">
        <v>1251165</v>
      </c>
      <c r="Q26" s="2">
        <v>75683</v>
      </c>
    </row>
    <row r="27" spans="1:17" x14ac:dyDescent="0.35">
      <c r="A27" s="1">
        <v>45540</v>
      </c>
      <c r="B27" s="1" t="str">
        <f t="shared" si="0"/>
        <v>Thursday</v>
      </c>
      <c r="C27" s="1" t="str">
        <f t="shared" si="1"/>
        <v>September</v>
      </c>
      <c r="D27" s="1" t="str">
        <f t="shared" si="2"/>
        <v>Q3</v>
      </c>
      <c r="E27" s="1" t="str">
        <f t="shared" si="3"/>
        <v>2024</v>
      </c>
      <c r="F27" t="s">
        <v>13</v>
      </c>
      <c r="G27" s="2">
        <v>3025</v>
      </c>
      <c r="H27" s="2">
        <v>3037.9</v>
      </c>
      <c r="I27" s="2">
        <v>3002</v>
      </c>
      <c r="J27" s="2">
        <v>3012.35</v>
      </c>
      <c r="K27" s="2">
        <v>3012</v>
      </c>
      <c r="L27" s="2">
        <v>3015.35</v>
      </c>
      <c r="M27" s="2">
        <v>3015.88</v>
      </c>
      <c r="N27" s="2">
        <v>3743.9</v>
      </c>
      <c r="O27" s="2">
        <v>2142</v>
      </c>
      <c r="P27" s="2">
        <v>734273</v>
      </c>
      <c r="Q27" s="2">
        <v>45054</v>
      </c>
    </row>
    <row r="28" spans="1:17" x14ac:dyDescent="0.35">
      <c r="A28" s="1">
        <v>45539</v>
      </c>
      <c r="B28" s="1" t="str">
        <f t="shared" si="0"/>
        <v>Wednesday</v>
      </c>
      <c r="C28" s="1" t="str">
        <f t="shared" si="1"/>
        <v>September</v>
      </c>
      <c r="D28" s="1" t="str">
        <f t="shared" si="2"/>
        <v>Q3</v>
      </c>
      <c r="E28" s="1" t="str">
        <f t="shared" si="3"/>
        <v>2024</v>
      </c>
      <c r="F28" t="s">
        <v>13</v>
      </c>
      <c r="G28" s="2">
        <v>3010</v>
      </c>
      <c r="H28" s="2">
        <v>3025</v>
      </c>
      <c r="I28" s="2">
        <v>2955.2</v>
      </c>
      <c r="J28" s="2">
        <v>3036.1</v>
      </c>
      <c r="K28" s="2">
        <v>3013.5</v>
      </c>
      <c r="L28" s="2">
        <v>3012.35</v>
      </c>
      <c r="M28" s="2">
        <v>3005.91</v>
      </c>
      <c r="N28" s="2">
        <v>3743.9</v>
      </c>
      <c r="O28" s="2">
        <v>2142</v>
      </c>
      <c r="P28" s="2">
        <v>1212270</v>
      </c>
      <c r="Q28" s="2">
        <v>51072</v>
      </c>
    </row>
    <row r="29" spans="1:17" x14ac:dyDescent="0.35">
      <c r="A29" s="1">
        <v>45538</v>
      </c>
      <c r="B29" s="1" t="str">
        <f t="shared" si="0"/>
        <v>Tuesday</v>
      </c>
      <c r="C29" s="1" t="str">
        <f t="shared" si="1"/>
        <v>September</v>
      </c>
      <c r="D29" s="1" t="str">
        <f t="shared" si="2"/>
        <v>Q3</v>
      </c>
      <c r="E29" s="1" t="str">
        <f t="shared" si="3"/>
        <v>2024</v>
      </c>
      <c r="F29" t="s">
        <v>13</v>
      </c>
      <c r="G29" s="2">
        <v>3037</v>
      </c>
      <c r="H29" s="2">
        <v>3053.05</v>
      </c>
      <c r="I29" s="2">
        <v>3023.8</v>
      </c>
      <c r="J29" s="2">
        <v>3042.15</v>
      </c>
      <c r="K29" s="2">
        <v>3035.95</v>
      </c>
      <c r="L29" s="2">
        <v>3036.1</v>
      </c>
      <c r="M29" s="2">
        <v>3036.89</v>
      </c>
      <c r="N29" s="2">
        <v>3743.9</v>
      </c>
      <c r="O29" s="2">
        <v>2142</v>
      </c>
      <c r="P29" s="2">
        <v>1371577</v>
      </c>
      <c r="Q29" s="2">
        <v>43530</v>
      </c>
    </row>
    <row r="30" spans="1:17" x14ac:dyDescent="0.35">
      <c r="A30" s="1">
        <v>45537</v>
      </c>
      <c r="B30" s="1" t="str">
        <f t="shared" si="0"/>
        <v>Monday</v>
      </c>
      <c r="C30" s="1" t="str">
        <f t="shared" si="1"/>
        <v>September</v>
      </c>
      <c r="D30" s="1" t="str">
        <f t="shared" si="2"/>
        <v>Q3</v>
      </c>
      <c r="E30" s="1" t="str">
        <f t="shared" si="3"/>
        <v>2024</v>
      </c>
      <c r="F30" t="s">
        <v>13</v>
      </c>
      <c r="G30" s="2">
        <v>3021.1</v>
      </c>
      <c r="H30" s="2">
        <v>3059.15</v>
      </c>
      <c r="I30" s="2">
        <v>2997.6</v>
      </c>
      <c r="J30" s="2">
        <v>3019.35</v>
      </c>
      <c r="K30" s="2">
        <v>3039</v>
      </c>
      <c r="L30" s="2">
        <v>3042.15</v>
      </c>
      <c r="M30" s="2">
        <v>3025.26</v>
      </c>
      <c r="N30" s="2">
        <v>3743.9</v>
      </c>
      <c r="O30" s="2">
        <v>2142</v>
      </c>
      <c r="P30" s="2">
        <v>1842658</v>
      </c>
      <c r="Q30" s="2">
        <v>73749</v>
      </c>
    </row>
    <row r="31" spans="1:17" x14ac:dyDescent="0.35">
      <c r="A31" s="1">
        <v>45534</v>
      </c>
      <c r="B31" s="1" t="str">
        <f t="shared" si="0"/>
        <v>Friday</v>
      </c>
      <c r="C31" s="1" t="str">
        <f t="shared" si="1"/>
        <v>August</v>
      </c>
      <c r="D31" s="1" t="str">
        <f t="shared" si="2"/>
        <v>Q3</v>
      </c>
      <c r="E31" s="1" t="str">
        <f t="shared" si="3"/>
        <v>2024</v>
      </c>
      <c r="F31" t="s">
        <v>13</v>
      </c>
      <c r="G31" s="2">
        <v>3030</v>
      </c>
      <c r="H31" s="2">
        <v>3038.55</v>
      </c>
      <c r="I31" s="2">
        <v>3003.3</v>
      </c>
      <c r="J31" s="2">
        <v>3020.15</v>
      </c>
      <c r="K31" s="2">
        <v>3033</v>
      </c>
      <c r="L31" s="2">
        <v>3019.35</v>
      </c>
      <c r="M31" s="2">
        <v>3019.69</v>
      </c>
      <c r="N31" s="2">
        <v>3743.9</v>
      </c>
      <c r="O31" s="2">
        <v>2142</v>
      </c>
      <c r="P31" s="2">
        <v>3509174</v>
      </c>
      <c r="Q31" s="2">
        <v>77468</v>
      </c>
    </row>
    <row r="32" spans="1:17" x14ac:dyDescent="0.35">
      <c r="A32" s="1">
        <v>45533</v>
      </c>
      <c r="B32" s="1" t="str">
        <f t="shared" si="0"/>
        <v>Thursday</v>
      </c>
      <c r="C32" s="1" t="str">
        <f t="shared" si="1"/>
        <v>August</v>
      </c>
      <c r="D32" s="1" t="str">
        <f t="shared" si="2"/>
        <v>Q3</v>
      </c>
      <c r="E32" s="1" t="str">
        <f t="shared" si="3"/>
        <v>2024</v>
      </c>
      <c r="F32" t="s">
        <v>13</v>
      </c>
      <c r="G32" s="2">
        <v>3030</v>
      </c>
      <c r="H32" s="2">
        <v>3041.95</v>
      </c>
      <c r="I32" s="2">
        <v>2981.3</v>
      </c>
      <c r="J32" s="2">
        <v>3028</v>
      </c>
      <c r="K32" s="2">
        <v>3022</v>
      </c>
      <c r="L32" s="2">
        <v>3020.15</v>
      </c>
      <c r="M32" s="2">
        <v>3007.33</v>
      </c>
      <c r="N32" s="2">
        <v>3743.9</v>
      </c>
      <c r="O32" s="2">
        <v>2142</v>
      </c>
      <c r="P32" s="2">
        <v>1853966</v>
      </c>
      <c r="Q32" s="2">
        <v>100949</v>
      </c>
    </row>
    <row r="33" spans="1:17" x14ac:dyDescent="0.35">
      <c r="A33" s="1">
        <v>45532</v>
      </c>
      <c r="B33" s="1" t="str">
        <f t="shared" si="0"/>
        <v>Wednesday</v>
      </c>
      <c r="C33" s="1" t="str">
        <f t="shared" si="1"/>
        <v>August</v>
      </c>
      <c r="D33" s="1" t="str">
        <f t="shared" si="2"/>
        <v>Q3</v>
      </c>
      <c r="E33" s="1" t="str">
        <f t="shared" si="3"/>
        <v>2024</v>
      </c>
      <c r="F33" t="s">
        <v>13</v>
      </c>
      <c r="G33" s="2">
        <v>3078</v>
      </c>
      <c r="H33" s="2">
        <v>3078</v>
      </c>
      <c r="I33" s="2">
        <v>3022.1</v>
      </c>
      <c r="J33" s="2">
        <v>3067.1</v>
      </c>
      <c r="K33" s="2">
        <v>3028</v>
      </c>
      <c r="L33" s="2">
        <v>3028</v>
      </c>
      <c r="M33" s="2">
        <v>3041.32</v>
      </c>
      <c r="N33" s="2">
        <v>3743.9</v>
      </c>
      <c r="O33" s="2">
        <v>2142</v>
      </c>
      <c r="P33" s="2">
        <v>1569652</v>
      </c>
      <c r="Q33" s="2">
        <v>62349</v>
      </c>
    </row>
    <row r="34" spans="1:17" x14ac:dyDescent="0.35">
      <c r="A34" s="1">
        <v>45531</v>
      </c>
      <c r="B34" s="1" t="str">
        <f t="shared" si="0"/>
        <v>Tuesday</v>
      </c>
      <c r="C34" s="1" t="str">
        <f t="shared" si="1"/>
        <v>August</v>
      </c>
      <c r="D34" s="1" t="str">
        <f t="shared" si="2"/>
        <v>Q3</v>
      </c>
      <c r="E34" s="1" t="str">
        <f t="shared" si="3"/>
        <v>2024</v>
      </c>
      <c r="F34" t="s">
        <v>13</v>
      </c>
      <c r="G34" s="2">
        <v>3072.2</v>
      </c>
      <c r="H34" s="2">
        <v>3095.75</v>
      </c>
      <c r="I34" s="2">
        <v>3064</v>
      </c>
      <c r="J34" s="2">
        <v>3069</v>
      </c>
      <c r="K34" s="2">
        <v>3067</v>
      </c>
      <c r="L34" s="2">
        <v>3067.1</v>
      </c>
      <c r="M34" s="2">
        <v>3078.59</v>
      </c>
      <c r="N34" s="2">
        <v>3743.9</v>
      </c>
      <c r="O34" s="2">
        <v>2142</v>
      </c>
      <c r="P34" s="2">
        <v>1310440</v>
      </c>
      <c r="Q34" s="2">
        <v>43632</v>
      </c>
    </row>
    <row r="35" spans="1:17" x14ac:dyDescent="0.35">
      <c r="A35" s="1">
        <v>45530</v>
      </c>
      <c r="B35" s="1" t="str">
        <f t="shared" si="0"/>
        <v>Monday</v>
      </c>
      <c r="C35" s="1" t="str">
        <f t="shared" si="1"/>
        <v>August</v>
      </c>
      <c r="D35" s="1" t="str">
        <f t="shared" si="2"/>
        <v>Q3</v>
      </c>
      <c r="E35" s="1" t="str">
        <f t="shared" si="3"/>
        <v>2024</v>
      </c>
      <c r="F35" t="s">
        <v>13</v>
      </c>
      <c r="G35" s="2">
        <v>3088</v>
      </c>
      <c r="H35" s="2">
        <v>3090</v>
      </c>
      <c r="I35" s="2">
        <v>3055</v>
      </c>
      <c r="J35" s="2">
        <v>3076.35</v>
      </c>
      <c r="K35" s="2">
        <v>3069.8</v>
      </c>
      <c r="L35" s="2">
        <v>3069</v>
      </c>
      <c r="M35" s="2">
        <v>3069.89</v>
      </c>
      <c r="N35" s="2">
        <v>3743.9</v>
      </c>
      <c r="O35" s="2">
        <v>2142</v>
      </c>
      <c r="P35" s="2">
        <v>1632446</v>
      </c>
      <c r="Q35" s="2">
        <v>73150</v>
      </c>
    </row>
    <row r="36" spans="1:17" x14ac:dyDescent="0.35">
      <c r="A36" s="1">
        <v>45527</v>
      </c>
      <c r="B36" s="1" t="str">
        <f t="shared" si="0"/>
        <v>Friday</v>
      </c>
      <c r="C36" s="1" t="str">
        <f t="shared" si="1"/>
        <v>August</v>
      </c>
      <c r="D36" s="1" t="str">
        <f t="shared" si="2"/>
        <v>Q3</v>
      </c>
      <c r="E36" s="1" t="str">
        <f t="shared" si="3"/>
        <v>2024</v>
      </c>
      <c r="F36" t="s">
        <v>13</v>
      </c>
      <c r="G36" s="2">
        <v>3101</v>
      </c>
      <c r="H36" s="2">
        <v>3123</v>
      </c>
      <c r="I36" s="2">
        <v>3067.6</v>
      </c>
      <c r="J36" s="2">
        <v>3099.05</v>
      </c>
      <c r="K36" s="2">
        <v>3079.45</v>
      </c>
      <c r="L36" s="2">
        <v>3076.35</v>
      </c>
      <c r="M36" s="2">
        <v>3088.57</v>
      </c>
      <c r="N36" s="2">
        <v>3743.9</v>
      </c>
      <c r="O36" s="2">
        <v>2142</v>
      </c>
      <c r="P36" s="2">
        <v>1375224</v>
      </c>
      <c r="Q36" s="2">
        <v>61780</v>
      </c>
    </row>
    <row r="37" spans="1:17" x14ac:dyDescent="0.35">
      <c r="A37" s="1">
        <v>45526</v>
      </c>
      <c r="B37" s="1" t="str">
        <f t="shared" si="0"/>
        <v>Thursday</v>
      </c>
      <c r="C37" s="1" t="str">
        <f t="shared" si="1"/>
        <v>August</v>
      </c>
      <c r="D37" s="1" t="str">
        <f t="shared" si="2"/>
        <v>Q3</v>
      </c>
      <c r="E37" s="1" t="str">
        <f t="shared" si="3"/>
        <v>2024</v>
      </c>
      <c r="F37" t="s">
        <v>13</v>
      </c>
      <c r="G37" s="2">
        <v>3130.75</v>
      </c>
      <c r="H37" s="2">
        <v>3150</v>
      </c>
      <c r="I37" s="2">
        <v>3091</v>
      </c>
      <c r="J37" s="2">
        <v>3115.7</v>
      </c>
      <c r="K37" s="2">
        <v>3099.55</v>
      </c>
      <c r="L37" s="2">
        <v>3099.05</v>
      </c>
      <c r="M37" s="2">
        <v>3122.8</v>
      </c>
      <c r="N37" s="2">
        <v>3743.9</v>
      </c>
      <c r="O37" s="2">
        <v>2142</v>
      </c>
      <c r="P37" s="2">
        <v>1378912</v>
      </c>
      <c r="Q37" s="2">
        <v>53089</v>
      </c>
    </row>
    <row r="38" spans="1:17" x14ac:dyDescent="0.35">
      <c r="A38" s="1">
        <v>45525</v>
      </c>
      <c r="B38" s="1" t="str">
        <f t="shared" si="0"/>
        <v>Wednesday</v>
      </c>
      <c r="C38" s="1" t="str">
        <f t="shared" si="1"/>
        <v>August</v>
      </c>
      <c r="D38" s="1" t="str">
        <f t="shared" si="2"/>
        <v>Q3</v>
      </c>
      <c r="E38" s="1" t="str">
        <f t="shared" si="3"/>
        <v>2024</v>
      </c>
      <c r="F38" t="s">
        <v>13</v>
      </c>
      <c r="G38" s="2">
        <v>3070.65</v>
      </c>
      <c r="H38" s="2">
        <v>3153.3</v>
      </c>
      <c r="I38" s="2">
        <v>3068.4</v>
      </c>
      <c r="J38" s="2">
        <v>3070.65</v>
      </c>
      <c r="K38" s="2">
        <v>3117</v>
      </c>
      <c r="L38" s="2">
        <v>3115.7</v>
      </c>
      <c r="M38" s="2">
        <v>3110.53</v>
      </c>
      <c r="N38" s="2">
        <v>3743.9</v>
      </c>
      <c r="O38" s="2">
        <v>2142</v>
      </c>
      <c r="P38" s="2">
        <v>1379240</v>
      </c>
      <c r="Q38" s="2">
        <v>56394</v>
      </c>
    </row>
    <row r="39" spans="1:17" x14ac:dyDescent="0.35">
      <c r="A39" s="1">
        <v>45524</v>
      </c>
      <c r="B39" s="1" t="str">
        <f t="shared" si="0"/>
        <v>Tuesday</v>
      </c>
      <c r="C39" s="1" t="str">
        <f t="shared" si="1"/>
        <v>August</v>
      </c>
      <c r="D39" s="1" t="str">
        <f t="shared" si="2"/>
        <v>Q3</v>
      </c>
      <c r="E39" s="1" t="str">
        <f t="shared" si="3"/>
        <v>2024</v>
      </c>
      <c r="F39" t="s">
        <v>13</v>
      </c>
      <c r="G39" s="2">
        <v>3118.95</v>
      </c>
      <c r="H39" s="2">
        <v>3126</v>
      </c>
      <c r="I39" s="2">
        <v>3058.85</v>
      </c>
      <c r="J39" s="2">
        <v>3102.55</v>
      </c>
      <c r="K39" s="2">
        <v>3071</v>
      </c>
      <c r="L39" s="2">
        <v>3070.65</v>
      </c>
      <c r="M39" s="2">
        <v>3084.66</v>
      </c>
      <c r="N39" s="2">
        <v>3743.9</v>
      </c>
      <c r="O39" s="2">
        <v>2142</v>
      </c>
      <c r="P39" s="2">
        <v>662263</v>
      </c>
      <c r="Q39" s="2">
        <v>42615</v>
      </c>
    </row>
    <row r="40" spans="1:17" x14ac:dyDescent="0.35">
      <c r="A40" s="1">
        <v>45523</v>
      </c>
      <c r="B40" s="1" t="str">
        <f t="shared" si="0"/>
        <v>Monday</v>
      </c>
      <c r="C40" s="1" t="str">
        <f t="shared" si="1"/>
        <v>August</v>
      </c>
      <c r="D40" s="1" t="str">
        <f t="shared" si="2"/>
        <v>Q3</v>
      </c>
      <c r="E40" s="1" t="str">
        <f t="shared" si="3"/>
        <v>2024</v>
      </c>
      <c r="F40" t="s">
        <v>13</v>
      </c>
      <c r="G40" s="2">
        <v>3122.05</v>
      </c>
      <c r="H40" s="2">
        <v>3134.3</v>
      </c>
      <c r="I40" s="2">
        <v>3092.95</v>
      </c>
      <c r="J40" s="2">
        <v>3108.8</v>
      </c>
      <c r="K40" s="2">
        <v>3107</v>
      </c>
      <c r="L40" s="2">
        <v>3102.55</v>
      </c>
      <c r="M40" s="2">
        <v>3113.97</v>
      </c>
      <c r="N40" s="2">
        <v>3743.9</v>
      </c>
      <c r="O40" s="2">
        <v>2142</v>
      </c>
      <c r="P40" s="2">
        <v>557265</v>
      </c>
      <c r="Q40" s="2">
        <v>35313</v>
      </c>
    </row>
    <row r="41" spans="1:17" x14ac:dyDescent="0.35">
      <c r="A41" s="1">
        <v>45520</v>
      </c>
      <c r="B41" s="1" t="str">
        <f t="shared" si="0"/>
        <v>Friday</v>
      </c>
      <c r="C41" s="1" t="str">
        <f t="shared" si="1"/>
        <v>August</v>
      </c>
      <c r="D41" s="1" t="str">
        <f t="shared" si="2"/>
        <v>Q3</v>
      </c>
      <c r="E41" s="1" t="str">
        <f t="shared" si="3"/>
        <v>2024</v>
      </c>
      <c r="F41" t="s">
        <v>13</v>
      </c>
      <c r="G41" s="2">
        <v>3070</v>
      </c>
      <c r="H41" s="2">
        <v>3121.6</v>
      </c>
      <c r="I41" s="2">
        <v>3039.35</v>
      </c>
      <c r="J41" s="2">
        <v>3040.1</v>
      </c>
      <c r="K41" s="2">
        <v>3109</v>
      </c>
      <c r="L41" s="2">
        <v>3108.8</v>
      </c>
      <c r="M41" s="2">
        <v>3079.35</v>
      </c>
      <c r="N41" s="2">
        <v>3743.9</v>
      </c>
      <c r="O41" s="2">
        <v>2142</v>
      </c>
      <c r="P41" s="2">
        <v>970067</v>
      </c>
      <c r="Q41" s="2">
        <v>54922</v>
      </c>
    </row>
    <row r="42" spans="1:17" x14ac:dyDescent="0.35">
      <c r="A42" s="1">
        <v>45518</v>
      </c>
      <c r="B42" s="1" t="str">
        <f t="shared" si="0"/>
        <v>Wednesday</v>
      </c>
      <c r="C42" s="1" t="str">
        <f t="shared" si="1"/>
        <v>August</v>
      </c>
      <c r="D42" s="1" t="str">
        <f t="shared" si="2"/>
        <v>Q3</v>
      </c>
      <c r="E42" s="1" t="str">
        <f t="shared" si="3"/>
        <v>2024</v>
      </c>
      <c r="F42" t="s">
        <v>13</v>
      </c>
      <c r="G42" s="2">
        <v>3085.7</v>
      </c>
      <c r="H42" s="2">
        <v>3085.7</v>
      </c>
      <c r="I42" s="2">
        <v>3027.75</v>
      </c>
      <c r="J42" s="2">
        <v>3092.2</v>
      </c>
      <c r="K42" s="2">
        <v>3036.25</v>
      </c>
      <c r="L42" s="2">
        <v>3040.1</v>
      </c>
      <c r="M42" s="2">
        <v>3051.52</v>
      </c>
      <c r="N42" s="2">
        <v>3743.9</v>
      </c>
      <c r="O42" s="2">
        <v>2142</v>
      </c>
      <c r="P42" s="2">
        <v>1232383</v>
      </c>
      <c r="Q42" s="2">
        <v>70048</v>
      </c>
    </row>
    <row r="43" spans="1:17" x14ac:dyDescent="0.35">
      <c r="A43" s="1">
        <v>45517</v>
      </c>
      <c r="B43" s="1" t="str">
        <f t="shared" si="0"/>
        <v>Tuesday</v>
      </c>
      <c r="C43" s="1" t="str">
        <f t="shared" si="1"/>
        <v>August</v>
      </c>
      <c r="D43" s="1" t="str">
        <f t="shared" si="2"/>
        <v>Q3</v>
      </c>
      <c r="E43" s="1" t="str">
        <f t="shared" si="3"/>
        <v>2024</v>
      </c>
      <c r="F43" t="s">
        <v>13</v>
      </c>
      <c r="G43" s="2">
        <v>3170.05</v>
      </c>
      <c r="H43" s="2">
        <v>3178.1</v>
      </c>
      <c r="I43" s="2">
        <v>3081.75</v>
      </c>
      <c r="J43" s="2">
        <v>3151.75</v>
      </c>
      <c r="K43" s="2">
        <v>3085.7</v>
      </c>
      <c r="L43" s="2">
        <v>3092.2</v>
      </c>
      <c r="M43" s="2">
        <v>3120.8</v>
      </c>
      <c r="N43" s="2">
        <v>3743.9</v>
      </c>
      <c r="O43" s="2">
        <v>2142</v>
      </c>
      <c r="P43" s="2">
        <v>2192588</v>
      </c>
      <c r="Q43" s="2">
        <v>89159</v>
      </c>
    </row>
    <row r="44" spans="1:17" x14ac:dyDescent="0.35">
      <c r="A44" s="1">
        <v>45516</v>
      </c>
      <c r="B44" s="1" t="str">
        <f t="shared" si="0"/>
        <v>Monday</v>
      </c>
      <c r="C44" s="1" t="str">
        <f t="shared" si="1"/>
        <v>August</v>
      </c>
      <c r="D44" s="1" t="str">
        <f t="shared" si="2"/>
        <v>Q3</v>
      </c>
      <c r="E44" s="1" t="str">
        <f t="shared" si="3"/>
        <v>2024</v>
      </c>
      <c r="F44" t="s">
        <v>13</v>
      </c>
      <c r="G44" s="2">
        <v>3100</v>
      </c>
      <c r="H44" s="2">
        <v>3169.85</v>
      </c>
      <c r="I44" s="2">
        <v>3014</v>
      </c>
      <c r="J44" s="2">
        <v>3187.55</v>
      </c>
      <c r="K44" s="2">
        <v>3140.9</v>
      </c>
      <c r="L44" s="2">
        <v>3151.75</v>
      </c>
      <c r="M44" s="2">
        <v>3101.13</v>
      </c>
      <c r="N44" s="2">
        <v>3743.9</v>
      </c>
      <c r="O44" s="2">
        <v>2142</v>
      </c>
      <c r="P44" s="2">
        <v>10307245</v>
      </c>
      <c r="Q44" s="2">
        <v>368244</v>
      </c>
    </row>
    <row r="45" spans="1:17" x14ac:dyDescent="0.35">
      <c r="A45" s="1">
        <v>45513</v>
      </c>
      <c r="B45" s="1" t="str">
        <f t="shared" si="0"/>
        <v>Friday</v>
      </c>
      <c r="C45" s="1" t="str">
        <f t="shared" si="1"/>
        <v>August</v>
      </c>
      <c r="D45" s="1" t="str">
        <f t="shared" si="2"/>
        <v>Q3</v>
      </c>
      <c r="E45" s="1" t="str">
        <f t="shared" si="3"/>
        <v>2024</v>
      </c>
      <c r="F45" t="s">
        <v>13</v>
      </c>
      <c r="G45" s="2">
        <v>3209</v>
      </c>
      <c r="H45" s="2">
        <v>3219.3</v>
      </c>
      <c r="I45" s="2">
        <v>3171.05</v>
      </c>
      <c r="J45" s="2">
        <v>3167.55</v>
      </c>
      <c r="K45" s="2">
        <v>3186.5</v>
      </c>
      <c r="L45" s="2">
        <v>3187.55</v>
      </c>
      <c r="M45" s="2">
        <v>3193.28</v>
      </c>
      <c r="N45" s="2">
        <v>3743.9</v>
      </c>
      <c r="O45" s="2">
        <v>2142</v>
      </c>
      <c r="P45" s="2">
        <v>760165</v>
      </c>
      <c r="Q45" s="2">
        <v>43358</v>
      </c>
    </row>
    <row r="46" spans="1:17" x14ac:dyDescent="0.35">
      <c r="A46" s="1">
        <v>45512</v>
      </c>
      <c r="B46" s="1" t="str">
        <f t="shared" si="0"/>
        <v>Thursday</v>
      </c>
      <c r="C46" s="1" t="str">
        <f t="shared" si="1"/>
        <v>August</v>
      </c>
      <c r="D46" s="1" t="str">
        <f t="shared" si="2"/>
        <v>Q3</v>
      </c>
      <c r="E46" s="1" t="str">
        <f t="shared" si="3"/>
        <v>2024</v>
      </c>
      <c r="F46" t="s">
        <v>13</v>
      </c>
      <c r="G46" s="2">
        <v>3190.55</v>
      </c>
      <c r="H46" s="2">
        <v>3242.65</v>
      </c>
      <c r="I46" s="2">
        <v>3156.55</v>
      </c>
      <c r="J46" s="2">
        <v>3185.95</v>
      </c>
      <c r="K46" s="2">
        <v>3172.55</v>
      </c>
      <c r="L46" s="2">
        <v>3167.55</v>
      </c>
      <c r="M46" s="2">
        <v>3194.74</v>
      </c>
      <c r="N46" s="2">
        <v>3743.9</v>
      </c>
      <c r="O46" s="2">
        <v>2142</v>
      </c>
      <c r="P46" s="2">
        <v>2139376</v>
      </c>
      <c r="Q46" s="2">
        <v>107274</v>
      </c>
    </row>
    <row r="47" spans="1:17" x14ac:dyDescent="0.35">
      <c r="A47" s="1">
        <v>45511</v>
      </c>
      <c r="B47" s="1" t="str">
        <f t="shared" si="0"/>
        <v>Wednesday</v>
      </c>
      <c r="C47" s="1" t="str">
        <f t="shared" si="1"/>
        <v>August</v>
      </c>
      <c r="D47" s="1" t="str">
        <f t="shared" si="2"/>
        <v>Q3</v>
      </c>
      <c r="E47" s="1" t="str">
        <f t="shared" si="3"/>
        <v>2024</v>
      </c>
      <c r="F47" t="s">
        <v>13</v>
      </c>
      <c r="G47" s="2">
        <v>3118</v>
      </c>
      <c r="H47" s="2">
        <v>3190</v>
      </c>
      <c r="I47" s="2">
        <v>3112</v>
      </c>
      <c r="J47" s="2">
        <v>3072.7</v>
      </c>
      <c r="K47" s="2">
        <v>3186.45</v>
      </c>
      <c r="L47" s="2">
        <v>3185.95</v>
      </c>
      <c r="M47" s="2">
        <v>3163.01</v>
      </c>
      <c r="N47" s="2">
        <v>3743.9</v>
      </c>
      <c r="O47" s="2">
        <v>2142</v>
      </c>
      <c r="P47" s="2">
        <v>1868169</v>
      </c>
      <c r="Q47" s="2">
        <v>74727</v>
      </c>
    </row>
    <row r="48" spans="1:17" x14ac:dyDescent="0.35">
      <c r="A48" s="1">
        <v>45510</v>
      </c>
      <c r="B48" s="1" t="str">
        <f t="shared" si="0"/>
        <v>Tuesday</v>
      </c>
      <c r="C48" s="1" t="str">
        <f t="shared" si="1"/>
        <v>August</v>
      </c>
      <c r="D48" s="1" t="str">
        <f t="shared" si="2"/>
        <v>Q3</v>
      </c>
      <c r="E48" s="1" t="str">
        <f t="shared" si="3"/>
        <v>2024</v>
      </c>
      <c r="F48" t="s">
        <v>13</v>
      </c>
      <c r="G48" s="2">
        <v>3084</v>
      </c>
      <c r="H48" s="2">
        <v>3142.8</v>
      </c>
      <c r="I48" s="2">
        <v>3057.25</v>
      </c>
      <c r="J48" s="2">
        <v>3038.2</v>
      </c>
      <c r="K48" s="2">
        <v>3078.25</v>
      </c>
      <c r="L48" s="2">
        <v>3072.7</v>
      </c>
      <c r="M48" s="2">
        <v>3108</v>
      </c>
      <c r="N48" s="2">
        <v>3743.9</v>
      </c>
      <c r="O48" s="2">
        <v>2142</v>
      </c>
      <c r="P48" s="2">
        <v>2125201</v>
      </c>
      <c r="Q48" s="2">
        <v>124189</v>
      </c>
    </row>
    <row r="49" spans="1:17" x14ac:dyDescent="0.35">
      <c r="A49" s="1">
        <v>45509</v>
      </c>
      <c r="B49" s="1" t="str">
        <f t="shared" si="0"/>
        <v>Monday</v>
      </c>
      <c r="C49" s="1" t="str">
        <f t="shared" si="1"/>
        <v>August</v>
      </c>
      <c r="D49" s="1" t="str">
        <f t="shared" si="2"/>
        <v>Q3</v>
      </c>
      <c r="E49" s="1" t="str">
        <f t="shared" si="3"/>
        <v>2024</v>
      </c>
      <c r="F49" t="s">
        <v>13</v>
      </c>
      <c r="G49" s="2">
        <v>3085</v>
      </c>
      <c r="H49" s="2">
        <v>3133.05</v>
      </c>
      <c r="I49" s="2">
        <v>2996.3</v>
      </c>
      <c r="J49" s="2">
        <v>3160.9</v>
      </c>
      <c r="K49" s="2">
        <v>3024</v>
      </c>
      <c r="L49" s="2">
        <v>3038.2</v>
      </c>
      <c r="M49" s="2">
        <v>3062.45</v>
      </c>
      <c r="N49" s="2">
        <v>3743.9</v>
      </c>
      <c r="O49" s="2">
        <v>2142</v>
      </c>
      <c r="P49" s="2">
        <v>2238921</v>
      </c>
      <c r="Q49" s="2">
        <v>139819</v>
      </c>
    </row>
    <row r="50" spans="1:17" x14ac:dyDescent="0.35">
      <c r="A50" s="1">
        <v>45506</v>
      </c>
      <c r="B50" s="1" t="str">
        <f t="shared" si="0"/>
        <v>Friday</v>
      </c>
      <c r="C50" s="1" t="str">
        <f t="shared" si="1"/>
        <v>August</v>
      </c>
      <c r="D50" s="1" t="str">
        <f t="shared" si="2"/>
        <v>Q3</v>
      </c>
      <c r="E50" s="1" t="str">
        <f t="shared" si="3"/>
        <v>2024</v>
      </c>
      <c r="F50" t="s">
        <v>13</v>
      </c>
      <c r="G50" s="2">
        <v>3200</v>
      </c>
      <c r="H50" s="2">
        <v>3215</v>
      </c>
      <c r="I50" s="2">
        <v>3111</v>
      </c>
      <c r="J50" s="2">
        <v>3217.25</v>
      </c>
      <c r="K50" s="2">
        <v>3161.4</v>
      </c>
      <c r="L50" s="2">
        <v>3160.9</v>
      </c>
      <c r="M50" s="2">
        <v>3174.06</v>
      </c>
      <c r="N50" s="2">
        <v>3743.9</v>
      </c>
      <c r="O50" s="2">
        <v>2142</v>
      </c>
      <c r="P50" s="2">
        <v>3360209</v>
      </c>
      <c r="Q50" s="2">
        <v>149926</v>
      </c>
    </row>
    <row r="51" spans="1:17" x14ac:dyDescent="0.35">
      <c r="A51" s="1">
        <v>45505</v>
      </c>
      <c r="B51" s="1" t="str">
        <f t="shared" si="0"/>
        <v>Thursday</v>
      </c>
      <c r="C51" s="1" t="str">
        <f t="shared" si="1"/>
        <v>August</v>
      </c>
      <c r="D51" s="1" t="str">
        <f t="shared" si="2"/>
        <v>Q3</v>
      </c>
      <c r="E51" s="1" t="str">
        <f t="shared" si="3"/>
        <v>2024</v>
      </c>
      <c r="F51" t="s">
        <v>13</v>
      </c>
      <c r="G51" s="2">
        <v>3180</v>
      </c>
      <c r="H51" s="2">
        <v>3258</v>
      </c>
      <c r="I51" s="2">
        <v>3151.7</v>
      </c>
      <c r="J51" s="2">
        <v>3169.4</v>
      </c>
      <c r="K51" s="2">
        <v>3225.1</v>
      </c>
      <c r="L51" s="2">
        <v>3217.25</v>
      </c>
      <c r="M51" s="2">
        <v>3212.46</v>
      </c>
      <c r="N51" s="2">
        <v>3743.9</v>
      </c>
      <c r="O51" s="2">
        <v>2142</v>
      </c>
      <c r="P51" s="2">
        <v>6149883</v>
      </c>
      <c r="Q51" s="2">
        <v>234840</v>
      </c>
    </row>
    <row r="52" spans="1:17" x14ac:dyDescent="0.35">
      <c r="A52" s="1">
        <v>45504</v>
      </c>
      <c r="B52" s="1" t="str">
        <f t="shared" si="0"/>
        <v>Wednesday</v>
      </c>
      <c r="C52" s="1" t="str">
        <f t="shared" si="1"/>
        <v>July</v>
      </c>
      <c r="D52" s="1" t="str">
        <f t="shared" si="2"/>
        <v>Q3</v>
      </c>
      <c r="E52" s="1" t="str">
        <f t="shared" si="3"/>
        <v>2024</v>
      </c>
      <c r="F52" t="s">
        <v>13</v>
      </c>
      <c r="G52" s="2">
        <v>3141</v>
      </c>
      <c r="H52" s="2">
        <v>3197.5</v>
      </c>
      <c r="I52" s="2">
        <v>3135</v>
      </c>
      <c r="J52" s="2">
        <v>3128.75</v>
      </c>
      <c r="K52" s="2">
        <v>3168</v>
      </c>
      <c r="L52" s="2">
        <v>3169.4</v>
      </c>
      <c r="M52" s="2">
        <v>3171.25</v>
      </c>
      <c r="N52" s="2">
        <v>3743.9</v>
      </c>
      <c r="O52" s="2">
        <v>2142</v>
      </c>
      <c r="P52" s="2">
        <v>2414005</v>
      </c>
      <c r="Q52" s="2">
        <v>113298</v>
      </c>
    </row>
    <row r="53" spans="1:17" x14ac:dyDescent="0.35">
      <c r="A53" s="1">
        <v>45503</v>
      </c>
      <c r="B53" s="1" t="str">
        <f t="shared" si="0"/>
        <v>Tuesday</v>
      </c>
      <c r="C53" s="1" t="str">
        <f t="shared" si="1"/>
        <v>July</v>
      </c>
      <c r="D53" s="1" t="str">
        <f t="shared" si="2"/>
        <v>Q3</v>
      </c>
      <c r="E53" s="1" t="str">
        <f t="shared" si="3"/>
        <v>2024</v>
      </c>
      <c r="F53" t="s">
        <v>13</v>
      </c>
      <c r="G53" s="2">
        <v>3092</v>
      </c>
      <c r="H53" s="2">
        <v>3155</v>
      </c>
      <c r="I53" s="2">
        <v>3066.65</v>
      </c>
      <c r="J53" s="2">
        <v>3089.35</v>
      </c>
      <c r="K53" s="2">
        <v>3133</v>
      </c>
      <c r="L53" s="2">
        <v>3128.75</v>
      </c>
      <c r="M53" s="2">
        <v>3120.89</v>
      </c>
      <c r="N53" s="2">
        <v>3743.9</v>
      </c>
      <c r="O53" s="2">
        <v>2142</v>
      </c>
      <c r="P53" s="2">
        <v>1647048</v>
      </c>
      <c r="Q53" s="2">
        <v>98232</v>
      </c>
    </row>
    <row r="54" spans="1:17" x14ac:dyDescent="0.35">
      <c r="A54" s="1">
        <v>45502</v>
      </c>
      <c r="B54" s="1" t="str">
        <f t="shared" si="0"/>
        <v>Monday</v>
      </c>
      <c r="C54" s="1" t="str">
        <f t="shared" si="1"/>
        <v>July</v>
      </c>
      <c r="D54" s="1" t="str">
        <f t="shared" si="2"/>
        <v>Q3</v>
      </c>
      <c r="E54" s="1" t="str">
        <f t="shared" si="3"/>
        <v>2024</v>
      </c>
      <c r="F54" t="s">
        <v>13</v>
      </c>
      <c r="G54" s="2">
        <v>3094.3</v>
      </c>
      <c r="H54" s="2">
        <v>3120.35</v>
      </c>
      <c r="I54" s="2">
        <v>3074</v>
      </c>
      <c r="J54" s="2">
        <v>3080.5</v>
      </c>
      <c r="K54" s="2">
        <v>3088.4</v>
      </c>
      <c r="L54" s="2">
        <v>3089.35</v>
      </c>
      <c r="M54" s="2">
        <v>3097.85</v>
      </c>
      <c r="N54" s="2">
        <v>3743.9</v>
      </c>
      <c r="O54" s="2">
        <v>2142</v>
      </c>
      <c r="P54" s="2">
        <v>1037474</v>
      </c>
      <c r="Q54" s="2">
        <v>68832</v>
      </c>
    </row>
    <row r="55" spans="1:17" x14ac:dyDescent="0.35">
      <c r="A55" s="1">
        <v>45499</v>
      </c>
      <c r="B55" s="1" t="str">
        <f t="shared" si="0"/>
        <v>Friday</v>
      </c>
      <c r="C55" s="1" t="str">
        <f t="shared" si="1"/>
        <v>July</v>
      </c>
      <c r="D55" s="1" t="str">
        <f t="shared" si="2"/>
        <v>Q3</v>
      </c>
      <c r="E55" s="1" t="str">
        <f t="shared" si="3"/>
        <v>2024</v>
      </c>
      <c r="F55" t="s">
        <v>13</v>
      </c>
      <c r="G55" s="2">
        <v>2995</v>
      </c>
      <c r="H55" s="2">
        <v>3109</v>
      </c>
      <c r="I55" s="2">
        <v>2988.1</v>
      </c>
      <c r="J55" s="2">
        <v>2973.5</v>
      </c>
      <c r="K55" s="2">
        <v>3072.25</v>
      </c>
      <c r="L55" s="2">
        <v>3080.5</v>
      </c>
      <c r="M55" s="2">
        <v>3066.52</v>
      </c>
      <c r="N55" s="2">
        <v>3743.9</v>
      </c>
      <c r="O55" s="2">
        <v>2142</v>
      </c>
      <c r="P55" s="2">
        <v>1942427</v>
      </c>
      <c r="Q55" s="2">
        <v>111808</v>
      </c>
    </row>
    <row r="56" spans="1:17" x14ac:dyDescent="0.35">
      <c r="A56" s="1">
        <v>45498</v>
      </c>
      <c r="B56" s="1" t="str">
        <f t="shared" si="0"/>
        <v>Thursday</v>
      </c>
      <c r="C56" s="1" t="str">
        <f t="shared" si="1"/>
        <v>July</v>
      </c>
      <c r="D56" s="1" t="str">
        <f t="shared" si="2"/>
        <v>Q3</v>
      </c>
      <c r="E56" s="1" t="str">
        <f t="shared" si="3"/>
        <v>2024</v>
      </c>
      <c r="F56" t="s">
        <v>13</v>
      </c>
      <c r="G56" s="2">
        <v>2960.7</v>
      </c>
      <c r="H56" s="2">
        <v>3017.65</v>
      </c>
      <c r="I56" s="2">
        <v>2945.1</v>
      </c>
      <c r="J56" s="2">
        <v>2970.7</v>
      </c>
      <c r="K56" s="2">
        <v>2995</v>
      </c>
      <c r="L56" s="2">
        <v>2973.5</v>
      </c>
      <c r="M56" s="2">
        <v>2980.02</v>
      </c>
      <c r="N56" s="2">
        <v>3743.9</v>
      </c>
      <c r="O56" s="2">
        <v>2142</v>
      </c>
      <c r="P56" s="2">
        <v>1105721</v>
      </c>
      <c r="Q56" s="2">
        <v>75405</v>
      </c>
    </row>
    <row r="57" spans="1:17" x14ac:dyDescent="0.35">
      <c r="A57" s="1">
        <v>45497</v>
      </c>
      <c r="B57" s="1" t="str">
        <f t="shared" si="0"/>
        <v>Wednesday</v>
      </c>
      <c r="C57" s="1" t="str">
        <f t="shared" si="1"/>
        <v>July</v>
      </c>
      <c r="D57" s="1" t="str">
        <f t="shared" si="2"/>
        <v>Q3</v>
      </c>
      <c r="E57" s="1" t="str">
        <f t="shared" si="3"/>
        <v>2024</v>
      </c>
      <c r="F57" t="s">
        <v>13</v>
      </c>
      <c r="G57" s="2">
        <v>2995.35</v>
      </c>
      <c r="H57" s="2">
        <v>3007.5</v>
      </c>
      <c r="I57" s="2">
        <v>2959.3</v>
      </c>
      <c r="J57" s="2">
        <v>2995.35</v>
      </c>
      <c r="K57" s="2">
        <v>2968.8</v>
      </c>
      <c r="L57" s="2">
        <v>2970.7</v>
      </c>
      <c r="M57" s="2">
        <v>2980.98</v>
      </c>
      <c r="N57" s="2">
        <v>3743.9</v>
      </c>
      <c r="O57" s="2">
        <v>2142</v>
      </c>
      <c r="P57" s="2">
        <v>693702</v>
      </c>
      <c r="Q57" s="2">
        <v>54185</v>
      </c>
    </row>
    <row r="58" spans="1:17" x14ac:dyDescent="0.35">
      <c r="A58" s="1">
        <v>45496</v>
      </c>
      <c r="B58" s="1" t="str">
        <f t="shared" si="0"/>
        <v>Tuesday</v>
      </c>
      <c r="C58" s="1" t="str">
        <f t="shared" si="1"/>
        <v>July</v>
      </c>
      <c r="D58" s="1" t="str">
        <f t="shared" si="2"/>
        <v>Q3</v>
      </c>
      <c r="E58" s="1" t="str">
        <f t="shared" si="3"/>
        <v>2024</v>
      </c>
      <c r="F58" t="s">
        <v>13</v>
      </c>
      <c r="G58" s="2">
        <v>3020</v>
      </c>
      <c r="H58" s="2">
        <v>3038</v>
      </c>
      <c r="I58" s="2">
        <v>2886.35</v>
      </c>
      <c r="J58" s="2">
        <v>3000.85</v>
      </c>
      <c r="K58" s="2">
        <v>2999.4</v>
      </c>
      <c r="L58" s="2">
        <v>2995.35</v>
      </c>
      <c r="M58" s="2">
        <v>2989.95</v>
      </c>
      <c r="N58" s="2">
        <v>3743.9</v>
      </c>
      <c r="O58" s="2">
        <v>2142</v>
      </c>
      <c r="P58" s="2">
        <v>1443331</v>
      </c>
      <c r="Q58" s="2">
        <v>103491</v>
      </c>
    </row>
    <row r="59" spans="1:17" x14ac:dyDescent="0.35">
      <c r="A59" s="1">
        <v>45495</v>
      </c>
      <c r="B59" s="1" t="str">
        <f t="shared" si="0"/>
        <v>Monday</v>
      </c>
      <c r="C59" s="1" t="str">
        <f t="shared" si="1"/>
        <v>July</v>
      </c>
      <c r="D59" s="1" t="str">
        <f t="shared" si="2"/>
        <v>Q3</v>
      </c>
      <c r="E59" s="1" t="str">
        <f t="shared" si="3"/>
        <v>2024</v>
      </c>
      <c r="F59" t="s">
        <v>13</v>
      </c>
      <c r="G59" s="2">
        <v>3005.7</v>
      </c>
      <c r="H59" s="2">
        <v>3026.9</v>
      </c>
      <c r="I59" s="2">
        <v>2972.15</v>
      </c>
      <c r="J59" s="2">
        <v>3005.7</v>
      </c>
      <c r="K59" s="2">
        <v>3000</v>
      </c>
      <c r="L59" s="2">
        <v>3000.85</v>
      </c>
      <c r="M59" s="2">
        <v>3002.66</v>
      </c>
      <c r="N59" s="2">
        <v>3743.9</v>
      </c>
      <c r="O59" s="2">
        <v>2142</v>
      </c>
      <c r="P59" s="2">
        <v>662085</v>
      </c>
      <c r="Q59" s="2">
        <v>50675</v>
      </c>
    </row>
    <row r="60" spans="1:17" x14ac:dyDescent="0.35">
      <c r="A60" s="1">
        <v>45492</v>
      </c>
      <c r="B60" s="1" t="str">
        <f t="shared" si="0"/>
        <v>Friday</v>
      </c>
      <c r="C60" s="1" t="str">
        <f t="shared" si="1"/>
        <v>July</v>
      </c>
      <c r="D60" s="1" t="str">
        <f t="shared" si="2"/>
        <v>Q3</v>
      </c>
      <c r="E60" s="1" t="str">
        <f t="shared" si="3"/>
        <v>2024</v>
      </c>
      <c r="F60" t="s">
        <v>13</v>
      </c>
      <c r="G60" s="2">
        <v>3092</v>
      </c>
      <c r="H60" s="2">
        <v>3094.5</v>
      </c>
      <c r="I60" s="2">
        <v>3000</v>
      </c>
      <c r="J60" s="2">
        <v>3092.2</v>
      </c>
      <c r="K60" s="2">
        <v>3007.95</v>
      </c>
      <c r="L60" s="2">
        <v>3005.7</v>
      </c>
      <c r="M60" s="2">
        <v>3033.24</v>
      </c>
      <c r="N60" s="2">
        <v>3743.9</v>
      </c>
      <c r="O60" s="2">
        <v>2142</v>
      </c>
      <c r="P60" s="2">
        <v>1026941</v>
      </c>
      <c r="Q60" s="2">
        <v>68966</v>
      </c>
    </row>
    <row r="61" spans="1:17" x14ac:dyDescent="0.35">
      <c r="A61" s="1">
        <v>45491</v>
      </c>
      <c r="B61" s="1" t="str">
        <f t="shared" si="0"/>
        <v>Thursday</v>
      </c>
      <c r="C61" s="1" t="str">
        <f t="shared" si="1"/>
        <v>July</v>
      </c>
      <c r="D61" s="1" t="str">
        <f t="shared" si="2"/>
        <v>Q3</v>
      </c>
      <c r="E61" s="1" t="str">
        <f t="shared" si="3"/>
        <v>2024</v>
      </c>
      <c r="F61" t="s">
        <v>13</v>
      </c>
      <c r="G61" s="2">
        <v>3106</v>
      </c>
      <c r="H61" s="2">
        <v>3111</v>
      </c>
      <c r="I61" s="2">
        <v>3057.15</v>
      </c>
      <c r="J61" s="2">
        <v>3109.3</v>
      </c>
      <c r="K61" s="2">
        <v>3090</v>
      </c>
      <c r="L61" s="2">
        <v>3092.2</v>
      </c>
      <c r="M61" s="2">
        <v>3083.68</v>
      </c>
      <c r="N61" s="2">
        <v>3743.9</v>
      </c>
      <c r="O61" s="2">
        <v>2142</v>
      </c>
      <c r="P61" s="2">
        <v>1021653</v>
      </c>
      <c r="Q61" s="2">
        <v>80772</v>
      </c>
    </row>
    <row r="62" spans="1:17" x14ac:dyDescent="0.35">
      <c r="A62" s="1">
        <v>45489</v>
      </c>
      <c r="B62" s="1" t="str">
        <f t="shared" si="0"/>
        <v>Tuesday</v>
      </c>
      <c r="C62" s="1" t="str">
        <f t="shared" si="1"/>
        <v>July</v>
      </c>
      <c r="D62" s="1" t="str">
        <f t="shared" si="2"/>
        <v>Q3</v>
      </c>
      <c r="E62" s="1" t="str">
        <f t="shared" si="3"/>
        <v>2024</v>
      </c>
      <c r="F62" t="s">
        <v>13</v>
      </c>
      <c r="G62" s="2">
        <v>3110</v>
      </c>
      <c r="H62" s="2">
        <v>3137.75</v>
      </c>
      <c r="I62" s="2">
        <v>3096.1</v>
      </c>
      <c r="J62" s="2">
        <v>3090.4</v>
      </c>
      <c r="K62" s="2">
        <v>3106.5</v>
      </c>
      <c r="L62" s="2">
        <v>3109.3</v>
      </c>
      <c r="M62" s="2">
        <v>3115.88</v>
      </c>
      <c r="N62" s="2">
        <v>3743.9</v>
      </c>
      <c r="O62" s="2">
        <v>2142</v>
      </c>
      <c r="P62" s="2">
        <v>988357</v>
      </c>
      <c r="Q62" s="2">
        <v>60074</v>
      </c>
    </row>
    <row r="63" spans="1:17" x14ac:dyDescent="0.35">
      <c r="A63" s="1">
        <v>45488</v>
      </c>
      <c r="B63" s="1" t="str">
        <f t="shared" si="0"/>
        <v>Monday</v>
      </c>
      <c r="C63" s="1" t="str">
        <f t="shared" si="1"/>
        <v>July</v>
      </c>
      <c r="D63" s="1" t="str">
        <f t="shared" si="2"/>
        <v>Q3</v>
      </c>
      <c r="E63" s="1" t="str">
        <f t="shared" si="3"/>
        <v>2024</v>
      </c>
      <c r="F63" t="s">
        <v>13</v>
      </c>
      <c r="G63" s="2">
        <v>3066.1</v>
      </c>
      <c r="H63" s="2">
        <v>3103.5</v>
      </c>
      <c r="I63" s="2">
        <v>3058.35</v>
      </c>
      <c r="J63" s="2">
        <v>3065.45</v>
      </c>
      <c r="K63" s="2">
        <v>3091</v>
      </c>
      <c r="L63" s="2">
        <v>3090.4</v>
      </c>
      <c r="M63" s="2">
        <v>3081.16</v>
      </c>
      <c r="N63" s="2">
        <v>3743.9</v>
      </c>
      <c r="O63" s="2">
        <v>2142</v>
      </c>
      <c r="P63" s="2">
        <v>724174</v>
      </c>
      <c r="Q63" s="2">
        <v>44784</v>
      </c>
    </row>
    <row r="64" spans="1:17" x14ac:dyDescent="0.35">
      <c r="A64" s="1">
        <v>45485</v>
      </c>
      <c r="B64" s="1" t="str">
        <f t="shared" si="0"/>
        <v>Friday</v>
      </c>
      <c r="C64" s="1" t="str">
        <f t="shared" si="1"/>
        <v>July</v>
      </c>
      <c r="D64" s="1" t="str">
        <f t="shared" si="2"/>
        <v>Q3</v>
      </c>
      <c r="E64" s="1" t="str">
        <f t="shared" si="3"/>
        <v>2024</v>
      </c>
      <c r="F64" t="s">
        <v>13</v>
      </c>
      <c r="G64" s="2">
        <v>3090</v>
      </c>
      <c r="H64" s="2">
        <v>3098.8</v>
      </c>
      <c r="I64" s="2">
        <v>3058.35</v>
      </c>
      <c r="J64" s="2">
        <v>3078.3</v>
      </c>
      <c r="K64" s="2">
        <v>3066</v>
      </c>
      <c r="L64" s="2">
        <v>3065.45</v>
      </c>
      <c r="M64" s="2">
        <v>3075.05</v>
      </c>
      <c r="N64" s="2">
        <v>3743.9</v>
      </c>
      <c r="O64" s="2">
        <v>2142</v>
      </c>
      <c r="P64" s="2">
        <v>756036</v>
      </c>
      <c r="Q64" s="2">
        <v>51794</v>
      </c>
    </row>
    <row r="65" spans="1:17" x14ac:dyDescent="0.35">
      <c r="A65" s="1">
        <v>45484</v>
      </c>
      <c r="B65" s="1" t="str">
        <f t="shared" si="0"/>
        <v>Thursday</v>
      </c>
      <c r="C65" s="1" t="str">
        <f t="shared" si="1"/>
        <v>July</v>
      </c>
      <c r="D65" s="1" t="str">
        <f t="shared" si="2"/>
        <v>Q3</v>
      </c>
      <c r="E65" s="1" t="str">
        <f t="shared" si="3"/>
        <v>2024</v>
      </c>
      <c r="F65" t="s">
        <v>13</v>
      </c>
      <c r="G65" s="2">
        <v>3118.7</v>
      </c>
      <c r="H65" s="2">
        <v>3129.8</v>
      </c>
      <c r="I65" s="2">
        <v>3074.1</v>
      </c>
      <c r="J65" s="2">
        <v>3096</v>
      </c>
      <c r="K65" s="2">
        <v>3087</v>
      </c>
      <c r="L65" s="2">
        <v>3078.3</v>
      </c>
      <c r="M65" s="2">
        <v>3097.76</v>
      </c>
      <c r="N65" s="2">
        <v>3743.9</v>
      </c>
      <c r="O65" s="2">
        <v>2142</v>
      </c>
      <c r="P65" s="2">
        <v>899781</v>
      </c>
      <c r="Q65" s="2">
        <v>85332</v>
      </c>
    </row>
    <row r="66" spans="1:17" x14ac:dyDescent="0.35">
      <c r="A66" s="1">
        <v>45483</v>
      </c>
      <c r="B66" s="1" t="str">
        <f t="shared" si="0"/>
        <v>Wednesday</v>
      </c>
      <c r="C66" s="1" t="str">
        <f t="shared" si="1"/>
        <v>July</v>
      </c>
      <c r="D66" s="1" t="str">
        <f t="shared" si="2"/>
        <v>Q3</v>
      </c>
      <c r="E66" s="1" t="str">
        <f t="shared" si="3"/>
        <v>2024</v>
      </c>
      <c r="F66" t="s">
        <v>13</v>
      </c>
      <c r="G66" s="2">
        <v>3120.1</v>
      </c>
      <c r="H66" s="2">
        <v>3127.25</v>
      </c>
      <c r="I66" s="2">
        <v>3063.4</v>
      </c>
      <c r="J66" s="2">
        <v>3110.75</v>
      </c>
      <c r="K66" s="2">
        <v>3093.9</v>
      </c>
      <c r="L66" s="2">
        <v>3096</v>
      </c>
      <c r="M66" s="2">
        <v>3097.88</v>
      </c>
      <c r="N66" s="2">
        <v>3743.9</v>
      </c>
      <c r="O66" s="2">
        <v>2142</v>
      </c>
      <c r="P66" s="2">
        <v>586710</v>
      </c>
      <c r="Q66" s="2">
        <v>44240</v>
      </c>
    </row>
    <row r="67" spans="1:17" x14ac:dyDescent="0.35">
      <c r="A67" s="1">
        <v>45482</v>
      </c>
      <c r="B67" s="1" t="str">
        <f t="shared" ref="B67:B130" si="4">TEXT(A67,"dddd")</f>
        <v>Tuesday</v>
      </c>
      <c r="C67" s="1" t="str">
        <f t="shared" ref="C67:C130" si="5">TEXT(A67,"mmmm")</f>
        <v>July</v>
      </c>
      <c r="D67" s="1" t="str">
        <f t="shared" ref="D67:D130" si="6">"Q"&amp;ROUNDUP(MONTH(A67)/3,0)</f>
        <v>Q3</v>
      </c>
      <c r="E67" s="1" t="str">
        <f t="shared" ref="E67:E130" si="7">TEXT(A67,"yyyy")</f>
        <v>2024</v>
      </c>
      <c r="F67" t="s">
        <v>13</v>
      </c>
      <c r="G67" s="2">
        <v>3115.95</v>
      </c>
      <c r="H67" s="2">
        <v>3158</v>
      </c>
      <c r="I67" s="2">
        <v>3100.5</v>
      </c>
      <c r="J67" s="2">
        <v>3113.6</v>
      </c>
      <c r="K67" s="2">
        <v>3112</v>
      </c>
      <c r="L67" s="2">
        <v>3110.75</v>
      </c>
      <c r="M67" s="2">
        <v>3125.4</v>
      </c>
      <c r="N67" s="2">
        <v>3743.9</v>
      </c>
      <c r="O67" s="2">
        <v>2142</v>
      </c>
      <c r="P67" s="2">
        <v>922403</v>
      </c>
      <c r="Q67" s="2">
        <v>57330</v>
      </c>
    </row>
    <row r="68" spans="1:17" x14ac:dyDescent="0.35">
      <c r="A68" s="1">
        <v>45481</v>
      </c>
      <c r="B68" s="1" t="str">
        <f t="shared" si="4"/>
        <v>Monday</v>
      </c>
      <c r="C68" s="1" t="str">
        <f t="shared" si="5"/>
        <v>July</v>
      </c>
      <c r="D68" s="1" t="str">
        <f t="shared" si="6"/>
        <v>Q3</v>
      </c>
      <c r="E68" s="1" t="str">
        <f t="shared" si="7"/>
        <v>2024</v>
      </c>
      <c r="F68" t="s">
        <v>13</v>
      </c>
      <c r="G68" s="2">
        <v>3147.9</v>
      </c>
      <c r="H68" s="2">
        <v>3158.2</v>
      </c>
      <c r="I68" s="2">
        <v>3075</v>
      </c>
      <c r="J68" s="2">
        <v>3147.9</v>
      </c>
      <c r="K68" s="2">
        <v>3112</v>
      </c>
      <c r="L68" s="2">
        <v>3113.6</v>
      </c>
      <c r="M68" s="2">
        <v>3104.41</v>
      </c>
      <c r="N68" s="2">
        <v>3743.9</v>
      </c>
      <c r="O68" s="2">
        <v>2142</v>
      </c>
      <c r="P68" s="2">
        <v>1155112</v>
      </c>
      <c r="Q68" s="2">
        <v>84099</v>
      </c>
    </row>
    <row r="69" spans="1:17" x14ac:dyDescent="0.35">
      <c r="A69" s="1">
        <v>45478</v>
      </c>
      <c r="B69" s="1" t="str">
        <f t="shared" si="4"/>
        <v>Friday</v>
      </c>
      <c r="C69" s="1" t="str">
        <f t="shared" si="5"/>
        <v>July</v>
      </c>
      <c r="D69" s="1" t="str">
        <f t="shared" si="6"/>
        <v>Q3</v>
      </c>
      <c r="E69" s="1" t="str">
        <f t="shared" si="7"/>
        <v>2024</v>
      </c>
      <c r="F69" t="s">
        <v>13</v>
      </c>
      <c r="G69" s="2">
        <v>3143.9</v>
      </c>
      <c r="H69" s="2">
        <v>3158.55</v>
      </c>
      <c r="I69" s="2">
        <v>3123.95</v>
      </c>
      <c r="J69" s="2">
        <v>3144.25</v>
      </c>
      <c r="K69" s="2">
        <v>3146.15</v>
      </c>
      <c r="L69" s="2">
        <v>3147.9</v>
      </c>
      <c r="M69" s="2">
        <v>3143.96</v>
      </c>
      <c r="N69" s="2">
        <v>3743.9</v>
      </c>
      <c r="O69" s="2">
        <v>2142</v>
      </c>
      <c r="P69" s="2">
        <v>663988</v>
      </c>
      <c r="Q69" s="2">
        <v>42349</v>
      </c>
    </row>
    <row r="70" spans="1:17" x14ac:dyDescent="0.35">
      <c r="A70" s="1">
        <v>45477</v>
      </c>
      <c r="B70" s="1" t="str">
        <f t="shared" si="4"/>
        <v>Thursday</v>
      </c>
      <c r="C70" s="1" t="str">
        <f t="shared" si="5"/>
        <v>July</v>
      </c>
      <c r="D70" s="1" t="str">
        <f t="shared" si="6"/>
        <v>Q3</v>
      </c>
      <c r="E70" s="1" t="str">
        <f t="shared" si="7"/>
        <v>2024</v>
      </c>
      <c r="F70" t="s">
        <v>13</v>
      </c>
      <c r="G70" s="2">
        <v>3192</v>
      </c>
      <c r="H70" s="2">
        <v>3194.45</v>
      </c>
      <c r="I70" s="2">
        <v>3138.05</v>
      </c>
      <c r="J70" s="2">
        <v>3190.95</v>
      </c>
      <c r="K70" s="2">
        <v>3143.9</v>
      </c>
      <c r="L70" s="2">
        <v>3144.25</v>
      </c>
      <c r="M70" s="2">
        <v>3156.24</v>
      </c>
      <c r="N70" s="2">
        <v>3743.9</v>
      </c>
      <c r="O70" s="2">
        <v>2142</v>
      </c>
      <c r="P70" s="2">
        <v>1055391</v>
      </c>
      <c r="Q70" s="2">
        <v>72430</v>
      </c>
    </row>
    <row r="71" spans="1:17" x14ac:dyDescent="0.35">
      <c r="A71" s="1">
        <v>45476</v>
      </c>
      <c r="B71" s="1" t="str">
        <f t="shared" si="4"/>
        <v>Wednesday</v>
      </c>
      <c r="C71" s="1" t="str">
        <f t="shared" si="5"/>
        <v>July</v>
      </c>
      <c r="D71" s="1" t="str">
        <f t="shared" si="6"/>
        <v>Q3</v>
      </c>
      <c r="E71" s="1" t="str">
        <f t="shared" si="7"/>
        <v>2024</v>
      </c>
      <c r="F71" t="s">
        <v>13</v>
      </c>
      <c r="G71" s="2">
        <v>3158</v>
      </c>
      <c r="H71" s="2">
        <v>3194.55</v>
      </c>
      <c r="I71" s="2">
        <v>3147.75</v>
      </c>
      <c r="J71" s="2">
        <v>3153.2</v>
      </c>
      <c r="K71" s="2">
        <v>3185</v>
      </c>
      <c r="L71" s="2">
        <v>3190.95</v>
      </c>
      <c r="M71" s="2">
        <v>3170.61</v>
      </c>
      <c r="N71" s="2">
        <v>3743.9</v>
      </c>
      <c r="O71" s="2">
        <v>2142</v>
      </c>
      <c r="P71" s="2">
        <v>1152522</v>
      </c>
      <c r="Q71" s="2">
        <v>56436</v>
      </c>
    </row>
    <row r="72" spans="1:17" x14ac:dyDescent="0.35">
      <c r="A72" s="1">
        <v>45475</v>
      </c>
      <c r="B72" s="1" t="str">
        <f t="shared" si="4"/>
        <v>Tuesday</v>
      </c>
      <c r="C72" s="1" t="str">
        <f t="shared" si="5"/>
        <v>July</v>
      </c>
      <c r="D72" s="1" t="str">
        <f t="shared" si="6"/>
        <v>Q3</v>
      </c>
      <c r="E72" s="1" t="str">
        <f t="shared" si="7"/>
        <v>2024</v>
      </c>
      <c r="F72" t="s">
        <v>13</v>
      </c>
      <c r="G72" s="2">
        <v>3179.85</v>
      </c>
      <c r="H72" s="2">
        <v>3207.8</v>
      </c>
      <c r="I72" s="2">
        <v>3131.05</v>
      </c>
      <c r="J72" s="2">
        <v>3183.8</v>
      </c>
      <c r="K72" s="2">
        <v>3150</v>
      </c>
      <c r="L72" s="2">
        <v>3153.2</v>
      </c>
      <c r="M72" s="2">
        <v>3169.46</v>
      </c>
      <c r="N72" s="2">
        <v>3743.9</v>
      </c>
      <c r="O72" s="2">
        <v>2142</v>
      </c>
      <c r="P72" s="2">
        <v>1490844</v>
      </c>
      <c r="Q72" s="2">
        <v>93900</v>
      </c>
    </row>
    <row r="73" spans="1:17" x14ac:dyDescent="0.35">
      <c r="A73" s="1">
        <v>45474</v>
      </c>
      <c r="B73" s="1" t="str">
        <f t="shared" si="4"/>
        <v>Monday</v>
      </c>
      <c r="C73" s="1" t="str">
        <f t="shared" si="5"/>
        <v>July</v>
      </c>
      <c r="D73" s="1" t="str">
        <f t="shared" si="6"/>
        <v>Q3</v>
      </c>
      <c r="E73" s="1" t="str">
        <f t="shared" si="7"/>
        <v>2024</v>
      </c>
      <c r="F73" t="s">
        <v>13</v>
      </c>
      <c r="G73" s="2">
        <v>3179.95</v>
      </c>
      <c r="H73" s="2">
        <v>3193.15</v>
      </c>
      <c r="I73" s="2">
        <v>3157.55</v>
      </c>
      <c r="J73" s="2">
        <v>3177.15</v>
      </c>
      <c r="K73" s="2">
        <v>3180</v>
      </c>
      <c r="L73" s="2">
        <v>3183.8</v>
      </c>
      <c r="M73" s="2">
        <v>3175.58</v>
      </c>
      <c r="N73" s="2">
        <v>3743.9</v>
      </c>
      <c r="O73" s="2">
        <v>2142</v>
      </c>
      <c r="P73" s="2">
        <v>832170</v>
      </c>
      <c r="Q73" s="2">
        <v>54965</v>
      </c>
    </row>
    <row r="74" spans="1:17" x14ac:dyDescent="0.35">
      <c r="A74" s="1">
        <v>45471</v>
      </c>
      <c r="B74" s="1" t="str">
        <f t="shared" si="4"/>
        <v>Friday</v>
      </c>
      <c r="C74" s="1" t="str">
        <f t="shared" si="5"/>
        <v>June</v>
      </c>
      <c r="D74" s="1" t="str">
        <f t="shared" si="6"/>
        <v>Q2</v>
      </c>
      <c r="E74" s="1" t="str">
        <f t="shared" si="7"/>
        <v>2024</v>
      </c>
      <c r="F74" t="s">
        <v>13</v>
      </c>
      <c r="G74" s="2">
        <v>3190</v>
      </c>
      <c r="H74" s="2">
        <v>3211.95</v>
      </c>
      <c r="I74" s="2">
        <v>3157</v>
      </c>
      <c r="J74" s="2">
        <v>3175.15</v>
      </c>
      <c r="K74" s="2">
        <v>3174</v>
      </c>
      <c r="L74" s="2">
        <v>3177.15</v>
      </c>
      <c r="M74" s="2">
        <v>3184.74</v>
      </c>
      <c r="N74" s="2">
        <v>3743.9</v>
      </c>
      <c r="O74" s="2">
        <v>2142</v>
      </c>
      <c r="P74" s="2">
        <v>960905</v>
      </c>
      <c r="Q74" s="2">
        <v>51717</v>
      </c>
    </row>
    <row r="75" spans="1:17" x14ac:dyDescent="0.35">
      <c r="A75" s="1">
        <v>45470</v>
      </c>
      <c r="B75" s="1" t="str">
        <f t="shared" si="4"/>
        <v>Thursday</v>
      </c>
      <c r="C75" s="1" t="str">
        <f t="shared" si="5"/>
        <v>June</v>
      </c>
      <c r="D75" s="1" t="str">
        <f t="shared" si="6"/>
        <v>Q2</v>
      </c>
      <c r="E75" s="1" t="str">
        <f t="shared" si="7"/>
        <v>2024</v>
      </c>
      <c r="F75" t="s">
        <v>13</v>
      </c>
      <c r="G75" s="2">
        <v>3177</v>
      </c>
      <c r="H75" s="2">
        <v>3202.25</v>
      </c>
      <c r="I75" s="2">
        <v>3150</v>
      </c>
      <c r="J75" s="2">
        <v>3170.5</v>
      </c>
      <c r="K75" s="2">
        <v>3175</v>
      </c>
      <c r="L75" s="2">
        <v>3175.15</v>
      </c>
      <c r="M75" s="2">
        <v>3170.85</v>
      </c>
      <c r="N75" s="2">
        <v>3743.9</v>
      </c>
      <c r="O75" s="2">
        <v>2142</v>
      </c>
      <c r="P75" s="2">
        <v>5114980</v>
      </c>
      <c r="Q75" s="2">
        <v>153131</v>
      </c>
    </row>
    <row r="76" spans="1:17" x14ac:dyDescent="0.35">
      <c r="A76" s="1">
        <v>45469</v>
      </c>
      <c r="B76" s="1" t="str">
        <f t="shared" si="4"/>
        <v>Wednesday</v>
      </c>
      <c r="C76" s="1" t="str">
        <f t="shared" si="5"/>
        <v>June</v>
      </c>
      <c r="D76" s="1" t="str">
        <f t="shared" si="6"/>
        <v>Q2</v>
      </c>
      <c r="E76" s="1" t="str">
        <f t="shared" si="7"/>
        <v>2024</v>
      </c>
      <c r="F76" t="s">
        <v>13</v>
      </c>
      <c r="G76" s="2">
        <v>3169.05</v>
      </c>
      <c r="H76" s="2">
        <v>3187.7</v>
      </c>
      <c r="I76" s="2">
        <v>3163.9</v>
      </c>
      <c r="J76" s="2">
        <v>3171.1</v>
      </c>
      <c r="K76" s="2">
        <v>3169</v>
      </c>
      <c r="L76" s="2">
        <v>3170.5</v>
      </c>
      <c r="M76" s="2">
        <v>3174.21</v>
      </c>
      <c r="N76" s="2">
        <v>3743.9</v>
      </c>
      <c r="O76" s="2">
        <v>2142</v>
      </c>
      <c r="P76" s="2">
        <v>2142889</v>
      </c>
      <c r="Q76" s="2">
        <v>58917</v>
      </c>
    </row>
    <row r="77" spans="1:17" x14ac:dyDescent="0.35">
      <c r="A77" s="1">
        <v>45468</v>
      </c>
      <c r="B77" s="1" t="str">
        <f t="shared" si="4"/>
        <v>Tuesday</v>
      </c>
      <c r="C77" s="1" t="str">
        <f t="shared" si="5"/>
        <v>June</v>
      </c>
      <c r="D77" s="1" t="str">
        <f t="shared" si="6"/>
        <v>Q2</v>
      </c>
      <c r="E77" s="1" t="str">
        <f t="shared" si="7"/>
        <v>2024</v>
      </c>
      <c r="F77" t="s">
        <v>13</v>
      </c>
      <c r="G77" s="2">
        <v>3204.75</v>
      </c>
      <c r="H77" s="2">
        <v>3208.45</v>
      </c>
      <c r="I77" s="2">
        <v>3156.35</v>
      </c>
      <c r="J77" s="2">
        <v>3194.6</v>
      </c>
      <c r="K77" s="2">
        <v>3169.05</v>
      </c>
      <c r="L77" s="2">
        <v>3171.1</v>
      </c>
      <c r="M77" s="2">
        <v>3175.93</v>
      </c>
      <c r="N77" s="2">
        <v>3743.9</v>
      </c>
      <c r="O77" s="2">
        <v>2142</v>
      </c>
      <c r="P77" s="2">
        <v>1694962</v>
      </c>
      <c r="Q77" s="2">
        <v>58570</v>
      </c>
    </row>
    <row r="78" spans="1:17" x14ac:dyDescent="0.35">
      <c r="A78" s="1">
        <v>45467</v>
      </c>
      <c r="B78" s="1" t="str">
        <f t="shared" si="4"/>
        <v>Monday</v>
      </c>
      <c r="C78" s="1" t="str">
        <f t="shared" si="5"/>
        <v>June</v>
      </c>
      <c r="D78" s="1" t="str">
        <f t="shared" si="6"/>
        <v>Q2</v>
      </c>
      <c r="E78" s="1" t="str">
        <f t="shared" si="7"/>
        <v>2024</v>
      </c>
      <c r="F78" t="s">
        <v>13</v>
      </c>
      <c r="G78" s="2">
        <v>3185.75</v>
      </c>
      <c r="H78" s="2">
        <v>3214.8</v>
      </c>
      <c r="I78" s="2">
        <v>3135</v>
      </c>
      <c r="J78" s="2">
        <v>3189.3</v>
      </c>
      <c r="K78" s="2">
        <v>3193.95</v>
      </c>
      <c r="L78" s="2">
        <v>3194.6</v>
      </c>
      <c r="M78" s="2">
        <v>3191.57</v>
      </c>
      <c r="N78" s="2">
        <v>3743.9</v>
      </c>
      <c r="O78" s="2">
        <v>2142</v>
      </c>
      <c r="P78" s="2">
        <v>3261647</v>
      </c>
      <c r="Q78" s="2">
        <v>107805</v>
      </c>
    </row>
    <row r="79" spans="1:17" x14ac:dyDescent="0.35">
      <c r="A79" s="1">
        <v>45464</v>
      </c>
      <c r="B79" s="1" t="str">
        <f t="shared" si="4"/>
        <v>Friday</v>
      </c>
      <c r="C79" s="1" t="str">
        <f t="shared" si="5"/>
        <v>June</v>
      </c>
      <c r="D79" s="1" t="str">
        <f t="shared" si="6"/>
        <v>Q2</v>
      </c>
      <c r="E79" s="1" t="str">
        <f t="shared" si="7"/>
        <v>2024</v>
      </c>
      <c r="F79" t="s">
        <v>13</v>
      </c>
      <c r="G79" s="2">
        <v>3265.05</v>
      </c>
      <c r="H79" s="2">
        <v>3277.1</v>
      </c>
      <c r="I79" s="2">
        <v>3176.4</v>
      </c>
      <c r="J79" s="2">
        <v>3259.45</v>
      </c>
      <c r="K79" s="2">
        <v>3192.8</v>
      </c>
      <c r="L79" s="2">
        <v>3189.3</v>
      </c>
      <c r="M79" s="2">
        <v>3205.27</v>
      </c>
      <c r="N79" s="2">
        <v>3743.9</v>
      </c>
      <c r="O79" s="2">
        <v>2142</v>
      </c>
      <c r="P79" s="2">
        <v>4697655</v>
      </c>
      <c r="Q79" s="2">
        <v>160462</v>
      </c>
    </row>
    <row r="80" spans="1:17" x14ac:dyDescent="0.35">
      <c r="A80" s="1">
        <v>45463</v>
      </c>
      <c r="B80" s="1" t="str">
        <f t="shared" si="4"/>
        <v>Thursday</v>
      </c>
      <c r="C80" s="1" t="str">
        <f t="shared" si="5"/>
        <v>June</v>
      </c>
      <c r="D80" s="1" t="str">
        <f t="shared" si="6"/>
        <v>Q2</v>
      </c>
      <c r="E80" s="1" t="str">
        <f t="shared" si="7"/>
        <v>2024</v>
      </c>
      <c r="F80" t="s">
        <v>13</v>
      </c>
      <c r="G80" s="2">
        <v>3263.9</v>
      </c>
      <c r="H80" s="2">
        <v>3315</v>
      </c>
      <c r="I80" s="2">
        <v>3240</v>
      </c>
      <c r="J80" s="2">
        <v>3261.9</v>
      </c>
      <c r="K80" s="2">
        <v>3261.95</v>
      </c>
      <c r="L80" s="2">
        <v>3259.45</v>
      </c>
      <c r="M80" s="2">
        <v>3279.03</v>
      </c>
      <c r="N80" s="2">
        <v>3743.9</v>
      </c>
      <c r="O80" s="2">
        <v>2142</v>
      </c>
      <c r="P80" s="2">
        <v>1366545</v>
      </c>
      <c r="Q80" s="2">
        <v>97561</v>
      </c>
    </row>
    <row r="81" spans="1:17" x14ac:dyDescent="0.35">
      <c r="A81" s="1">
        <v>45462</v>
      </c>
      <c r="B81" s="1" t="str">
        <f t="shared" si="4"/>
        <v>Wednesday</v>
      </c>
      <c r="C81" s="1" t="str">
        <f t="shared" si="5"/>
        <v>June</v>
      </c>
      <c r="D81" s="1" t="str">
        <f t="shared" si="6"/>
        <v>Q2</v>
      </c>
      <c r="E81" s="1" t="str">
        <f t="shared" si="7"/>
        <v>2024</v>
      </c>
      <c r="F81" t="s">
        <v>13</v>
      </c>
      <c r="G81" s="2">
        <v>3314</v>
      </c>
      <c r="H81" s="2">
        <v>3314</v>
      </c>
      <c r="I81" s="2">
        <v>3226.3</v>
      </c>
      <c r="J81" s="2">
        <v>3309.05</v>
      </c>
      <c r="K81" s="2">
        <v>3264.25</v>
      </c>
      <c r="L81" s="2">
        <v>3261.9</v>
      </c>
      <c r="M81" s="2">
        <v>3259.86</v>
      </c>
      <c r="N81" s="2">
        <v>3743.9</v>
      </c>
      <c r="O81" s="2">
        <v>2142</v>
      </c>
      <c r="P81" s="2">
        <v>1419264</v>
      </c>
      <c r="Q81" s="2">
        <v>84944</v>
      </c>
    </row>
    <row r="82" spans="1:17" x14ac:dyDescent="0.35">
      <c r="A82" s="1">
        <v>45461</v>
      </c>
      <c r="B82" s="1" t="str">
        <f t="shared" si="4"/>
        <v>Tuesday</v>
      </c>
      <c r="C82" s="1" t="str">
        <f t="shared" si="5"/>
        <v>June</v>
      </c>
      <c r="D82" s="1" t="str">
        <f t="shared" si="6"/>
        <v>Q2</v>
      </c>
      <c r="E82" s="1" t="str">
        <f t="shared" si="7"/>
        <v>2024</v>
      </c>
      <c r="F82" t="s">
        <v>13</v>
      </c>
      <c r="G82" s="2">
        <v>3310</v>
      </c>
      <c r="H82" s="2">
        <v>3345</v>
      </c>
      <c r="I82" s="2">
        <v>3287.2</v>
      </c>
      <c r="J82" s="2">
        <v>3261.75</v>
      </c>
      <c r="K82" s="2">
        <v>3310.95</v>
      </c>
      <c r="L82" s="2">
        <v>3309.05</v>
      </c>
      <c r="M82" s="2">
        <v>3311.54</v>
      </c>
      <c r="N82" s="2">
        <v>3743.9</v>
      </c>
      <c r="O82" s="2">
        <v>2142</v>
      </c>
      <c r="P82" s="2">
        <v>1755612</v>
      </c>
      <c r="Q82" s="2">
        <v>107419</v>
      </c>
    </row>
    <row r="83" spans="1:17" x14ac:dyDescent="0.35">
      <c r="A83" s="1">
        <v>45457</v>
      </c>
      <c r="B83" s="1" t="str">
        <f t="shared" si="4"/>
        <v>Friday</v>
      </c>
      <c r="C83" s="1" t="str">
        <f t="shared" si="5"/>
        <v>June</v>
      </c>
      <c r="D83" s="1" t="str">
        <f t="shared" si="6"/>
        <v>Q2</v>
      </c>
      <c r="E83" s="1" t="str">
        <f t="shared" si="7"/>
        <v>2024</v>
      </c>
      <c r="F83" t="s">
        <v>13</v>
      </c>
      <c r="G83" s="2">
        <v>3225</v>
      </c>
      <c r="H83" s="2">
        <v>3275</v>
      </c>
      <c r="I83" s="2">
        <v>3221.1</v>
      </c>
      <c r="J83" s="2">
        <v>3224.8</v>
      </c>
      <c r="K83" s="2">
        <v>3269</v>
      </c>
      <c r="L83" s="2">
        <v>3261.75</v>
      </c>
      <c r="M83" s="2">
        <v>3252.79</v>
      </c>
      <c r="N83" s="2">
        <v>3743.9</v>
      </c>
      <c r="O83" s="2">
        <v>2142</v>
      </c>
      <c r="P83" s="2">
        <v>4224855</v>
      </c>
      <c r="Q83" s="2">
        <v>98091</v>
      </c>
    </row>
    <row r="84" spans="1:17" x14ac:dyDescent="0.35">
      <c r="A84" s="1">
        <v>45456</v>
      </c>
      <c r="B84" s="1" t="str">
        <f t="shared" si="4"/>
        <v>Thursday</v>
      </c>
      <c r="C84" s="1" t="str">
        <f t="shared" si="5"/>
        <v>June</v>
      </c>
      <c r="D84" s="1" t="str">
        <f t="shared" si="6"/>
        <v>Q2</v>
      </c>
      <c r="E84" s="1" t="str">
        <f t="shared" si="7"/>
        <v>2024</v>
      </c>
      <c r="F84" t="s">
        <v>13</v>
      </c>
      <c r="G84" s="2">
        <v>3230</v>
      </c>
      <c r="H84" s="2">
        <v>3254</v>
      </c>
      <c r="I84" s="2">
        <v>3207.25</v>
      </c>
      <c r="J84" s="2">
        <v>3219.05</v>
      </c>
      <c r="K84" s="2">
        <v>3222.25</v>
      </c>
      <c r="L84" s="2">
        <v>3224.8</v>
      </c>
      <c r="M84" s="2">
        <v>3221.11</v>
      </c>
      <c r="N84" s="2">
        <v>3743.9</v>
      </c>
      <c r="O84" s="2">
        <v>2142</v>
      </c>
      <c r="P84" s="2">
        <v>3202978</v>
      </c>
      <c r="Q84" s="2">
        <v>96083</v>
      </c>
    </row>
    <row r="85" spans="1:17" x14ac:dyDescent="0.35">
      <c r="A85" s="1">
        <v>45455</v>
      </c>
      <c r="B85" s="1" t="str">
        <f t="shared" si="4"/>
        <v>Wednesday</v>
      </c>
      <c r="C85" s="1" t="str">
        <f t="shared" si="5"/>
        <v>June</v>
      </c>
      <c r="D85" s="1" t="str">
        <f t="shared" si="6"/>
        <v>Q2</v>
      </c>
      <c r="E85" s="1" t="str">
        <f t="shared" si="7"/>
        <v>2024</v>
      </c>
      <c r="F85" t="s">
        <v>13</v>
      </c>
      <c r="G85" s="2">
        <v>3224.9</v>
      </c>
      <c r="H85" s="2">
        <v>3245</v>
      </c>
      <c r="I85" s="2">
        <v>3208</v>
      </c>
      <c r="J85" s="2">
        <v>3221.25</v>
      </c>
      <c r="K85" s="2">
        <v>3209</v>
      </c>
      <c r="L85" s="2">
        <v>3219.05</v>
      </c>
      <c r="M85" s="2">
        <v>3226.61</v>
      </c>
      <c r="N85" s="2">
        <v>3743.9</v>
      </c>
      <c r="O85" s="2">
        <v>2142</v>
      </c>
      <c r="P85" s="2">
        <v>3022477</v>
      </c>
      <c r="Q85" s="2">
        <v>74328</v>
      </c>
    </row>
    <row r="86" spans="1:17" x14ac:dyDescent="0.35">
      <c r="A86" s="1">
        <v>45454</v>
      </c>
      <c r="B86" s="1" t="str">
        <f t="shared" si="4"/>
        <v>Tuesday</v>
      </c>
      <c r="C86" s="1" t="str">
        <f t="shared" si="5"/>
        <v>June</v>
      </c>
      <c r="D86" s="1" t="str">
        <f t="shared" si="6"/>
        <v>Q2</v>
      </c>
      <c r="E86" s="1" t="str">
        <f t="shared" si="7"/>
        <v>2024</v>
      </c>
      <c r="F86" t="s">
        <v>13</v>
      </c>
      <c r="G86" s="2">
        <v>3224</v>
      </c>
      <c r="H86" s="2">
        <v>3265</v>
      </c>
      <c r="I86" s="2">
        <v>3195.05</v>
      </c>
      <c r="J86" s="2">
        <v>3220.1</v>
      </c>
      <c r="K86" s="2">
        <v>3215</v>
      </c>
      <c r="L86" s="2">
        <v>3221.25</v>
      </c>
      <c r="M86" s="2">
        <v>3235.16</v>
      </c>
      <c r="N86" s="2">
        <v>3743.9</v>
      </c>
      <c r="O86" s="2">
        <v>2142</v>
      </c>
      <c r="P86" s="2">
        <v>4173692</v>
      </c>
      <c r="Q86" s="2">
        <v>121200</v>
      </c>
    </row>
    <row r="87" spans="1:17" x14ac:dyDescent="0.35">
      <c r="A87" s="1">
        <v>45453</v>
      </c>
      <c r="B87" s="1" t="str">
        <f t="shared" si="4"/>
        <v>Monday</v>
      </c>
      <c r="C87" s="1" t="str">
        <f t="shared" si="5"/>
        <v>June</v>
      </c>
      <c r="D87" s="1" t="str">
        <f t="shared" si="6"/>
        <v>Q2</v>
      </c>
      <c r="E87" s="1" t="str">
        <f t="shared" si="7"/>
        <v>2024</v>
      </c>
      <c r="F87" t="s">
        <v>13</v>
      </c>
      <c r="G87" s="2">
        <v>3267</v>
      </c>
      <c r="H87" s="2">
        <v>3284.4</v>
      </c>
      <c r="I87" s="2">
        <v>3205.5</v>
      </c>
      <c r="J87" s="2">
        <v>3219.55</v>
      </c>
      <c r="K87" s="2">
        <v>3212.3</v>
      </c>
      <c r="L87" s="2">
        <v>3220.1</v>
      </c>
      <c r="M87" s="2">
        <v>3247.8</v>
      </c>
      <c r="N87" s="2">
        <v>3743.9</v>
      </c>
      <c r="O87" s="2">
        <v>2142</v>
      </c>
      <c r="P87" s="2">
        <v>4935698</v>
      </c>
      <c r="Q87" s="2">
        <v>152562</v>
      </c>
    </row>
    <row r="88" spans="1:17" x14ac:dyDescent="0.35">
      <c r="A88" s="1">
        <v>45450</v>
      </c>
      <c r="B88" s="1" t="str">
        <f t="shared" si="4"/>
        <v>Friday</v>
      </c>
      <c r="C88" s="1" t="str">
        <f t="shared" si="5"/>
        <v>June</v>
      </c>
      <c r="D88" s="1" t="str">
        <f t="shared" si="6"/>
        <v>Q2</v>
      </c>
      <c r="E88" s="1" t="str">
        <f t="shared" si="7"/>
        <v>2024</v>
      </c>
      <c r="F88" t="s">
        <v>13</v>
      </c>
      <c r="G88" s="2">
        <v>3170.4</v>
      </c>
      <c r="H88" s="2">
        <v>3233.75</v>
      </c>
      <c r="I88" s="2">
        <v>3151.6</v>
      </c>
      <c r="J88" s="2">
        <v>3185.65</v>
      </c>
      <c r="K88" s="2">
        <v>3222.5</v>
      </c>
      <c r="L88" s="2">
        <v>3219.55</v>
      </c>
      <c r="M88" s="2">
        <v>3207.35</v>
      </c>
      <c r="N88" s="2">
        <v>3743.9</v>
      </c>
      <c r="O88" s="2">
        <v>2142</v>
      </c>
      <c r="P88" s="2">
        <v>4740455</v>
      </c>
      <c r="Q88" s="2">
        <v>146457</v>
      </c>
    </row>
    <row r="89" spans="1:17" x14ac:dyDescent="0.35">
      <c r="A89" s="1">
        <v>45449</v>
      </c>
      <c r="B89" s="1" t="str">
        <f t="shared" si="4"/>
        <v>Thursday</v>
      </c>
      <c r="C89" s="1" t="str">
        <f t="shared" si="5"/>
        <v>June</v>
      </c>
      <c r="D89" s="1" t="str">
        <f t="shared" si="6"/>
        <v>Q2</v>
      </c>
      <c r="E89" s="1" t="str">
        <f t="shared" si="7"/>
        <v>2024</v>
      </c>
      <c r="F89" t="s">
        <v>13</v>
      </c>
      <c r="G89" s="2">
        <v>3184</v>
      </c>
      <c r="H89" s="2">
        <v>3222.4</v>
      </c>
      <c r="I89" s="2">
        <v>3137.15</v>
      </c>
      <c r="J89" s="2">
        <v>3115.35</v>
      </c>
      <c r="K89" s="2">
        <v>3181.6</v>
      </c>
      <c r="L89" s="2">
        <v>3185.65</v>
      </c>
      <c r="M89" s="2">
        <v>3186.26</v>
      </c>
      <c r="N89" s="2">
        <v>3743.9</v>
      </c>
      <c r="O89" s="2">
        <v>2142</v>
      </c>
      <c r="P89" s="2">
        <v>5873271</v>
      </c>
      <c r="Q89" s="2">
        <v>278600</v>
      </c>
    </row>
    <row r="90" spans="1:17" x14ac:dyDescent="0.35">
      <c r="A90" s="1">
        <v>45448</v>
      </c>
      <c r="B90" s="1" t="str">
        <f t="shared" si="4"/>
        <v>Wednesday</v>
      </c>
      <c r="C90" s="1" t="str">
        <f t="shared" si="5"/>
        <v>June</v>
      </c>
      <c r="D90" s="1" t="str">
        <f t="shared" si="6"/>
        <v>Q2</v>
      </c>
      <c r="E90" s="1" t="str">
        <f t="shared" si="7"/>
        <v>2024</v>
      </c>
      <c r="F90" t="s">
        <v>13</v>
      </c>
      <c r="G90" s="2">
        <v>3030</v>
      </c>
      <c r="H90" s="2">
        <v>3150</v>
      </c>
      <c r="I90" s="2">
        <v>2750</v>
      </c>
      <c r="J90" s="2">
        <v>2941.25</v>
      </c>
      <c r="K90" s="2">
        <v>3093</v>
      </c>
      <c r="L90" s="2">
        <v>3115.35</v>
      </c>
      <c r="M90" s="2">
        <v>2958.33</v>
      </c>
      <c r="N90" s="2">
        <v>3743.9</v>
      </c>
      <c r="O90" s="2">
        <v>2142</v>
      </c>
      <c r="P90" s="2">
        <v>8778345</v>
      </c>
      <c r="Q90" s="2">
        <v>612958</v>
      </c>
    </row>
    <row r="91" spans="1:17" x14ac:dyDescent="0.35">
      <c r="A91" s="1">
        <v>45447</v>
      </c>
      <c r="B91" s="1" t="str">
        <f t="shared" si="4"/>
        <v>Tuesday</v>
      </c>
      <c r="C91" s="1" t="str">
        <f t="shared" si="5"/>
        <v>June</v>
      </c>
      <c r="D91" s="1" t="str">
        <f t="shared" si="6"/>
        <v>Q2</v>
      </c>
      <c r="E91" s="1" t="str">
        <f t="shared" si="7"/>
        <v>2024</v>
      </c>
      <c r="F91" t="s">
        <v>13</v>
      </c>
      <c r="G91" s="2">
        <v>3520</v>
      </c>
      <c r="H91" s="2">
        <v>3520</v>
      </c>
      <c r="I91" s="2">
        <v>2733.95</v>
      </c>
      <c r="J91" s="2">
        <v>3645.25</v>
      </c>
      <c r="K91" s="2">
        <v>2950</v>
      </c>
      <c r="L91" s="2">
        <v>2941.25</v>
      </c>
      <c r="M91" s="2">
        <v>3136.46</v>
      </c>
      <c r="N91" s="2">
        <v>3743.9</v>
      </c>
      <c r="O91" s="2">
        <v>2142</v>
      </c>
      <c r="P91" s="2">
        <v>20306909</v>
      </c>
      <c r="Q91" s="2">
        <v>848267</v>
      </c>
    </row>
    <row r="92" spans="1:17" x14ac:dyDescent="0.35">
      <c r="A92" s="1">
        <v>45446</v>
      </c>
      <c r="B92" s="1" t="str">
        <f t="shared" si="4"/>
        <v>Monday</v>
      </c>
      <c r="C92" s="1" t="str">
        <f t="shared" si="5"/>
        <v>June</v>
      </c>
      <c r="D92" s="1" t="str">
        <f t="shared" si="6"/>
        <v>Q2</v>
      </c>
      <c r="E92" s="1" t="str">
        <f t="shared" si="7"/>
        <v>2024</v>
      </c>
      <c r="F92" t="s">
        <v>13</v>
      </c>
      <c r="G92" s="2">
        <v>3725</v>
      </c>
      <c r="H92" s="2">
        <v>3743.9</v>
      </c>
      <c r="I92" s="2">
        <v>3586.05</v>
      </c>
      <c r="J92" s="2">
        <v>3411.35</v>
      </c>
      <c r="K92" s="2">
        <v>3660.1</v>
      </c>
      <c r="L92" s="2">
        <v>3645.25</v>
      </c>
      <c r="M92" s="2">
        <v>3659.12</v>
      </c>
      <c r="N92" s="2">
        <v>3743.9</v>
      </c>
      <c r="O92" s="2">
        <v>2142</v>
      </c>
      <c r="P92" s="2">
        <v>8511359</v>
      </c>
      <c r="Q92" s="2">
        <v>414787</v>
      </c>
    </row>
    <row r="93" spans="1:17" x14ac:dyDescent="0.35">
      <c r="A93" s="1">
        <v>45443</v>
      </c>
      <c r="B93" s="1" t="str">
        <f t="shared" si="4"/>
        <v>Friday</v>
      </c>
      <c r="C93" s="1" t="str">
        <f t="shared" si="5"/>
        <v>May</v>
      </c>
      <c r="D93" s="1" t="str">
        <f t="shared" si="6"/>
        <v>Q2</v>
      </c>
      <c r="E93" s="1" t="str">
        <f t="shared" si="7"/>
        <v>2024</v>
      </c>
      <c r="F93" t="s">
        <v>13</v>
      </c>
      <c r="G93" s="2">
        <v>3225.25</v>
      </c>
      <c r="H93" s="2">
        <v>3434.45</v>
      </c>
      <c r="I93" s="2">
        <v>3225.25</v>
      </c>
      <c r="J93" s="2">
        <v>3194.25</v>
      </c>
      <c r="K93" s="2">
        <v>3416</v>
      </c>
      <c r="L93" s="2">
        <v>3411.35</v>
      </c>
      <c r="M93" s="2">
        <v>3359.45</v>
      </c>
      <c r="N93" s="2">
        <v>3457.85</v>
      </c>
      <c r="O93" s="2">
        <v>2142</v>
      </c>
      <c r="P93" s="2">
        <v>6384589</v>
      </c>
      <c r="Q93" s="2">
        <v>290001</v>
      </c>
    </row>
    <row r="94" spans="1:17" x14ac:dyDescent="0.35">
      <c r="A94" s="1">
        <v>45442</v>
      </c>
      <c r="B94" s="1" t="str">
        <f t="shared" si="4"/>
        <v>Thursday</v>
      </c>
      <c r="C94" s="1" t="str">
        <f t="shared" si="5"/>
        <v>May</v>
      </c>
      <c r="D94" s="1" t="str">
        <f t="shared" si="6"/>
        <v>Q2</v>
      </c>
      <c r="E94" s="1" t="str">
        <f t="shared" si="7"/>
        <v>2024</v>
      </c>
      <c r="F94" t="s">
        <v>13</v>
      </c>
      <c r="G94" s="2">
        <v>3254</v>
      </c>
      <c r="H94" s="2">
        <v>3274.3</v>
      </c>
      <c r="I94" s="2">
        <v>3174.5</v>
      </c>
      <c r="J94" s="2">
        <v>3258.8</v>
      </c>
      <c r="K94" s="2">
        <v>3209.9</v>
      </c>
      <c r="L94" s="2">
        <v>3194.25</v>
      </c>
      <c r="M94" s="2">
        <v>3219.99</v>
      </c>
      <c r="N94" s="2">
        <v>3457.85</v>
      </c>
      <c r="O94" s="2">
        <v>2142</v>
      </c>
      <c r="P94" s="2">
        <v>1990208</v>
      </c>
      <c r="Q94" s="2">
        <v>112565</v>
      </c>
    </row>
    <row r="95" spans="1:17" x14ac:dyDescent="0.35">
      <c r="A95" s="1">
        <v>45441</v>
      </c>
      <c r="B95" s="1" t="str">
        <f t="shared" si="4"/>
        <v>Wednesday</v>
      </c>
      <c r="C95" s="1" t="str">
        <f t="shared" si="5"/>
        <v>May</v>
      </c>
      <c r="D95" s="1" t="str">
        <f t="shared" si="6"/>
        <v>Q2</v>
      </c>
      <c r="E95" s="1" t="str">
        <f t="shared" si="7"/>
        <v>2024</v>
      </c>
      <c r="F95" t="s">
        <v>13</v>
      </c>
      <c r="G95" s="2">
        <v>3250</v>
      </c>
      <c r="H95" s="2">
        <v>3322.9</v>
      </c>
      <c r="I95" s="2">
        <v>3212</v>
      </c>
      <c r="J95" s="2">
        <v>3244.05</v>
      </c>
      <c r="K95" s="2">
        <v>3255</v>
      </c>
      <c r="L95" s="2">
        <v>3258.8</v>
      </c>
      <c r="M95" s="2">
        <v>3270.3</v>
      </c>
      <c r="N95" s="2">
        <v>3457.85</v>
      </c>
      <c r="O95" s="2">
        <v>2142</v>
      </c>
      <c r="P95" s="2">
        <v>1910729</v>
      </c>
      <c r="Q95" s="2">
        <v>98310</v>
      </c>
    </row>
    <row r="96" spans="1:17" x14ac:dyDescent="0.35">
      <c r="A96" s="1">
        <v>45440</v>
      </c>
      <c r="B96" s="1" t="str">
        <f t="shared" si="4"/>
        <v>Tuesday</v>
      </c>
      <c r="C96" s="1" t="str">
        <f t="shared" si="5"/>
        <v>May</v>
      </c>
      <c r="D96" s="1" t="str">
        <f t="shared" si="6"/>
        <v>Q2</v>
      </c>
      <c r="E96" s="1" t="str">
        <f t="shared" si="7"/>
        <v>2024</v>
      </c>
      <c r="F96" t="s">
        <v>13</v>
      </c>
      <c r="G96" s="2">
        <v>3309.65</v>
      </c>
      <c r="H96" s="2">
        <v>3329.5</v>
      </c>
      <c r="I96" s="2">
        <v>3229.05</v>
      </c>
      <c r="J96" s="2">
        <v>3289.05</v>
      </c>
      <c r="K96" s="2">
        <v>3239</v>
      </c>
      <c r="L96" s="2">
        <v>3244.05</v>
      </c>
      <c r="M96" s="2">
        <v>3282.72</v>
      </c>
      <c r="N96" s="2">
        <v>3457.85</v>
      </c>
      <c r="O96" s="2">
        <v>2142</v>
      </c>
      <c r="P96" s="2">
        <v>1621168</v>
      </c>
      <c r="Q96" s="2">
        <v>95508</v>
      </c>
    </row>
    <row r="97" spans="1:17" x14ac:dyDescent="0.35">
      <c r="A97" s="1">
        <v>45439</v>
      </c>
      <c r="B97" s="1" t="str">
        <f t="shared" si="4"/>
        <v>Monday</v>
      </c>
      <c r="C97" s="1" t="str">
        <f t="shared" si="5"/>
        <v>May</v>
      </c>
      <c r="D97" s="1" t="str">
        <f t="shared" si="6"/>
        <v>Q2</v>
      </c>
      <c r="E97" s="1" t="str">
        <f t="shared" si="7"/>
        <v>2024</v>
      </c>
      <c r="F97" t="s">
        <v>13</v>
      </c>
      <c r="G97" s="2">
        <v>3358</v>
      </c>
      <c r="H97" s="2">
        <v>3358</v>
      </c>
      <c r="I97" s="2">
        <v>3267.05</v>
      </c>
      <c r="J97" s="2">
        <v>3384.95</v>
      </c>
      <c r="K97" s="2">
        <v>3295.05</v>
      </c>
      <c r="L97" s="2">
        <v>3289.05</v>
      </c>
      <c r="M97" s="2">
        <v>3307.4</v>
      </c>
      <c r="N97" s="2">
        <v>3457.85</v>
      </c>
      <c r="O97" s="2">
        <v>2142</v>
      </c>
      <c r="P97" s="2">
        <v>2582485</v>
      </c>
      <c r="Q97" s="2">
        <v>140021</v>
      </c>
    </row>
    <row r="98" spans="1:17" x14ac:dyDescent="0.35">
      <c r="A98" s="1">
        <v>45436</v>
      </c>
      <c r="B98" s="1" t="str">
        <f t="shared" si="4"/>
        <v>Friday</v>
      </c>
      <c r="C98" s="1" t="str">
        <f t="shared" si="5"/>
        <v>May</v>
      </c>
      <c r="D98" s="1" t="str">
        <f t="shared" si="6"/>
        <v>Q2</v>
      </c>
      <c r="E98" s="1" t="str">
        <f t="shared" si="7"/>
        <v>2024</v>
      </c>
      <c r="F98" t="s">
        <v>13</v>
      </c>
      <c r="G98" s="2">
        <v>3406</v>
      </c>
      <c r="H98" s="2">
        <v>3457.85</v>
      </c>
      <c r="I98" s="2">
        <v>3355.6</v>
      </c>
      <c r="J98" s="2">
        <v>3387.3</v>
      </c>
      <c r="K98" s="2">
        <v>3381</v>
      </c>
      <c r="L98" s="2">
        <v>3384.95</v>
      </c>
      <c r="M98" s="2">
        <v>3409.34</v>
      </c>
      <c r="N98" s="2">
        <v>3457.85</v>
      </c>
      <c r="O98" s="2">
        <v>1983.4</v>
      </c>
      <c r="P98" s="2">
        <v>3473668</v>
      </c>
      <c r="Q98" s="2">
        <v>179402</v>
      </c>
    </row>
    <row r="99" spans="1:17" x14ac:dyDescent="0.35">
      <c r="A99" s="1">
        <v>45435</v>
      </c>
      <c r="B99" s="1" t="str">
        <f t="shared" si="4"/>
        <v>Thursday</v>
      </c>
      <c r="C99" s="1" t="str">
        <f t="shared" si="5"/>
        <v>May</v>
      </c>
      <c r="D99" s="1" t="str">
        <f t="shared" si="6"/>
        <v>Q2</v>
      </c>
      <c r="E99" s="1" t="str">
        <f t="shared" si="7"/>
        <v>2024</v>
      </c>
      <c r="F99" t="s">
        <v>13</v>
      </c>
      <c r="G99" s="2">
        <v>3156.7</v>
      </c>
      <c r="H99" s="2">
        <v>3406</v>
      </c>
      <c r="I99" s="2">
        <v>3135.55</v>
      </c>
      <c r="J99" s="2">
        <v>3140.95</v>
      </c>
      <c r="K99" s="2">
        <v>3398.2</v>
      </c>
      <c r="L99" s="2">
        <v>3387.3</v>
      </c>
      <c r="M99" s="2">
        <v>3302.83</v>
      </c>
      <c r="N99" s="2">
        <v>3406</v>
      </c>
      <c r="O99" s="2">
        <v>1983.4</v>
      </c>
      <c r="P99" s="2">
        <v>6979082</v>
      </c>
      <c r="Q99" s="2">
        <v>327015</v>
      </c>
    </row>
    <row r="100" spans="1:17" x14ac:dyDescent="0.35">
      <c r="A100" s="1">
        <v>45434</v>
      </c>
      <c r="B100" s="1" t="str">
        <f t="shared" si="4"/>
        <v>Wednesday</v>
      </c>
      <c r="C100" s="1" t="str">
        <f t="shared" si="5"/>
        <v>May</v>
      </c>
      <c r="D100" s="1" t="str">
        <f t="shared" si="6"/>
        <v>Q2</v>
      </c>
      <c r="E100" s="1" t="str">
        <f t="shared" si="7"/>
        <v>2024</v>
      </c>
      <c r="F100" t="s">
        <v>13</v>
      </c>
      <c r="G100" s="2">
        <v>3129.95</v>
      </c>
      <c r="H100" s="2">
        <v>3145</v>
      </c>
      <c r="I100" s="2">
        <v>3073.5</v>
      </c>
      <c r="J100" s="2">
        <v>3117.5</v>
      </c>
      <c r="K100" s="2">
        <v>3137</v>
      </c>
      <c r="L100" s="2">
        <v>3140.95</v>
      </c>
      <c r="M100" s="2">
        <v>3121.08</v>
      </c>
      <c r="N100" s="2">
        <v>3350</v>
      </c>
      <c r="O100" s="2">
        <v>1983.4</v>
      </c>
      <c r="P100" s="2">
        <v>3371077</v>
      </c>
      <c r="Q100" s="2">
        <v>95242</v>
      </c>
    </row>
    <row r="101" spans="1:17" x14ac:dyDescent="0.35">
      <c r="A101" s="1">
        <v>45433</v>
      </c>
      <c r="B101" s="1" t="str">
        <f t="shared" si="4"/>
        <v>Tuesday</v>
      </c>
      <c r="C101" s="1" t="str">
        <f t="shared" si="5"/>
        <v>May</v>
      </c>
      <c r="D101" s="1" t="str">
        <f t="shared" si="6"/>
        <v>Q2</v>
      </c>
      <c r="E101" s="1" t="str">
        <f t="shared" si="7"/>
        <v>2024</v>
      </c>
      <c r="F101" t="s">
        <v>13</v>
      </c>
      <c r="G101" s="2">
        <v>3067.9</v>
      </c>
      <c r="H101" s="2">
        <v>3175</v>
      </c>
      <c r="I101" s="2">
        <v>3034.5</v>
      </c>
      <c r="J101" s="2">
        <v>3059.75</v>
      </c>
      <c r="K101" s="2">
        <v>3110</v>
      </c>
      <c r="L101" s="2">
        <v>3117.5</v>
      </c>
      <c r="M101" s="2">
        <v>3123.72</v>
      </c>
      <c r="N101" s="2">
        <v>3350</v>
      </c>
      <c r="O101" s="2">
        <v>1983.4</v>
      </c>
      <c r="P101" s="2">
        <v>3091659</v>
      </c>
      <c r="Q101" s="2">
        <v>135865</v>
      </c>
    </row>
    <row r="102" spans="1:17" x14ac:dyDescent="0.35">
      <c r="A102" s="1">
        <v>45430</v>
      </c>
      <c r="B102" s="1" t="str">
        <f t="shared" si="4"/>
        <v>Saturday</v>
      </c>
      <c r="C102" s="1" t="str">
        <f t="shared" si="5"/>
        <v>May</v>
      </c>
      <c r="D102" s="1" t="str">
        <f t="shared" si="6"/>
        <v>Q2</v>
      </c>
      <c r="E102" s="1" t="str">
        <f t="shared" si="7"/>
        <v>2024</v>
      </c>
      <c r="F102" t="s">
        <v>13</v>
      </c>
      <c r="G102" s="2">
        <v>3074</v>
      </c>
      <c r="H102" s="2">
        <v>3074</v>
      </c>
      <c r="I102" s="2">
        <v>3055</v>
      </c>
      <c r="J102" s="2">
        <v>3060.5</v>
      </c>
      <c r="K102" s="2">
        <v>3061</v>
      </c>
      <c r="L102" s="2">
        <v>3059.75</v>
      </c>
      <c r="M102" s="2">
        <v>3064.28</v>
      </c>
      <c r="N102" s="2">
        <v>3350</v>
      </c>
      <c r="O102" s="2">
        <v>1857.75</v>
      </c>
      <c r="P102" s="2">
        <v>74336</v>
      </c>
      <c r="Q102" s="2">
        <v>5248</v>
      </c>
    </row>
    <row r="103" spans="1:17" x14ac:dyDescent="0.35">
      <c r="A103" s="1">
        <v>45429</v>
      </c>
      <c r="B103" s="1" t="str">
        <f t="shared" si="4"/>
        <v>Friday</v>
      </c>
      <c r="C103" s="1" t="str">
        <f t="shared" si="5"/>
        <v>May</v>
      </c>
      <c r="D103" s="1" t="str">
        <f t="shared" si="6"/>
        <v>Q2</v>
      </c>
      <c r="E103" s="1" t="str">
        <f t="shared" si="7"/>
        <v>2024</v>
      </c>
      <c r="F103" t="s">
        <v>13</v>
      </c>
      <c r="G103" s="2">
        <v>3041.05</v>
      </c>
      <c r="H103" s="2">
        <v>3091</v>
      </c>
      <c r="I103" s="2">
        <v>3015.5</v>
      </c>
      <c r="J103" s="2">
        <v>3041.65</v>
      </c>
      <c r="K103" s="2">
        <v>3057</v>
      </c>
      <c r="L103" s="2">
        <v>3060.5</v>
      </c>
      <c r="M103" s="2">
        <v>3053.08</v>
      </c>
      <c r="N103" s="2">
        <v>3350</v>
      </c>
      <c r="O103" s="2">
        <v>1857.75</v>
      </c>
      <c r="P103" s="2">
        <v>825436</v>
      </c>
      <c r="Q103" s="2">
        <v>74283</v>
      </c>
    </row>
    <row r="104" spans="1:17" x14ac:dyDescent="0.35">
      <c r="A104" s="1">
        <v>45428</v>
      </c>
      <c r="B104" s="1" t="str">
        <f t="shared" si="4"/>
        <v>Thursday</v>
      </c>
      <c r="C104" s="1" t="str">
        <f t="shared" si="5"/>
        <v>May</v>
      </c>
      <c r="D104" s="1" t="str">
        <f t="shared" si="6"/>
        <v>Q2</v>
      </c>
      <c r="E104" s="1" t="str">
        <f t="shared" si="7"/>
        <v>2024</v>
      </c>
      <c r="F104" t="s">
        <v>13</v>
      </c>
      <c r="G104" s="2">
        <v>3065</v>
      </c>
      <c r="H104" s="2">
        <v>3076.95</v>
      </c>
      <c r="I104" s="2">
        <v>2974.95</v>
      </c>
      <c r="J104" s="2">
        <v>3049.75</v>
      </c>
      <c r="K104" s="2">
        <v>3034.05</v>
      </c>
      <c r="L104" s="2">
        <v>3041.65</v>
      </c>
      <c r="M104" s="2">
        <v>3022.05</v>
      </c>
      <c r="N104" s="2">
        <v>3350</v>
      </c>
      <c r="O104" s="2">
        <v>1857.75</v>
      </c>
      <c r="P104" s="2">
        <v>1835312</v>
      </c>
      <c r="Q104" s="2">
        <v>144012</v>
      </c>
    </row>
    <row r="105" spans="1:17" x14ac:dyDescent="0.35">
      <c r="A105" s="1">
        <v>45427</v>
      </c>
      <c r="B105" s="1" t="str">
        <f t="shared" si="4"/>
        <v>Wednesday</v>
      </c>
      <c r="C105" s="1" t="str">
        <f t="shared" si="5"/>
        <v>May</v>
      </c>
      <c r="D105" s="1" t="str">
        <f t="shared" si="6"/>
        <v>Q2</v>
      </c>
      <c r="E105" s="1" t="str">
        <f t="shared" si="7"/>
        <v>2024</v>
      </c>
      <c r="F105" t="s">
        <v>13</v>
      </c>
      <c r="G105" s="2">
        <v>3046.75</v>
      </c>
      <c r="H105" s="2">
        <v>3118.85</v>
      </c>
      <c r="I105" s="2">
        <v>3037.6</v>
      </c>
      <c r="J105" s="2">
        <v>3037.55</v>
      </c>
      <c r="K105" s="2">
        <v>3047</v>
      </c>
      <c r="L105" s="2">
        <v>3049.75</v>
      </c>
      <c r="M105" s="2">
        <v>3074.65</v>
      </c>
      <c r="N105" s="2">
        <v>3350</v>
      </c>
      <c r="O105" s="2">
        <v>1857.75</v>
      </c>
      <c r="P105" s="2">
        <v>1688836</v>
      </c>
      <c r="Q105" s="2">
        <v>93983</v>
      </c>
    </row>
    <row r="106" spans="1:17" x14ac:dyDescent="0.35">
      <c r="A106" s="1">
        <v>45426</v>
      </c>
      <c r="B106" s="1" t="str">
        <f t="shared" si="4"/>
        <v>Tuesday</v>
      </c>
      <c r="C106" s="1" t="str">
        <f t="shared" si="5"/>
        <v>May</v>
      </c>
      <c r="D106" s="1" t="str">
        <f t="shared" si="6"/>
        <v>Q2</v>
      </c>
      <c r="E106" s="1" t="str">
        <f t="shared" si="7"/>
        <v>2024</v>
      </c>
      <c r="F106" t="s">
        <v>13</v>
      </c>
      <c r="G106" s="2">
        <v>2894.95</v>
      </c>
      <c r="H106" s="2">
        <v>3046</v>
      </c>
      <c r="I106" s="2">
        <v>2874.55</v>
      </c>
      <c r="J106" s="2">
        <v>2879.6</v>
      </c>
      <c r="K106" s="2">
        <v>3035</v>
      </c>
      <c r="L106" s="2">
        <v>3037.55</v>
      </c>
      <c r="M106" s="2">
        <v>2995.85</v>
      </c>
      <c r="N106" s="2">
        <v>3350</v>
      </c>
      <c r="O106" s="2">
        <v>1857.75</v>
      </c>
      <c r="P106" s="2">
        <v>5725807</v>
      </c>
      <c r="Q106" s="2">
        <v>196967</v>
      </c>
    </row>
    <row r="107" spans="1:17" x14ac:dyDescent="0.35">
      <c r="A107" s="1">
        <v>45425</v>
      </c>
      <c r="B107" s="1" t="str">
        <f t="shared" si="4"/>
        <v>Monday</v>
      </c>
      <c r="C107" s="1" t="str">
        <f t="shared" si="5"/>
        <v>May</v>
      </c>
      <c r="D107" s="1" t="str">
        <f t="shared" si="6"/>
        <v>Q2</v>
      </c>
      <c r="E107" s="1" t="str">
        <f t="shared" si="7"/>
        <v>2024</v>
      </c>
      <c r="F107" t="s">
        <v>13</v>
      </c>
      <c r="G107" s="2">
        <v>2803</v>
      </c>
      <c r="H107" s="2">
        <v>2890</v>
      </c>
      <c r="I107" s="2">
        <v>2790.5</v>
      </c>
      <c r="J107" s="2">
        <v>2797.25</v>
      </c>
      <c r="K107" s="2">
        <v>2888.85</v>
      </c>
      <c r="L107" s="2">
        <v>2879.6</v>
      </c>
      <c r="M107" s="2">
        <v>2839.27</v>
      </c>
      <c r="N107" s="2">
        <v>3350</v>
      </c>
      <c r="O107" s="2">
        <v>1857.75</v>
      </c>
      <c r="P107" s="2">
        <v>3784373</v>
      </c>
      <c r="Q107" s="2">
        <v>115926</v>
      </c>
    </row>
    <row r="108" spans="1:17" x14ac:dyDescent="0.35">
      <c r="A108" s="1">
        <v>45422</v>
      </c>
      <c r="B108" s="1" t="str">
        <f t="shared" si="4"/>
        <v>Friday</v>
      </c>
      <c r="C108" s="1" t="str">
        <f t="shared" si="5"/>
        <v>May</v>
      </c>
      <c r="D108" s="1" t="str">
        <f t="shared" si="6"/>
        <v>Q2</v>
      </c>
      <c r="E108" s="1" t="str">
        <f t="shared" si="7"/>
        <v>2024</v>
      </c>
      <c r="F108" t="s">
        <v>13</v>
      </c>
      <c r="G108" s="2">
        <v>2794.95</v>
      </c>
      <c r="H108" s="2">
        <v>2809</v>
      </c>
      <c r="I108" s="2">
        <v>2760.45</v>
      </c>
      <c r="J108" s="2">
        <v>2766.65</v>
      </c>
      <c r="K108" s="2">
        <v>2803.9</v>
      </c>
      <c r="L108" s="2">
        <v>2797.25</v>
      </c>
      <c r="M108" s="2">
        <v>2791.48</v>
      </c>
      <c r="N108" s="2">
        <v>3350</v>
      </c>
      <c r="O108" s="2">
        <v>1857.75</v>
      </c>
      <c r="P108" s="2">
        <v>2354794</v>
      </c>
      <c r="Q108" s="2">
        <v>79999</v>
      </c>
    </row>
    <row r="109" spans="1:17" x14ac:dyDescent="0.35">
      <c r="A109" s="1">
        <v>45421</v>
      </c>
      <c r="B109" s="1" t="str">
        <f t="shared" si="4"/>
        <v>Thursday</v>
      </c>
      <c r="C109" s="1" t="str">
        <f t="shared" si="5"/>
        <v>May</v>
      </c>
      <c r="D109" s="1" t="str">
        <f t="shared" si="6"/>
        <v>Q2</v>
      </c>
      <c r="E109" s="1" t="str">
        <f t="shared" si="7"/>
        <v>2024</v>
      </c>
      <c r="F109" t="s">
        <v>13</v>
      </c>
      <c r="G109" s="2">
        <v>2864.8</v>
      </c>
      <c r="H109" s="2">
        <v>2883.65</v>
      </c>
      <c r="I109" s="2">
        <v>2756</v>
      </c>
      <c r="J109" s="2">
        <v>2860.55</v>
      </c>
      <c r="K109" s="2">
        <v>2765</v>
      </c>
      <c r="L109" s="2">
        <v>2766.65</v>
      </c>
      <c r="M109" s="2">
        <v>2814.22</v>
      </c>
      <c r="N109" s="2">
        <v>3350</v>
      </c>
      <c r="O109" s="2">
        <v>1857.75</v>
      </c>
      <c r="P109" s="2">
        <v>1485510</v>
      </c>
      <c r="Q109" s="2">
        <v>116557</v>
      </c>
    </row>
    <row r="110" spans="1:17" x14ac:dyDescent="0.35">
      <c r="A110" s="1">
        <v>45420</v>
      </c>
      <c r="B110" s="1" t="str">
        <f t="shared" si="4"/>
        <v>Wednesday</v>
      </c>
      <c r="C110" s="1" t="str">
        <f t="shared" si="5"/>
        <v>May</v>
      </c>
      <c r="D110" s="1" t="str">
        <f t="shared" si="6"/>
        <v>Q2</v>
      </c>
      <c r="E110" s="1" t="str">
        <f t="shared" si="7"/>
        <v>2024</v>
      </c>
      <c r="F110" t="s">
        <v>13</v>
      </c>
      <c r="G110" s="2">
        <v>2850</v>
      </c>
      <c r="H110" s="2">
        <v>2890.9</v>
      </c>
      <c r="I110" s="2">
        <v>2820</v>
      </c>
      <c r="J110" s="2">
        <v>2835.95</v>
      </c>
      <c r="K110" s="2">
        <v>2862</v>
      </c>
      <c r="L110" s="2">
        <v>2860.55</v>
      </c>
      <c r="M110" s="2">
        <v>2860.65</v>
      </c>
      <c r="N110" s="2">
        <v>3350</v>
      </c>
      <c r="O110" s="2">
        <v>1857.75</v>
      </c>
      <c r="P110" s="2">
        <v>951411</v>
      </c>
      <c r="Q110" s="2">
        <v>57225</v>
      </c>
    </row>
    <row r="111" spans="1:17" x14ac:dyDescent="0.35">
      <c r="A111" s="1">
        <v>45419</v>
      </c>
      <c r="B111" s="1" t="str">
        <f t="shared" si="4"/>
        <v>Tuesday</v>
      </c>
      <c r="C111" s="1" t="str">
        <f t="shared" si="5"/>
        <v>May</v>
      </c>
      <c r="D111" s="1" t="str">
        <f t="shared" si="6"/>
        <v>Q2</v>
      </c>
      <c r="E111" s="1" t="str">
        <f t="shared" si="7"/>
        <v>2024</v>
      </c>
      <c r="F111" t="s">
        <v>13</v>
      </c>
      <c r="G111" s="2">
        <v>2889.95</v>
      </c>
      <c r="H111" s="2">
        <v>2905.35</v>
      </c>
      <c r="I111" s="2">
        <v>2822</v>
      </c>
      <c r="J111" s="2">
        <v>2874.65</v>
      </c>
      <c r="K111" s="2">
        <v>2839</v>
      </c>
      <c r="L111" s="2">
        <v>2835.95</v>
      </c>
      <c r="M111" s="2">
        <v>2857.91</v>
      </c>
      <c r="N111" s="2">
        <v>3350</v>
      </c>
      <c r="O111" s="2">
        <v>1857.75</v>
      </c>
      <c r="P111" s="2">
        <v>1262311</v>
      </c>
      <c r="Q111" s="2">
        <v>73865</v>
      </c>
    </row>
    <row r="112" spans="1:17" x14ac:dyDescent="0.35">
      <c r="A112" s="1">
        <v>45418</v>
      </c>
      <c r="B112" s="1" t="str">
        <f t="shared" si="4"/>
        <v>Monday</v>
      </c>
      <c r="C112" s="1" t="str">
        <f t="shared" si="5"/>
        <v>May</v>
      </c>
      <c r="D112" s="1" t="str">
        <f t="shared" si="6"/>
        <v>Q2</v>
      </c>
      <c r="E112" s="1" t="str">
        <f t="shared" si="7"/>
        <v>2024</v>
      </c>
      <c r="F112" t="s">
        <v>13</v>
      </c>
      <c r="G112" s="2">
        <v>2993.25</v>
      </c>
      <c r="H112" s="2">
        <v>3000.2</v>
      </c>
      <c r="I112" s="2">
        <v>2850</v>
      </c>
      <c r="J112" s="2">
        <v>2993.25</v>
      </c>
      <c r="K112" s="2">
        <v>2872</v>
      </c>
      <c r="L112" s="2">
        <v>2874.65</v>
      </c>
      <c r="M112" s="2">
        <v>2890.39</v>
      </c>
      <c r="N112" s="2">
        <v>3350</v>
      </c>
      <c r="O112" s="2">
        <v>1857.75</v>
      </c>
      <c r="P112" s="2">
        <v>2377944</v>
      </c>
      <c r="Q112" s="2">
        <v>126554</v>
      </c>
    </row>
    <row r="113" spans="1:17" x14ac:dyDescent="0.35">
      <c r="A113" s="1">
        <v>45415</v>
      </c>
      <c r="B113" s="1" t="str">
        <f t="shared" si="4"/>
        <v>Friday</v>
      </c>
      <c r="C113" s="1" t="str">
        <f t="shared" si="5"/>
        <v>May</v>
      </c>
      <c r="D113" s="1" t="str">
        <f t="shared" si="6"/>
        <v>Q2</v>
      </c>
      <c r="E113" s="1" t="str">
        <f t="shared" si="7"/>
        <v>2024</v>
      </c>
      <c r="F113" t="s">
        <v>13</v>
      </c>
      <c r="G113" s="2">
        <v>3030</v>
      </c>
      <c r="H113" s="2">
        <v>3045</v>
      </c>
      <c r="I113" s="2">
        <v>2975.1</v>
      </c>
      <c r="J113" s="2">
        <v>3039.6</v>
      </c>
      <c r="K113" s="2">
        <v>2990</v>
      </c>
      <c r="L113" s="2">
        <v>2993.25</v>
      </c>
      <c r="M113" s="2">
        <v>3007.11</v>
      </c>
      <c r="N113" s="2">
        <v>3350</v>
      </c>
      <c r="O113" s="2">
        <v>1785.35</v>
      </c>
      <c r="P113" s="2">
        <v>1472168</v>
      </c>
      <c r="Q113" s="2">
        <v>93663</v>
      </c>
    </row>
    <row r="114" spans="1:17" x14ac:dyDescent="0.35">
      <c r="A114" s="1">
        <v>45414</v>
      </c>
      <c r="B114" s="1" t="str">
        <f t="shared" si="4"/>
        <v>Thursday</v>
      </c>
      <c r="C114" s="1" t="str">
        <f t="shared" si="5"/>
        <v>May</v>
      </c>
      <c r="D114" s="1" t="str">
        <f t="shared" si="6"/>
        <v>Q2</v>
      </c>
      <c r="E114" s="1" t="str">
        <f t="shared" si="7"/>
        <v>2024</v>
      </c>
      <c r="F114" t="s">
        <v>13</v>
      </c>
      <c r="G114" s="2">
        <v>3071.95</v>
      </c>
      <c r="H114" s="2">
        <v>3119.85</v>
      </c>
      <c r="I114" s="2">
        <v>3015.05</v>
      </c>
      <c r="J114" s="2">
        <v>3054.7</v>
      </c>
      <c r="K114" s="2">
        <v>3029</v>
      </c>
      <c r="L114" s="2">
        <v>3039.6</v>
      </c>
      <c r="M114" s="2">
        <v>3065.29</v>
      </c>
      <c r="N114" s="2">
        <v>3350</v>
      </c>
      <c r="O114" s="2">
        <v>1785.35</v>
      </c>
      <c r="P114" s="2">
        <v>2219085</v>
      </c>
      <c r="Q114" s="2">
        <v>169345</v>
      </c>
    </row>
    <row r="115" spans="1:17" x14ac:dyDescent="0.35">
      <c r="A115" s="1">
        <v>45412</v>
      </c>
      <c r="B115" s="1" t="str">
        <f t="shared" si="4"/>
        <v>Tuesday</v>
      </c>
      <c r="C115" s="1" t="str">
        <f t="shared" si="5"/>
        <v>April</v>
      </c>
      <c r="D115" s="1" t="str">
        <f t="shared" si="6"/>
        <v>Q2</v>
      </c>
      <c r="E115" s="1" t="str">
        <f t="shared" si="7"/>
        <v>2024</v>
      </c>
      <c r="F115" t="s">
        <v>13</v>
      </c>
      <c r="G115" s="2">
        <v>3094</v>
      </c>
      <c r="H115" s="2">
        <v>3108.45</v>
      </c>
      <c r="I115" s="2">
        <v>3045</v>
      </c>
      <c r="J115" s="2">
        <v>3081.2</v>
      </c>
      <c r="K115" s="2">
        <v>3052.5</v>
      </c>
      <c r="L115" s="2">
        <v>3054.7</v>
      </c>
      <c r="M115" s="2">
        <v>3074.15</v>
      </c>
      <c r="N115" s="2">
        <v>3350</v>
      </c>
      <c r="O115" s="2">
        <v>1785.35</v>
      </c>
      <c r="P115" s="2">
        <v>804552</v>
      </c>
      <c r="Q115" s="2">
        <v>50263</v>
      </c>
    </row>
    <row r="116" spans="1:17" x14ac:dyDescent="0.35">
      <c r="A116" s="1">
        <v>45411</v>
      </c>
      <c r="B116" s="1" t="str">
        <f t="shared" si="4"/>
        <v>Monday</v>
      </c>
      <c r="C116" s="1" t="str">
        <f t="shared" si="5"/>
        <v>April</v>
      </c>
      <c r="D116" s="1" t="str">
        <f t="shared" si="6"/>
        <v>Q2</v>
      </c>
      <c r="E116" s="1" t="str">
        <f t="shared" si="7"/>
        <v>2024</v>
      </c>
      <c r="F116" t="s">
        <v>13</v>
      </c>
      <c r="G116" s="2">
        <v>3110</v>
      </c>
      <c r="H116" s="2">
        <v>3110.5</v>
      </c>
      <c r="I116" s="2">
        <v>3051.5</v>
      </c>
      <c r="J116" s="2">
        <v>3080.4</v>
      </c>
      <c r="K116" s="2">
        <v>3080</v>
      </c>
      <c r="L116" s="2">
        <v>3081.2</v>
      </c>
      <c r="M116" s="2">
        <v>3079</v>
      </c>
      <c r="N116" s="2">
        <v>3350</v>
      </c>
      <c r="O116" s="2">
        <v>1785.35</v>
      </c>
      <c r="P116" s="2">
        <v>648544</v>
      </c>
      <c r="Q116" s="2">
        <v>51392</v>
      </c>
    </row>
    <row r="117" spans="1:17" x14ac:dyDescent="0.35">
      <c r="A117" s="1">
        <v>45408</v>
      </c>
      <c r="B117" s="1" t="str">
        <f t="shared" si="4"/>
        <v>Friday</v>
      </c>
      <c r="C117" s="1" t="str">
        <f t="shared" si="5"/>
        <v>April</v>
      </c>
      <c r="D117" s="1" t="str">
        <f t="shared" si="6"/>
        <v>Q2</v>
      </c>
      <c r="E117" s="1" t="str">
        <f t="shared" si="7"/>
        <v>2024</v>
      </c>
      <c r="F117" t="s">
        <v>13</v>
      </c>
      <c r="G117" s="2">
        <v>3119.9</v>
      </c>
      <c r="H117" s="2">
        <v>3129.9</v>
      </c>
      <c r="I117" s="2">
        <v>3066.05</v>
      </c>
      <c r="J117" s="2">
        <v>3115.25</v>
      </c>
      <c r="K117" s="2">
        <v>3089</v>
      </c>
      <c r="L117" s="2">
        <v>3080.4</v>
      </c>
      <c r="M117" s="2">
        <v>3090.2</v>
      </c>
      <c r="N117" s="2">
        <v>3350</v>
      </c>
      <c r="O117" s="2">
        <v>1775.8</v>
      </c>
      <c r="P117" s="2">
        <v>662764</v>
      </c>
      <c r="Q117" s="2">
        <v>51695</v>
      </c>
    </row>
    <row r="118" spans="1:17" x14ac:dyDescent="0.35">
      <c r="A118" s="1">
        <v>45407</v>
      </c>
      <c r="B118" s="1" t="str">
        <f t="shared" si="4"/>
        <v>Thursday</v>
      </c>
      <c r="C118" s="1" t="str">
        <f t="shared" si="5"/>
        <v>April</v>
      </c>
      <c r="D118" s="1" t="str">
        <f t="shared" si="6"/>
        <v>Q2</v>
      </c>
      <c r="E118" s="1" t="str">
        <f t="shared" si="7"/>
        <v>2024</v>
      </c>
      <c r="F118" t="s">
        <v>13</v>
      </c>
      <c r="G118" s="2">
        <v>3050</v>
      </c>
      <c r="H118" s="2">
        <v>3120.9</v>
      </c>
      <c r="I118" s="2">
        <v>3025.65</v>
      </c>
      <c r="J118" s="2">
        <v>3043.55</v>
      </c>
      <c r="K118" s="2">
        <v>3115</v>
      </c>
      <c r="L118" s="2">
        <v>3115.25</v>
      </c>
      <c r="M118" s="2">
        <v>3078.5</v>
      </c>
      <c r="N118" s="2">
        <v>3350</v>
      </c>
      <c r="O118" s="2">
        <v>1775.8</v>
      </c>
      <c r="P118" s="2">
        <v>1515529</v>
      </c>
      <c r="Q118" s="2">
        <v>103832</v>
      </c>
    </row>
    <row r="119" spans="1:17" x14ac:dyDescent="0.35">
      <c r="A119" s="1">
        <v>45406</v>
      </c>
      <c r="B119" s="1" t="str">
        <f t="shared" si="4"/>
        <v>Wednesday</v>
      </c>
      <c r="C119" s="1" t="str">
        <f t="shared" si="5"/>
        <v>April</v>
      </c>
      <c r="D119" s="1" t="str">
        <f t="shared" si="6"/>
        <v>Q2</v>
      </c>
      <c r="E119" s="1" t="str">
        <f t="shared" si="7"/>
        <v>2024</v>
      </c>
      <c r="F119" t="s">
        <v>13</v>
      </c>
      <c r="G119" s="2">
        <v>3071.95</v>
      </c>
      <c r="H119" s="2">
        <v>3087.85</v>
      </c>
      <c r="I119" s="2">
        <v>3040</v>
      </c>
      <c r="J119" s="2">
        <v>3065.1</v>
      </c>
      <c r="K119" s="2">
        <v>3042.9</v>
      </c>
      <c r="L119" s="2">
        <v>3043.55</v>
      </c>
      <c r="M119" s="2">
        <v>3066.42</v>
      </c>
      <c r="N119" s="2">
        <v>3350</v>
      </c>
      <c r="O119" s="2">
        <v>1775.8</v>
      </c>
      <c r="P119" s="2">
        <v>605917</v>
      </c>
      <c r="Q119" s="2">
        <v>36665</v>
      </c>
    </row>
    <row r="120" spans="1:17" x14ac:dyDescent="0.35">
      <c r="A120" s="1">
        <v>45405</v>
      </c>
      <c r="B120" s="1" t="str">
        <f t="shared" si="4"/>
        <v>Tuesday</v>
      </c>
      <c r="C120" s="1" t="str">
        <f t="shared" si="5"/>
        <v>April</v>
      </c>
      <c r="D120" s="1" t="str">
        <f t="shared" si="6"/>
        <v>Q2</v>
      </c>
      <c r="E120" s="1" t="str">
        <f t="shared" si="7"/>
        <v>2024</v>
      </c>
      <c r="F120" t="s">
        <v>13</v>
      </c>
      <c r="G120" s="2">
        <v>3059</v>
      </c>
      <c r="H120" s="2">
        <v>3091</v>
      </c>
      <c r="I120" s="2">
        <v>3043.1</v>
      </c>
      <c r="J120" s="2">
        <v>3063.35</v>
      </c>
      <c r="K120" s="2">
        <v>3058</v>
      </c>
      <c r="L120" s="2">
        <v>3065.1</v>
      </c>
      <c r="M120" s="2">
        <v>3066.74</v>
      </c>
      <c r="N120" s="2">
        <v>3350</v>
      </c>
      <c r="O120" s="2">
        <v>1775.8</v>
      </c>
      <c r="P120" s="2">
        <v>1654272</v>
      </c>
      <c r="Q120" s="2">
        <v>61219</v>
      </c>
    </row>
    <row r="121" spans="1:17" x14ac:dyDescent="0.35">
      <c r="A121" s="1">
        <v>45404</v>
      </c>
      <c r="B121" s="1" t="str">
        <f t="shared" si="4"/>
        <v>Monday</v>
      </c>
      <c r="C121" s="1" t="str">
        <f t="shared" si="5"/>
        <v>April</v>
      </c>
      <c r="D121" s="1" t="str">
        <f t="shared" si="6"/>
        <v>Q2</v>
      </c>
      <c r="E121" s="1" t="str">
        <f t="shared" si="7"/>
        <v>2024</v>
      </c>
      <c r="F121" t="s">
        <v>13</v>
      </c>
      <c r="G121" s="2">
        <v>3053</v>
      </c>
      <c r="H121" s="2">
        <v>3077.5</v>
      </c>
      <c r="I121" s="2">
        <v>3025</v>
      </c>
      <c r="J121" s="2">
        <v>3026.95</v>
      </c>
      <c r="K121" s="2">
        <v>3072.25</v>
      </c>
      <c r="L121" s="2">
        <v>3063.35</v>
      </c>
      <c r="M121" s="2">
        <v>3050.24</v>
      </c>
      <c r="N121" s="2">
        <v>3350</v>
      </c>
      <c r="O121" s="2">
        <v>1775.8</v>
      </c>
      <c r="P121" s="2">
        <v>993929</v>
      </c>
      <c r="Q121" s="2">
        <v>51253</v>
      </c>
    </row>
    <row r="122" spans="1:17" x14ac:dyDescent="0.35">
      <c r="A122" s="1">
        <v>45401</v>
      </c>
      <c r="B122" s="1" t="str">
        <f t="shared" si="4"/>
        <v>Friday</v>
      </c>
      <c r="C122" s="1" t="str">
        <f t="shared" si="5"/>
        <v>April</v>
      </c>
      <c r="D122" s="1" t="str">
        <f t="shared" si="6"/>
        <v>Q2</v>
      </c>
      <c r="E122" s="1" t="str">
        <f t="shared" si="7"/>
        <v>2024</v>
      </c>
      <c r="F122" t="s">
        <v>13</v>
      </c>
      <c r="G122" s="2">
        <v>3000</v>
      </c>
      <c r="H122" s="2">
        <v>3057.05</v>
      </c>
      <c r="I122" s="2">
        <v>2962.5</v>
      </c>
      <c r="J122" s="2">
        <v>3019.3</v>
      </c>
      <c r="K122" s="2">
        <v>3032</v>
      </c>
      <c r="L122" s="2">
        <v>3026.95</v>
      </c>
      <c r="M122" s="2">
        <v>3020.56</v>
      </c>
      <c r="N122" s="2">
        <v>3350</v>
      </c>
      <c r="O122" s="2">
        <v>1775.8</v>
      </c>
      <c r="P122" s="2">
        <v>1727317</v>
      </c>
      <c r="Q122" s="2">
        <v>91721</v>
      </c>
    </row>
    <row r="123" spans="1:17" x14ac:dyDescent="0.35">
      <c r="A123" s="1">
        <v>45400</v>
      </c>
      <c r="B123" s="1" t="str">
        <f t="shared" si="4"/>
        <v>Thursday</v>
      </c>
      <c r="C123" s="1" t="str">
        <f t="shared" si="5"/>
        <v>April</v>
      </c>
      <c r="D123" s="1" t="str">
        <f t="shared" si="6"/>
        <v>Q2</v>
      </c>
      <c r="E123" s="1" t="str">
        <f t="shared" si="7"/>
        <v>2024</v>
      </c>
      <c r="F123" t="s">
        <v>13</v>
      </c>
      <c r="G123" s="2">
        <v>3125.15</v>
      </c>
      <c r="H123" s="2">
        <v>3145</v>
      </c>
      <c r="I123" s="2">
        <v>3008.3</v>
      </c>
      <c r="J123" s="2">
        <v>3106.4</v>
      </c>
      <c r="K123" s="2">
        <v>3035</v>
      </c>
      <c r="L123" s="2">
        <v>3019.3</v>
      </c>
      <c r="M123" s="2">
        <v>3095.25</v>
      </c>
      <c r="N123" s="2">
        <v>3350</v>
      </c>
      <c r="O123" s="2">
        <v>1775.8</v>
      </c>
      <c r="P123" s="2">
        <v>1703646</v>
      </c>
      <c r="Q123" s="2">
        <v>106820</v>
      </c>
    </row>
    <row r="124" spans="1:17" x14ac:dyDescent="0.35">
      <c r="A124" s="1">
        <v>45398</v>
      </c>
      <c r="B124" s="1" t="str">
        <f t="shared" si="4"/>
        <v>Tuesday</v>
      </c>
      <c r="C124" s="1" t="str">
        <f t="shared" si="5"/>
        <v>April</v>
      </c>
      <c r="D124" s="1" t="str">
        <f t="shared" si="6"/>
        <v>Q2</v>
      </c>
      <c r="E124" s="1" t="str">
        <f t="shared" si="7"/>
        <v>2024</v>
      </c>
      <c r="F124" t="s">
        <v>13</v>
      </c>
      <c r="G124" s="2">
        <v>3101</v>
      </c>
      <c r="H124" s="2">
        <v>3149.2</v>
      </c>
      <c r="I124" s="2">
        <v>3100</v>
      </c>
      <c r="J124" s="2">
        <v>3147.45</v>
      </c>
      <c r="K124" s="2">
        <v>3108</v>
      </c>
      <c r="L124" s="2">
        <v>3106.4</v>
      </c>
      <c r="M124" s="2">
        <v>3119.45</v>
      </c>
      <c r="N124" s="2">
        <v>3350</v>
      </c>
      <c r="O124" s="2">
        <v>1775.8</v>
      </c>
      <c r="P124" s="2">
        <v>1134184</v>
      </c>
      <c r="Q124" s="2">
        <v>48602</v>
      </c>
    </row>
    <row r="125" spans="1:17" x14ac:dyDescent="0.35">
      <c r="A125" s="1">
        <v>45397</v>
      </c>
      <c r="B125" s="1" t="str">
        <f t="shared" si="4"/>
        <v>Monday</v>
      </c>
      <c r="C125" s="1" t="str">
        <f t="shared" si="5"/>
        <v>April</v>
      </c>
      <c r="D125" s="1" t="str">
        <f t="shared" si="6"/>
        <v>Q2</v>
      </c>
      <c r="E125" s="1" t="str">
        <f t="shared" si="7"/>
        <v>2024</v>
      </c>
      <c r="F125" t="s">
        <v>13</v>
      </c>
      <c r="G125" s="2">
        <v>3150</v>
      </c>
      <c r="H125" s="2">
        <v>3180.3</v>
      </c>
      <c r="I125" s="2">
        <v>3103.2</v>
      </c>
      <c r="J125" s="2">
        <v>3209.9</v>
      </c>
      <c r="K125" s="2">
        <v>3149.95</v>
      </c>
      <c r="L125" s="2">
        <v>3147.45</v>
      </c>
      <c r="M125" s="2">
        <v>3143.46</v>
      </c>
      <c r="N125" s="2">
        <v>3350</v>
      </c>
      <c r="O125" s="2">
        <v>1775.8</v>
      </c>
      <c r="P125" s="2">
        <v>1035378</v>
      </c>
      <c r="Q125" s="2">
        <v>73457</v>
      </c>
    </row>
    <row r="126" spans="1:17" x14ac:dyDescent="0.35">
      <c r="A126" s="1">
        <v>45394</v>
      </c>
      <c r="B126" s="1" t="str">
        <f t="shared" si="4"/>
        <v>Friday</v>
      </c>
      <c r="C126" s="1" t="str">
        <f t="shared" si="5"/>
        <v>April</v>
      </c>
      <c r="D126" s="1" t="str">
        <f t="shared" si="6"/>
        <v>Q2</v>
      </c>
      <c r="E126" s="1" t="str">
        <f t="shared" si="7"/>
        <v>2024</v>
      </c>
      <c r="F126" t="s">
        <v>13</v>
      </c>
      <c r="G126" s="2">
        <v>3210</v>
      </c>
      <c r="H126" s="2">
        <v>3247.5</v>
      </c>
      <c r="I126" s="2">
        <v>3205.3</v>
      </c>
      <c r="J126" s="2">
        <v>3242</v>
      </c>
      <c r="K126" s="2">
        <v>3215</v>
      </c>
      <c r="L126" s="2">
        <v>3209.9</v>
      </c>
      <c r="M126" s="2">
        <v>3221.01</v>
      </c>
      <c r="N126" s="2">
        <v>3350</v>
      </c>
      <c r="O126" s="2">
        <v>1760.6</v>
      </c>
      <c r="P126" s="2">
        <v>705173</v>
      </c>
      <c r="Q126" s="2">
        <v>40387</v>
      </c>
    </row>
    <row r="127" spans="1:17" x14ac:dyDescent="0.35">
      <c r="A127" s="1">
        <v>45392</v>
      </c>
      <c r="B127" s="1" t="str">
        <f t="shared" si="4"/>
        <v>Wednesday</v>
      </c>
      <c r="C127" s="1" t="str">
        <f t="shared" si="5"/>
        <v>April</v>
      </c>
      <c r="D127" s="1" t="str">
        <f t="shared" si="6"/>
        <v>Q2</v>
      </c>
      <c r="E127" s="1" t="str">
        <f t="shared" si="7"/>
        <v>2024</v>
      </c>
      <c r="F127" t="s">
        <v>13</v>
      </c>
      <c r="G127" s="2">
        <v>3200</v>
      </c>
      <c r="H127" s="2">
        <v>3254.6</v>
      </c>
      <c r="I127" s="2">
        <v>3192.5</v>
      </c>
      <c r="J127" s="2">
        <v>3198.45</v>
      </c>
      <c r="K127" s="2">
        <v>3245</v>
      </c>
      <c r="L127" s="2">
        <v>3242</v>
      </c>
      <c r="M127" s="2">
        <v>3231.43</v>
      </c>
      <c r="N127" s="2">
        <v>3350</v>
      </c>
      <c r="O127" s="2">
        <v>1760.6</v>
      </c>
      <c r="P127" s="2">
        <v>1441138</v>
      </c>
      <c r="Q127" s="2">
        <v>55670</v>
      </c>
    </row>
    <row r="128" spans="1:17" x14ac:dyDescent="0.35">
      <c r="A128" s="1">
        <v>45391</v>
      </c>
      <c r="B128" s="1" t="str">
        <f t="shared" si="4"/>
        <v>Tuesday</v>
      </c>
      <c r="C128" s="1" t="str">
        <f t="shared" si="5"/>
        <v>April</v>
      </c>
      <c r="D128" s="1" t="str">
        <f t="shared" si="6"/>
        <v>Q2</v>
      </c>
      <c r="E128" s="1" t="str">
        <f t="shared" si="7"/>
        <v>2024</v>
      </c>
      <c r="F128" t="s">
        <v>13</v>
      </c>
      <c r="G128" s="2">
        <v>3240.7</v>
      </c>
      <c r="H128" s="2">
        <v>3251</v>
      </c>
      <c r="I128" s="2">
        <v>3185</v>
      </c>
      <c r="J128" s="2">
        <v>3224.55</v>
      </c>
      <c r="K128" s="2">
        <v>3202.6</v>
      </c>
      <c r="L128" s="2">
        <v>3198.45</v>
      </c>
      <c r="M128" s="2">
        <v>3214.28</v>
      </c>
      <c r="N128" s="2">
        <v>3350</v>
      </c>
      <c r="O128" s="2">
        <v>1760.6</v>
      </c>
      <c r="P128" s="2">
        <v>833679</v>
      </c>
      <c r="Q128" s="2">
        <v>38430</v>
      </c>
    </row>
    <row r="129" spans="1:17" x14ac:dyDescent="0.35">
      <c r="A129" s="1">
        <v>45390</v>
      </c>
      <c r="B129" s="1" t="str">
        <f t="shared" si="4"/>
        <v>Monday</v>
      </c>
      <c r="C129" s="1" t="str">
        <f t="shared" si="5"/>
        <v>April</v>
      </c>
      <c r="D129" s="1" t="str">
        <f t="shared" si="6"/>
        <v>Q2</v>
      </c>
      <c r="E129" s="1" t="str">
        <f t="shared" si="7"/>
        <v>2024</v>
      </c>
      <c r="F129" t="s">
        <v>13</v>
      </c>
      <c r="G129" s="2">
        <v>3240.95</v>
      </c>
      <c r="H129" s="2">
        <v>3243.5</v>
      </c>
      <c r="I129" s="2">
        <v>3197.2</v>
      </c>
      <c r="J129" s="2">
        <v>3224.8</v>
      </c>
      <c r="K129" s="2">
        <v>3236</v>
      </c>
      <c r="L129" s="2">
        <v>3224.55</v>
      </c>
      <c r="M129" s="2">
        <v>3216.9</v>
      </c>
      <c r="N129" s="2">
        <v>3350</v>
      </c>
      <c r="O129" s="2">
        <v>1760.6</v>
      </c>
      <c r="P129" s="2">
        <v>577440</v>
      </c>
      <c r="Q129" s="2">
        <v>37073</v>
      </c>
    </row>
    <row r="130" spans="1:17" x14ac:dyDescent="0.35">
      <c r="A130" s="1">
        <v>45387</v>
      </c>
      <c r="B130" s="1" t="str">
        <f t="shared" si="4"/>
        <v>Friday</v>
      </c>
      <c r="C130" s="1" t="str">
        <f t="shared" si="5"/>
        <v>April</v>
      </c>
      <c r="D130" s="1" t="str">
        <f t="shared" si="6"/>
        <v>Q2</v>
      </c>
      <c r="E130" s="1" t="str">
        <f t="shared" si="7"/>
        <v>2024</v>
      </c>
      <c r="F130" t="s">
        <v>13</v>
      </c>
      <c r="G130" s="2">
        <v>3211.1</v>
      </c>
      <c r="H130" s="2">
        <v>3234</v>
      </c>
      <c r="I130" s="2">
        <v>3178.95</v>
      </c>
      <c r="J130" s="2">
        <v>3210.8</v>
      </c>
      <c r="K130" s="2">
        <v>3217.9</v>
      </c>
      <c r="L130" s="2">
        <v>3224.8</v>
      </c>
      <c r="M130" s="2">
        <v>3215.34</v>
      </c>
      <c r="N130" s="2">
        <v>3350</v>
      </c>
      <c r="O130" s="2">
        <v>1671.55</v>
      </c>
      <c r="P130" s="2">
        <v>755607</v>
      </c>
      <c r="Q130" s="2">
        <v>37497</v>
      </c>
    </row>
    <row r="131" spans="1:17" x14ac:dyDescent="0.35">
      <c r="A131" s="1">
        <v>45386</v>
      </c>
      <c r="B131" s="1" t="str">
        <f t="shared" ref="B131:B194" si="8">TEXT(A131,"dddd")</f>
        <v>Thursday</v>
      </c>
      <c r="C131" s="1" t="str">
        <f t="shared" ref="C131:C194" si="9">TEXT(A131,"mmmm")</f>
        <v>April</v>
      </c>
      <c r="D131" s="1" t="str">
        <f t="shared" ref="D131:D194" si="10">"Q"&amp;ROUNDUP(MONTH(A131)/3,0)</f>
        <v>Q2</v>
      </c>
      <c r="E131" s="1" t="str">
        <f t="shared" ref="E131:E194" si="11">TEXT(A131,"yyyy")</f>
        <v>2024</v>
      </c>
      <c r="F131" t="s">
        <v>13</v>
      </c>
      <c r="G131" s="2">
        <v>3250</v>
      </c>
      <c r="H131" s="2">
        <v>3273</v>
      </c>
      <c r="I131" s="2">
        <v>3201.7</v>
      </c>
      <c r="J131" s="2">
        <v>3233.45</v>
      </c>
      <c r="K131" s="2">
        <v>3220</v>
      </c>
      <c r="L131" s="2">
        <v>3210.8</v>
      </c>
      <c r="M131" s="2">
        <v>3234.57</v>
      </c>
      <c r="N131" s="2">
        <v>3350</v>
      </c>
      <c r="O131" s="2">
        <v>1671.55</v>
      </c>
      <c r="P131" s="2">
        <v>1403826</v>
      </c>
      <c r="Q131" s="2">
        <v>99323</v>
      </c>
    </row>
    <row r="132" spans="1:17" x14ac:dyDescent="0.35">
      <c r="A132" s="1">
        <v>45385</v>
      </c>
      <c r="B132" s="1" t="str">
        <f t="shared" si="8"/>
        <v>Wednesday</v>
      </c>
      <c r="C132" s="1" t="str">
        <f t="shared" si="9"/>
        <v>April</v>
      </c>
      <c r="D132" s="1" t="str">
        <f t="shared" si="10"/>
        <v>Q2</v>
      </c>
      <c r="E132" s="1" t="str">
        <f t="shared" si="11"/>
        <v>2024</v>
      </c>
      <c r="F132" t="s">
        <v>13</v>
      </c>
      <c r="G132" s="2">
        <v>3250</v>
      </c>
      <c r="H132" s="2">
        <v>3260.15</v>
      </c>
      <c r="I132" s="2">
        <v>3222</v>
      </c>
      <c r="J132" s="2">
        <v>3268.75</v>
      </c>
      <c r="K132" s="2">
        <v>3238</v>
      </c>
      <c r="L132" s="2">
        <v>3233.45</v>
      </c>
      <c r="M132" s="2">
        <v>3238.76</v>
      </c>
      <c r="N132" s="2">
        <v>3350</v>
      </c>
      <c r="O132" s="2">
        <v>1671.55</v>
      </c>
      <c r="P132" s="2">
        <v>1153109</v>
      </c>
      <c r="Q132" s="2">
        <v>55622</v>
      </c>
    </row>
    <row r="133" spans="1:17" x14ac:dyDescent="0.35">
      <c r="A133" s="1">
        <v>45384</v>
      </c>
      <c r="B133" s="1" t="str">
        <f t="shared" si="8"/>
        <v>Tuesday</v>
      </c>
      <c r="C133" s="1" t="str">
        <f t="shared" si="9"/>
        <v>April</v>
      </c>
      <c r="D133" s="1" t="str">
        <f t="shared" si="10"/>
        <v>Q2</v>
      </c>
      <c r="E133" s="1" t="str">
        <f t="shared" si="11"/>
        <v>2024</v>
      </c>
      <c r="F133" t="s">
        <v>13</v>
      </c>
      <c r="G133" s="2">
        <v>3258.95</v>
      </c>
      <c r="H133" s="2">
        <v>3285</v>
      </c>
      <c r="I133" s="2">
        <v>3240</v>
      </c>
      <c r="J133" s="2">
        <v>3252.1</v>
      </c>
      <c r="K133" s="2">
        <v>3267.35</v>
      </c>
      <c r="L133" s="2">
        <v>3268.75</v>
      </c>
      <c r="M133" s="2">
        <v>3259.76</v>
      </c>
      <c r="N133" s="2">
        <v>3350</v>
      </c>
      <c r="O133" s="2">
        <v>1671.55</v>
      </c>
      <c r="P133" s="2">
        <v>868829</v>
      </c>
      <c r="Q133" s="2">
        <v>55071</v>
      </c>
    </row>
    <row r="134" spans="1:17" x14ac:dyDescent="0.35">
      <c r="A134" s="1">
        <v>45383</v>
      </c>
      <c r="B134" s="1" t="str">
        <f t="shared" si="8"/>
        <v>Monday</v>
      </c>
      <c r="C134" s="1" t="str">
        <f t="shared" si="9"/>
        <v>April</v>
      </c>
      <c r="D134" s="1" t="str">
        <f t="shared" si="10"/>
        <v>Q2</v>
      </c>
      <c r="E134" s="1" t="str">
        <f t="shared" si="11"/>
        <v>2024</v>
      </c>
      <c r="F134" t="s">
        <v>13</v>
      </c>
      <c r="G134" s="2">
        <v>3230.2</v>
      </c>
      <c r="H134" s="2">
        <v>3291.8</v>
      </c>
      <c r="I134" s="2">
        <v>3207.85</v>
      </c>
      <c r="J134" s="2">
        <v>3197.1</v>
      </c>
      <c r="K134" s="2">
        <v>3255.2</v>
      </c>
      <c r="L134" s="2">
        <v>3252.1</v>
      </c>
      <c r="M134" s="2">
        <v>3247.41</v>
      </c>
      <c r="N134" s="2">
        <v>3350</v>
      </c>
      <c r="O134" s="2">
        <v>1671.55</v>
      </c>
      <c r="P134" s="2">
        <v>1292646</v>
      </c>
      <c r="Q134" s="2">
        <v>71000</v>
      </c>
    </row>
    <row r="135" spans="1:17" x14ac:dyDescent="0.35">
      <c r="A135" s="1">
        <v>45379</v>
      </c>
      <c r="B135" s="1" t="str">
        <f t="shared" si="8"/>
        <v>Thursday</v>
      </c>
      <c r="C135" s="1" t="str">
        <f t="shared" si="9"/>
        <v>March</v>
      </c>
      <c r="D135" s="1" t="str">
        <f t="shared" si="10"/>
        <v>Q1</v>
      </c>
      <c r="E135" s="1" t="str">
        <f t="shared" si="11"/>
        <v>2024</v>
      </c>
      <c r="F135" t="s">
        <v>13</v>
      </c>
      <c r="G135" s="2">
        <v>3134</v>
      </c>
      <c r="H135" s="2">
        <v>3237</v>
      </c>
      <c r="I135" s="2">
        <v>3096.75</v>
      </c>
      <c r="J135" s="2">
        <v>3122.1</v>
      </c>
      <c r="K135" s="2">
        <v>3197</v>
      </c>
      <c r="L135" s="2">
        <v>3197.1</v>
      </c>
      <c r="M135" s="2">
        <v>3178.72</v>
      </c>
      <c r="N135" s="2">
        <v>3350</v>
      </c>
      <c r="O135" s="2">
        <v>1573</v>
      </c>
      <c r="P135" s="2">
        <v>2327053</v>
      </c>
      <c r="Q135" s="2">
        <v>141506</v>
      </c>
    </row>
    <row r="136" spans="1:17" x14ac:dyDescent="0.35">
      <c r="A136" s="1">
        <v>45378</v>
      </c>
      <c r="B136" s="1" t="str">
        <f t="shared" si="8"/>
        <v>Wednesday</v>
      </c>
      <c r="C136" s="1" t="str">
        <f t="shared" si="9"/>
        <v>March</v>
      </c>
      <c r="D136" s="1" t="str">
        <f t="shared" si="10"/>
        <v>Q1</v>
      </c>
      <c r="E136" s="1" t="str">
        <f t="shared" si="11"/>
        <v>2024</v>
      </c>
      <c r="F136" t="s">
        <v>13</v>
      </c>
      <c r="G136" s="2">
        <v>3115</v>
      </c>
      <c r="H136" s="2">
        <v>3138.45</v>
      </c>
      <c r="I136" s="2">
        <v>3106.25</v>
      </c>
      <c r="J136" s="2">
        <v>3109.95</v>
      </c>
      <c r="K136" s="2">
        <v>3124.25</v>
      </c>
      <c r="L136" s="2">
        <v>3122.1</v>
      </c>
      <c r="M136" s="2">
        <v>3122.82</v>
      </c>
      <c r="N136" s="2">
        <v>3350</v>
      </c>
      <c r="O136" s="2">
        <v>1573</v>
      </c>
      <c r="P136" s="2">
        <v>900231</v>
      </c>
      <c r="Q136" s="2">
        <v>66957</v>
      </c>
    </row>
    <row r="137" spans="1:17" x14ac:dyDescent="0.35">
      <c r="A137" s="1">
        <v>45377</v>
      </c>
      <c r="B137" s="1" t="str">
        <f t="shared" si="8"/>
        <v>Tuesday</v>
      </c>
      <c r="C137" s="1" t="str">
        <f t="shared" si="9"/>
        <v>March</v>
      </c>
      <c r="D137" s="1" t="str">
        <f t="shared" si="10"/>
        <v>Q1</v>
      </c>
      <c r="E137" s="1" t="str">
        <f t="shared" si="11"/>
        <v>2024</v>
      </c>
      <c r="F137" t="s">
        <v>13</v>
      </c>
      <c r="G137" s="2">
        <v>3100.5</v>
      </c>
      <c r="H137" s="2">
        <v>3171.95</v>
      </c>
      <c r="I137" s="2">
        <v>3089.1</v>
      </c>
      <c r="J137" s="2">
        <v>3107.7</v>
      </c>
      <c r="K137" s="2">
        <v>3112</v>
      </c>
      <c r="L137" s="2">
        <v>3109.95</v>
      </c>
      <c r="M137" s="2">
        <v>3130.27</v>
      </c>
      <c r="N137" s="2">
        <v>3350</v>
      </c>
      <c r="O137" s="2">
        <v>1573</v>
      </c>
      <c r="P137" s="2">
        <v>937103</v>
      </c>
      <c r="Q137" s="2">
        <v>66405</v>
      </c>
    </row>
    <row r="138" spans="1:17" x14ac:dyDescent="0.35">
      <c r="A138" s="1">
        <v>45373</v>
      </c>
      <c r="B138" s="1" t="str">
        <f t="shared" si="8"/>
        <v>Friday</v>
      </c>
      <c r="C138" s="1" t="str">
        <f t="shared" si="9"/>
        <v>March</v>
      </c>
      <c r="D138" s="1" t="str">
        <f t="shared" si="10"/>
        <v>Q1</v>
      </c>
      <c r="E138" s="1" t="str">
        <f t="shared" si="11"/>
        <v>2024</v>
      </c>
      <c r="F138" t="s">
        <v>13</v>
      </c>
      <c r="G138" s="2">
        <v>3066.55</v>
      </c>
      <c r="H138" s="2">
        <v>3128.95</v>
      </c>
      <c r="I138" s="2">
        <v>3048.05</v>
      </c>
      <c r="J138" s="2">
        <v>3066.5</v>
      </c>
      <c r="K138" s="2">
        <v>3103</v>
      </c>
      <c r="L138" s="2">
        <v>3107.7</v>
      </c>
      <c r="M138" s="2">
        <v>3095.08</v>
      </c>
      <c r="N138" s="2">
        <v>3350</v>
      </c>
      <c r="O138" s="2">
        <v>1573</v>
      </c>
      <c r="P138" s="2">
        <v>951557</v>
      </c>
      <c r="Q138" s="2">
        <v>63264</v>
      </c>
    </row>
    <row r="139" spans="1:17" x14ac:dyDescent="0.35">
      <c r="A139" s="1">
        <v>45372</v>
      </c>
      <c r="B139" s="1" t="str">
        <f t="shared" si="8"/>
        <v>Thursday</v>
      </c>
      <c r="C139" s="1" t="str">
        <f t="shared" si="9"/>
        <v>March</v>
      </c>
      <c r="D139" s="1" t="str">
        <f t="shared" si="10"/>
        <v>Q1</v>
      </c>
      <c r="E139" s="1" t="str">
        <f t="shared" si="11"/>
        <v>2024</v>
      </c>
      <c r="F139" t="s">
        <v>13</v>
      </c>
      <c r="G139" s="2">
        <v>3089.55</v>
      </c>
      <c r="H139" s="2">
        <v>3107.1</v>
      </c>
      <c r="I139" s="2">
        <v>3059.6</v>
      </c>
      <c r="J139" s="2">
        <v>3051.45</v>
      </c>
      <c r="K139" s="2">
        <v>3071.65</v>
      </c>
      <c r="L139" s="2">
        <v>3066.5</v>
      </c>
      <c r="M139" s="2">
        <v>3080.51</v>
      </c>
      <c r="N139" s="2">
        <v>3350</v>
      </c>
      <c r="O139" s="2">
        <v>1573</v>
      </c>
      <c r="P139" s="2">
        <v>1175751</v>
      </c>
      <c r="Q139" s="2">
        <v>67248</v>
      </c>
    </row>
    <row r="140" spans="1:17" x14ac:dyDescent="0.35">
      <c r="A140" s="1">
        <v>45371</v>
      </c>
      <c r="B140" s="1" t="str">
        <f t="shared" si="8"/>
        <v>Wednesday</v>
      </c>
      <c r="C140" s="1" t="str">
        <f t="shared" si="9"/>
        <v>March</v>
      </c>
      <c r="D140" s="1" t="str">
        <f t="shared" si="10"/>
        <v>Q1</v>
      </c>
      <c r="E140" s="1" t="str">
        <f t="shared" si="11"/>
        <v>2024</v>
      </c>
      <c r="F140" t="s">
        <v>13</v>
      </c>
      <c r="G140" s="2">
        <v>3075</v>
      </c>
      <c r="H140" s="2">
        <v>3083.2</v>
      </c>
      <c r="I140" s="2">
        <v>3021.1</v>
      </c>
      <c r="J140" s="2">
        <v>3052.7</v>
      </c>
      <c r="K140" s="2">
        <v>3050.1</v>
      </c>
      <c r="L140" s="2">
        <v>3051.45</v>
      </c>
      <c r="M140" s="2">
        <v>3046.55</v>
      </c>
      <c r="N140" s="2">
        <v>3350</v>
      </c>
      <c r="O140" s="2">
        <v>1573</v>
      </c>
      <c r="P140" s="2">
        <v>966481</v>
      </c>
      <c r="Q140" s="2">
        <v>64232</v>
      </c>
    </row>
    <row r="141" spans="1:17" x14ac:dyDescent="0.35">
      <c r="A141" s="1">
        <v>45370</v>
      </c>
      <c r="B141" s="1" t="str">
        <f t="shared" si="8"/>
        <v>Tuesday</v>
      </c>
      <c r="C141" s="1" t="str">
        <f t="shared" si="9"/>
        <v>March</v>
      </c>
      <c r="D141" s="1" t="str">
        <f t="shared" si="10"/>
        <v>Q1</v>
      </c>
      <c r="E141" s="1" t="str">
        <f t="shared" si="11"/>
        <v>2024</v>
      </c>
      <c r="F141" t="s">
        <v>13</v>
      </c>
      <c r="G141" s="2">
        <v>3126</v>
      </c>
      <c r="H141" s="2">
        <v>3164.8</v>
      </c>
      <c r="I141" s="2">
        <v>3041.85</v>
      </c>
      <c r="J141" s="2">
        <v>3111.75</v>
      </c>
      <c r="K141" s="2">
        <v>3055.9</v>
      </c>
      <c r="L141" s="2">
        <v>3052.7</v>
      </c>
      <c r="M141" s="2">
        <v>3093.78</v>
      </c>
      <c r="N141" s="2">
        <v>3350</v>
      </c>
      <c r="O141" s="2">
        <v>1573</v>
      </c>
      <c r="P141" s="2">
        <v>1460452</v>
      </c>
      <c r="Q141" s="2">
        <v>92875</v>
      </c>
    </row>
    <row r="142" spans="1:17" x14ac:dyDescent="0.35">
      <c r="A142" s="1">
        <v>45369</v>
      </c>
      <c r="B142" s="1" t="str">
        <f t="shared" si="8"/>
        <v>Monday</v>
      </c>
      <c r="C142" s="1" t="str">
        <f t="shared" si="9"/>
        <v>March</v>
      </c>
      <c r="D142" s="1" t="str">
        <f t="shared" si="10"/>
        <v>Q1</v>
      </c>
      <c r="E142" s="1" t="str">
        <f t="shared" si="11"/>
        <v>2024</v>
      </c>
      <c r="F142" t="s">
        <v>13</v>
      </c>
      <c r="G142" s="2">
        <v>3050.1</v>
      </c>
      <c r="H142" s="2">
        <v>3124</v>
      </c>
      <c r="I142" s="2">
        <v>2976.05</v>
      </c>
      <c r="J142" s="2">
        <v>3132.2</v>
      </c>
      <c r="K142" s="2">
        <v>3110</v>
      </c>
      <c r="L142" s="2">
        <v>3111.75</v>
      </c>
      <c r="M142" s="2">
        <v>3053.4</v>
      </c>
      <c r="N142" s="2">
        <v>3350</v>
      </c>
      <c r="O142" s="2">
        <v>1573</v>
      </c>
      <c r="P142" s="2">
        <v>3042515</v>
      </c>
      <c r="Q142" s="2">
        <v>159589</v>
      </c>
    </row>
    <row r="143" spans="1:17" x14ac:dyDescent="0.35">
      <c r="A143" s="1">
        <v>45366</v>
      </c>
      <c r="B143" s="1" t="str">
        <f t="shared" si="8"/>
        <v>Friday</v>
      </c>
      <c r="C143" s="1" t="str">
        <f t="shared" si="9"/>
        <v>March</v>
      </c>
      <c r="D143" s="1" t="str">
        <f t="shared" si="10"/>
        <v>Q1</v>
      </c>
      <c r="E143" s="1" t="str">
        <f t="shared" si="11"/>
        <v>2024</v>
      </c>
      <c r="F143" t="s">
        <v>13</v>
      </c>
      <c r="G143" s="2">
        <v>3111</v>
      </c>
      <c r="H143" s="2">
        <v>3143.4</v>
      </c>
      <c r="I143" s="2">
        <v>3061.25</v>
      </c>
      <c r="J143" s="2">
        <v>3087.45</v>
      </c>
      <c r="K143" s="2">
        <v>3125</v>
      </c>
      <c r="L143" s="2">
        <v>3132.2</v>
      </c>
      <c r="M143" s="2">
        <v>3108.38</v>
      </c>
      <c r="N143" s="2">
        <v>3350</v>
      </c>
      <c r="O143" s="2">
        <v>1573</v>
      </c>
      <c r="P143" s="2">
        <v>2199094</v>
      </c>
      <c r="Q143" s="2">
        <v>120251</v>
      </c>
    </row>
    <row r="144" spans="1:17" x14ac:dyDescent="0.35">
      <c r="A144" s="1">
        <v>45365</v>
      </c>
      <c r="B144" s="1" t="str">
        <f t="shared" si="8"/>
        <v>Thursday</v>
      </c>
      <c r="C144" s="1" t="str">
        <f t="shared" si="9"/>
        <v>March</v>
      </c>
      <c r="D144" s="1" t="str">
        <f t="shared" si="10"/>
        <v>Q1</v>
      </c>
      <c r="E144" s="1" t="str">
        <f t="shared" si="11"/>
        <v>2024</v>
      </c>
      <c r="F144" t="s">
        <v>13</v>
      </c>
      <c r="G144" s="2">
        <v>2927.45</v>
      </c>
      <c r="H144" s="2">
        <v>3101.2</v>
      </c>
      <c r="I144" s="2">
        <v>2880</v>
      </c>
      <c r="J144" s="2">
        <v>2906.2</v>
      </c>
      <c r="K144" s="2">
        <v>3085</v>
      </c>
      <c r="L144" s="2">
        <v>3087.45</v>
      </c>
      <c r="M144" s="2">
        <v>3033.64</v>
      </c>
      <c r="N144" s="2">
        <v>3350</v>
      </c>
      <c r="O144" s="2">
        <v>1573</v>
      </c>
      <c r="P144" s="2">
        <v>3759100</v>
      </c>
      <c r="Q144" s="2">
        <v>246625</v>
      </c>
    </row>
    <row r="145" spans="1:17" x14ac:dyDescent="0.35">
      <c r="A145" s="1">
        <v>45364</v>
      </c>
      <c r="B145" s="1" t="str">
        <f t="shared" si="8"/>
        <v>Wednesday</v>
      </c>
      <c r="C145" s="1" t="str">
        <f t="shared" si="9"/>
        <v>March</v>
      </c>
      <c r="D145" s="1" t="str">
        <f t="shared" si="10"/>
        <v>Q1</v>
      </c>
      <c r="E145" s="1" t="str">
        <f t="shared" si="11"/>
        <v>2024</v>
      </c>
      <c r="F145" t="s">
        <v>13</v>
      </c>
      <c r="G145" s="2">
        <v>3125</v>
      </c>
      <c r="H145" s="2">
        <v>3138.05</v>
      </c>
      <c r="I145" s="2">
        <v>2850.15</v>
      </c>
      <c r="J145" s="2">
        <v>3122.5</v>
      </c>
      <c r="K145" s="2">
        <v>2909.8</v>
      </c>
      <c r="L145" s="2">
        <v>2906.2</v>
      </c>
      <c r="M145" s="2">
        <v>2950.44</v>
      </c>
      <c r="N145" s="2">
        <v>3350</v>
      </c>
      <c r="O145" s="2">
        <v>1573</v>
      </c>
      <c r="P145" s="2">
        <v>3407040</v>
      </c>
      <c r="Q145" s="2">
        <v>237808</v>
      </c>
    </row>
    <row r="146" spans="1:17" x14ac:dyDescent="0.35">
      <c r="A146" s="1">
        <v>45363</v>
      </c>
      <c r="B146" s="1" t="str">
        <f t="shared" si="8"/>
        <v>Tuesday</v>
      </c>
      <c r="C146" s="1" t="str">
        <f t="shared" si="9"/>
        <v>March</v>
      </c>
      <c r="D146" s="1" t="str">
        <f t="shared" si="10"/>
        <v>Q1</v>
      </c>
      <c r="E146" s="1" t="str">
        <f t="shared" si="11"/>
        <v>2024</v>
      </c>
      <c r="F146" t="s">
        <v>13</v>
      </c>
      <c r="G146" s="2">
        <v>3207.35</v>
      </c>
      <c r="H146" s="2">
        <v>3222.7</v>
      </c>
      <c r="I146" s="2">
        <v>3111</v>
      </c>
      <c r="J146" s="2">
        <v>3207.35</v>
      </c>
      <c r="K146" s="2">
        <v>3122.9</v>
      </c>
      <c r="L146" s="2">
        <v>3122.5</v>
      </c>
      <c r="M146" s="2">
        <v>3156.27</v>
      </c>
      <c r="N146" s="2">
        <v>3350</v>
      </c>
      <c r="O146" s="2">
        <v>1573</v>
      </c>
      <c r="P146" s="2">
        <v>1199487</v>
      </c>
      <c r="Q146" s="2">
        <v>86164</v>
      </c>
    </row>
    <row r="147" spans="1:17" x14ac:dyDescent="0.35">
      <c r="A147" s="1">
        <v>45362</v>
      </c>
      <c r="B147" s="1" t="str">
        <f t="shared" si="8"/>
        <v>Monday</v>
      </c>
      <c r="C147" s="1" t="str">
        <f t="shared" si="9"/>
        <v>March</v>
      </c>
      <c r="D147" s="1" t="str">
        <f t="shared" si="10"/>
        <v>Q1</v>
      </c>
      <c r="E147" s="1" t="str">
        <f t="shared" si="11"/>
        <v>2024</v>
      </c>
      <c r="F147" t="s">
        <v>13</v>
      </c>
      <c r="G147" s="2">
        <v>3241.2</v>
      </c>
      <c r="H147" s="2">
        <v>3259</v>
      </c>
      <c r="I147" s="2">
        <v>3200</v>
      </c>
      <c r="J147" s="2">
        <v>3226.55</v>
      </c>
      <c r="K147" s="2">
        <v>3210</v>
      </c>
      <c r="L147" s="2">
        <v>3207.35</v>
      </c>
      <c r="M147" s="2">
        <v>3229.54</v>
      </c>
      <c r="N147" s="2">
        <v>3350</v>
      </c>
      <c r="O147" s="2">
        <v>1573</v>
      </c>
      <c r="P147" s="2">
        <v>738851</v>
      </c>
      <c r="Q147" s="2">
        <v>48887</v>
      </c>
    </row>
    <row r="148" spans="1:17" x14ac:dyDescent="0.35">
      <c r="A148" s="1">
        <v>45358</v>
      </c>
      <c r="B148" s="1" t="str">
        <f t="shared" si="8"/>
        <v>Thursday</v>
      </c>
      <c r="C148" s="1" t="str">
        <f t="shared" si="9"/>
        <v>March</v>
      </c>
      <c r="D148" s="1" t="str">
        <f t="shared" si="10"/>
        <v>Q1</v>
      </c>
      <c r="E148" s="1" t="str">
        <f t="shared" si="11"/>
        <v>2024</v>
      </c>
      <c r="F148" t="s">
        <v>13</v>
      </c>
      <c r="G148" s="2">
        <v>3240</v>
      </c>
      <c r="H148" s="2">
        <v>3262</v>
      </c>
      <c r="I148" s="2">
        <v>3220</v>
      </c>
      <c r="J148" s="2">
        <v>3233.95</v>
      </c>
      <c r="K148" s="2">
        <v>3229</v>
      </c>
      <c r="L148" s="2">
        <v>3226.55</v>
      </c>
      <c r="M148" s="2">
        <v>3240.29</v>
      </c>
      <c r="N148" s="2">
        <v>3350</v>
      </c>
      <c r="O148" s="2">
        <v>1573</v>
      </c>
      <c r="P148" s="2">
        <v>856328</v>
      </c>
      <c r="Q148" s="2">
        <v>52628</v>
      </c>
    </row>
    <row r="149" spans="1:17" x14ac:dyDescent="0.35">
      <c r="A149" s="1">
        <v>45357</v>
      </c>
      <c r="B149" s="1" t="str">
        <f t="shared" si="8"/>
        <v>Wednesday</v>
      </c>
      <c r="C149" s="1" t="str">
        <f t="shared" si="9"/>
        <v>March</v>
      </c>
      <c r="D149" s="1" t="str">
        <f t="shared" si="10"/>
        <v>Q1</v>
      </c>
      <c r="E149" s="1" t="str">
        <f t="shared" si="11"/>
        <v>2024</v>
      </c>
      <c r="F149" t="s">
        <v>13</v>
      </c>
      <c r="G149" s="2">
        <v>3323</v>
      </c>
      <c r="H149" s="2">
        <v>3323</v>
      </c>
      <c r="I149" s="2">
        <v>3183.15</v>
      </c>
      <c r="J149" s="2">
        <v>3310.2</v>
      </c>
      <c r="K149" s="2">
        <v>3238</v>
      </c>
      <c r="L149" s="2">
        <v>3233.95</v>
      </c>
      <c r="M149" s="2">
        <v>3226.77</v>
      </c>
      <c r="N149" s="2">
        <v>3350</v>
      </c>
      <c r="O149" s="2">
        <v>1573</v>
      </c>
      <c r="P149" s="2">
        <v>1935203</v>
      </c>
      <c r="Q149" s="2">
        <v>111432</v>
      </c>
    </row>
    <row r="150" spans="1:17" x14ac:dyDescent="0.35">
      <c r="A150" s="1">
        <v>45356</v>
      </c>
      <c r="B150" s="1" t="str">
        <f t="shared" si="8"/>
        <v>Tuesday</v>
      </c>
      <c r="C150" s="1" t="str">
        <f t="shared" si="9"/>
        <v>March</v>
      </c>
      <c r="D150" s="1" t="str">
        <f t="shared" si="10"/>
        <v>Q1</v>
      </c>
      <c r="E150" s="1" t="str">
        <f t="shared" si="11"/>
        <v>2024</v>
      </c>
      <c r="F150" t="s">
        <v>13</v>
      </c>
      <c r="G150" s="2">
        <v>3325.3</v>
      </c>
      <c r="H150" s="2">
        <v>3334</v>
      </c>
      <c r="I150" s="2">
        <v>3295.05</v>
      </c>
      <c r="J150" s="2">
        <v>3317.15</v>
      </c>
      <c r="K150" s="2">
        <v>3328</v>
      </c>
      <c r="L150" s="2">
        <v>3310.2</v>
      </c>
      <c r="M150" s="2">
        <v>3314.16</v>
      </c>
      <c r="N150" s="2">
        <v>3350</v>
      </c>
      <c r="O150" s="2">
        <v>1573</v>
      </c>
      <c r="P150" s="2">
        <v>1190416</v>
      </c>
      <c r="Q150" s="2">
        <v>68687</v>
      </c>
    </row>
    <row r="151" spans="1:17" x14ac:dyDescent="0.35">
      <c r="A151" s="1">
        <v>45355</v>
      </c>
      <c r="B151" s="1" t="str">
        <f t="shared" si="8"/>
        <v>Monday</v>
      </c>
      <c r="C151" s="1" t="str">
        <f t="shared" si="9"/>
        <v>March</v>
      </c>
      <c r="D151" s="1" t="str">
        <f t="shared" si="10"/>
        <v>Q1</v>
      </c>
      <c r="E151" s="1" t="str">
        <f t="shared" si="11"/>
        <v>2024</v>
      </c>
      <c r="F151" t="s">
        <v>13</v>
      </c>
      <c r="G151" s="2">
        <v>3335</v>
      </c>
      <c r="H151" s="2">
        <v>3350</v>
      </c>
      <c r="I151" s="2">
        <v>3310.05</v>
      </c>
      <c r="J151" s="2">
        <v>3333.25</v>
      </c>
      <c r="K151" s="2">
        <v>3320.95</v>
      </c>
      <c r="L151" s="2">
        <v>3317.15</v>
      </c>
      <c r="M151" s="2">
        <v>3325.35</v>
      </c>
      <c r="N151" s="2">
        <v>3350</v>
      </c>
      <c r="O151" s="2">
        <v>1573</v>
      </c>
      <c r="P151" s="2">
        <v>1061244</v>
      </c>
      <c r="Q151" s="2">
        <v>59907</v>
      </c>
    </row>
    <row r="152" spans="1:17" x14ac:dyDescent="0.35">
      <c r="A152" s="1">
        <v>45353</v>
      </c>
      <c r="B152" s="1" t="str">
        <f t="shared" si="8"/>
        <v>Saturday</v>
      </c>
      <c r="C152" s="1" t="str">
        <f t="shared" si="9"/>
        <v>March</v>
      </c>
      <c r="D152" s="1" t="str">
        <f t="shared" si="10"/>
        <v>Q1</v>
      </c>
      <c r="E152" s="1" t="str">
        <f t="shared" si="11"/>
        <v>2024</v>
      </c>
      <c r="F152" t="s">
        <v>13</v>
      </c>
      <c r="G152" s="2">
        <v>3332</v>
      </c>
      <c r="H152" s="2">
        <v>3348.7</v>
      </c>
      <c r="I152" s="2">
        <v>3321.5</v>
      </c>
      <c r="J152" s="2">
        <v>3318.75</v>
      </c>
      <c r="K152" s="2">
        <v>3332.5</v>
      </c>
      <c r="L152" s="2">
        <v>3333.25</v>
      </c>
      <c r="M152" s="2">
        <v>3333.12</v>
      </c>
      <c r="N152" s="2">
        <v>3348.7</v>
      </c>
      <c r="O152" s="2">
        <v>1103.75</v>
      </c>
      <c r="P152" s="2">
        <v>119511</v>
      </c>
      <c r="Q152" s="2">
        <v>9160</v>
      </c>
    </row>
    <row r="153" spans="1:17" x14ac:dyDescent="0.35">
      <c r="A153" s="1">
        <v>45352</v>
      </c>
      <c r="B153" s="1" t="str">
        <f t="shared" si="8"/>
        <v>Friday</v>
      </c>
      <c r="C153" s="1" t="str">
        <f t="shared" si="9"/>
        <v>March</v>
      </c>
      <c r="D153" s="1" t="str">
        <f t="shared" si="10"/>
        <v>Q1</v>
      </c>
      <c r="E153" s="1" t="str">
        <f t="shared" si="11"/>
        <v>2024</v>
      </c>
      <c r="F153" t="s">
        <v>13</v>
      </c>
      <c r="G153" s="2">
        <v>3309.85</v>
      </c>
      <c r="H153" s="2">
        <v>3346</v>
      </c>
      <c r="I153" s="2">
        <v>3281.8</v>
      </c>
      <c r="J153" s="2">
        <v>3285.4</v>
      </c>
      <c r="K153" s="2">
        <v>3321.5</v>
      </c>
      <c r="L153" s="2">
        <v>3318.75</v>
      </c>
      <c r="M153" s="2">
        <v>3314.26</v>
      </c>
      <c r="N153" s="2">
        <v>3346</v>
      </c>
      <c r="O153" s="2">
        <v>1103.75</v>
      </c>
      <c r="P153" s="2">
        <v>1161067</v>
      </c>
      <c r="Q153" s="2">
        <v>64364</v>
      </c>
    </row>
    <row r="154" spans="1:17" x14ac:dyDescent="0.35">
      <c r="A154" s="1">
        <v>45351</v>
      </c>
      <c r="B154" s="1" t="str">
        <f t="shared" si="8"/>
        <v>Thursday</v>
      </c>
      <c r="C154" s="1" t="str">
        <f t="shared" si="9"/>
        <v>February</v>
      </c>
      <c r="D154" s="1" t="str">
        <f t="shared" si="10"/>
        <v>Q1</v>
      </c>
      <c r="E154" s="1" t="str">
        <f t="shared" si="11"/>
        <v>2024</v>
      </c>
      <c r="F154" t="s">
        <v>13</v>
      </c>
      <c r="G154" s="2">
        <v>3220.05</v>
      </c>
      <c r="H154" s="2">
        <v>3304.75</v>
      </c>
      <c r="I154" s="2">
        <v>3205.35</v>
      </c>
      <c r="J154" s="2">
        <v>3219</v>
      </c>
      <c r="K154" s="2">
        <v>3299.9</v>
      </c>
      <c r="L154" s="2">
        <v>3285.4</v>
      </c>
      <c r="M154" s="2">
        <v>3260.07</v>
      </c>
      <c r="N154" s="2">
        <v>3344</v>
      </c>
      <c r="O154" s="2">
        <v>1103.75</v>
      </c>
      <c r="P154" s="2">
        <v>1352988</v>
      </c>
      <c r="Q154" s="2">
        <v>95429</v>
      </c>
    </row>
    <row r="155" spans="1:17" x14ac:dyDescent="0.35">
      <c r="A155" s="1">
        <v>45350</v>
      </c>
      <c r="B155" s="1" t="str">
        <f t="shared" si="8"/>
        <v>Wednesday</v>
      </c>
      <c r="C155" s="1" t="str">
        <f t="shared" si="9"/>
        <v>February</v>
      </c>
      <c r="D155" s="1" t="str">
        <f t="shared" si="10"/>
        <v>Q1</v>
      </c>
      <c r="E155" s="1" t="str">
        <f t="shared" si="11"/>
        <v>2024</v>
      </c>
      <c r="F155" t="s">
        <v>13</v>
      </c>
      <c r="G155" s="2">
        <v>3309.2</v>
      </c>
      <c r="H155" s="2">
        <v>3318.8</v>
      </c>
      <c r="I155" s="2">
        <v>3207.5</v>
      </c>
      <c r="J155" s="2">
        <v>3302.3</v>
      </c>
      <c r="K155" s="2">
        <v>3218.9</v>
      </c>
      <c r="L155" s="2">
        <v>3219</v>
      </c>
      <c r="M155" s="2">
        <v>3252.19</v>
      </c>
      <c r="N155" s="2">
        <v>3344</v>
      </c>
      <c r="O155" s="2">
        <v>1103.75</v>
      </c>
      <c r="P155" s="2">
        <v>1358879</v>
      </c>
      <c r="Q155" s="2">
        <v>98070</v>
      </c>
    </row>
    <row r="156" spans="1:17" x14ac:dyDescent="0.35">
      <c r="A156" s="1">
        <v>45349</v>
      </c>
      <c r="B156" s="1" t="str">
        <f t="shared" si="8"/>
        <v>Tuesday</v>
      </c>
      <c r="C156" s="1" t="str">
        <f t="shared" si="9"/>
        <v>February</v>
      </c>
      <c r="D156" s="1" t="str">
        <f t="shared" si="10"/>
        <v>Q1</v>
      </c>
      <c r="E156" s="1" t="str">
        <f t="shared" si="11"/>
        <v>2024</v>
      </c>
      <c r="F156" t="s">
        <v>13</v>
      </c>
      <c r="G156" s="2">
        <v>3339</v>
      </c>
      <c r="H156" s="2">
        <v>3340</v>
      </c>
      <c r="I156" s="2">
        <v>3273</v>
      </c>
      <c r="J156" s="2">
        <v>3327.75</v>
      </c>
      <c r="K156" s="2">
        <v>3296</v>
      </c>
      <c r="L156" s="2">
        <v>3302.3</v>
      </c>
      <c r="M156" s="2">
        <v>3306.04</v>
      </c>
      <c r="N156" s="2">
        <v>3344</v>
      </c>
      <c r="O156" s="2">
        <v>1103.75</v>
      </c>
      <c r="P156" s="2">
        <v>1125570</v>
      </c>
      <c r="Q156" s="2">
        <v>65439</v>
      </c>
    </row>
    <row r="157" spans="1:17" x14ac:dyDescent="0.35">
      <c r="A157" s="1">
        <v>45348</v>
      </c>
      <c r="B157" s="1" t="str">
        <f t="shared" si="8"/>
        <v>Monday</v>
      </c>
      <c r="C157" s="1" t="str">
        <f t="shared" si="9"/>
        <v>February</v>
      </c>
      <c r="D157" s="1" t="str">
        <f t="shared" si="10"/>
        <v>Q1</v>
      </c>
      <c r="E157" s="1" t="str">
        <f t="shared" si="11"/>
        <v>2024</v>
      </c>
      <c r="F157" t="s">
        <v>13</v>
      </c>
      <c r="G157" s="2">
        <v>3272</v>
      </c>
      <c r="H157" s="2">
        <v>3344</v>
      </c>
      <c r="I157" s="2">
        <v>3263</v>
      </c>
      <c r="J157" s="2">
        <v>3273.3</v>
      </c>
      <c r="K157" s="2">
        <v>3328</v>
      </c>
      <c r="L157" s="2">
        <v>3327.75</v>
      </c>
      <c r="M157" s="2">
        <v>3318.26</v>
      </c>
      <c r="N157" s="2">
        <v>3344</v>
      </c>
      <c r="O157" s="2">
        <v>1103.75</v>
      </c>
      <c r="P157" s="2">
        <v>1695378</v>
      </c>
      <c r="Q157" s="2">
        <v>104868</v>
      </c>
    </row>
    <row r="158" spans="1:17" x14ac:dyDescent="0.35">
      <c r="A158" s="1">
        <v>45345</v>
      </c>
      <c r="B158" s="1" t="str">
        <f t="shared" si="8"/>
        <v>Friday</v>
      </c>
      <c r="C158" s="1" t="str">
        <f t="shared" si="9"/>
        <v>February</v>
      </c>
      <c r="D158" s="1" t="str">
        <f t="shared" si="10"/>
        <v>Q1</v>
      </c>
      <c r="E158" s="1" t="str">
        <f t="shared" si="11"/>
        <v>2024</v>
      </c>
      <c r="F158" t="s">
        <v>13</v>
      </c>
      <c r="G158" s="2">
        <v>3263.05</v>
      </c>
      <c r="H158" s="2">
        <v>3319.95</v>
      </c>
      <c r="I158" s="2">
        <v>3225.1</v>
      </c>
      <c r="J158" s="2">
        <v>3263.05</v>
      </c>
      <c r="K158" s="2">
        <v>3273.05</v>
      </c>
      <c r="L158" s="2">
        <v>3273.3</v>
      </c>
      <c r="M158" s="2">
        <v>3281.89</v>
      </c>
      <c r="N158" s="2">
        <v>3319.95</v>
      </c>
      <c r="O158" s="2">
        <v>1103.75</v>
      </c>
      <c r="P158" s="2">
        <v>1975035</v>
      </c>
      <c r="Q158" s="2">
        <v>84335</v>
      </c>
    </row>
    <row r="159" spans="1:17" x14ac:dyDescent="0.35">
      <c r="A159" s="1">
        <v>45344</v>
      </c>
      <c r="B159" s="1" t="str">
        <f t="shared" si="8"/>
        <v>Thursday</v>
      </c>
      <c r="C159" s="1" t="str">
        <f t="shared" si="9"/>
        <v>February</v>
      </c>
      <c r="D159" s="1" t="str">
        <f t="shared" si="10"/>
        <v>Q1</v>
      </c>
      <c r="E159" s="1" t="str">
        <f t="shared" si="11"/>
        <v>2024</v>
      </c>
      <c r="F159" t="s">
        <v>13</v>
      </c>
      <c r="G159" s="2">
        <v>3239</v>
      </c>
      <c r="H159" s="2">
        <v>3274</v>
      </c>
      <c r="I159" s="2">
        <v>3210.5</v>
      </c>
      <c r="J159" s="2">
        <v>3223.2</v>
      </c>
      <c r="K159" s="2">
        <v>3261.3</v>
      </c>
      <c r="L159" s="2">
        <v>3263.05</v>
      </c>
      <c r="M159" s="2">
        <v>3236.68</v>
      </c>
      <c r="N159" s="2">
        <v>3308.6</v>
      </c>
      <c r="O159" s="2">
        <v>1103.75</v>
      </c>
      <c r="P159" s="2">
        <v>1138722</v>
      </c>
      <c r="Q159" s="2">
        <v>88963</v>
      </c>
    </row>
    <row r="160" spans="1:17" x14ac:dyDescent="0.35">
      <c r="A160" s="1">
        <v>45343</v>
      </c>
      <c r="B160" s="1" t="str">
        <f t="shared" si="8"/>
        <v>Wednesday</v>
      </c>
      <c r="C160" s="1" t="str">
        <f t="shared" si="9"/>
        <v>February</v>
      </c>
      <c r="D160" s="1" t="str">
        <f t="shared" si="10"/>
        <v>Q1</v>
      </c>
      <c r="E160" s="1" t="str">
        <f t="shared" si="11"/>
        <v>2024</v>
      </c>
      <c r="F160" t="s">
        <v>13</v>
      </c>
      <c r="G160" s="2">
        <v>3238</v>
      </c>
      <c r="H160" s="2">
        <v>3300</v>
      </c>
      <c r="I160" s="2">
        <v>3205</v>
      </c>
      <c r="J160" s="2">
        <v>3228.6</v>
      </c>
      <c r="K160" s="2">
        <v>3226.95</v>
      </c>
      <c r="L160" s="2">
        <v>3223.2</v>
      </c>
      <c r="M160" s="2">
        <v>3258</v>
      </c>
      <c r="N160" s="2">
        <v>3308.6</v>
      </c>
      <c r="O160" s="2">
        <v>1103.75</v>
      </c>
      <c r="P160" s="2">
        <v>1657021</v>
      </c>
      <c r="Q160" s="2">
        <v>105900</v>
      </c>
    </row>
    <row r="161" spans="1:17" x14ac:dyDescent="0.35">
      <c r="A161" s="1">
        <v>45342</v>
      </c>
      <c r="B161" s="1" t="str">
        <f t="shared" si="8"/>
        <v>Tuesday</v>
      </c>
      <c r="C161" s="1" t="str">
        <f t="shared" si="9"/>
        <v>February</v>
      </c>
      <c r="D161" s="1" t="str">
        <f t="shared" si="10"/>
        <v>Q1</v>
      </c>
      <c r="E161" s="1" t="str">
        <f t="shared" si="11"/>
        <v>2024</v>
      </c>
      <c r="F161" t="s">
        <v>13</v>
      </c>
      <c r="G161" s="2">
        <v>3267</v>
      </c>
      <c r="H161" s="2">
        <v>3269.8</v>
      </c>
      <c r="I161" s="2">
        <v>3210.15</v>
      </c>
      <c r="J161" s="2">
        <v>3258.8</v>
      </c>
      <c r="K161" s="2">
        <v>3235</v>
      </c>
      <c r="L161" s="2">
        <v>3228.6</v>
      </c>
      <c r="M161" s="2">
        <v>3238.23</v>
      </c>
      <c r="N161" s="2">
        <v>3308.6</v>
      </c>
      <c r="O161" s="2">
        <v>1103.75</v>
      </c>
      <c r="P161" s="2">
        <v>1467630</v>
      </c>
      <c r="Q161" s="2">
        <v>61717</v>
      </c>
    </row>
    <row r="162" spans="1:17" x14ac:dyDescent="0.35">
      <c r="A162" s="1">
        <v>45341</v>
      </c>
      <c r="B162" s="1" t="str">
        <f t="shared" si="8"/>
        <v>Monday</v>
      </c>
      <c r="C162" s="1" t="str">
        <f t="shared" si="9"/>
        <v>February</v>
      </c>
      <c r="D162" s="1" t="str">
        <f t="shared" si="10"/>
        <v>Q1</v>
      </c>
      <c r="E162" s="1" t="str">
        <f t="shared" si="11"/>
        <v>2024</v>
      </c>
      <c r="F162" t="s">
        <v>13</v>
      </c>
      <c r="G162" s="2">
        <v>3240</v>
      </c>
      <c r="H162" s="2">
        <v>3308.6</v>
      </c>
      <c r="I162" s="2">
        <v>3235.8</v>
      </c>
      <c r="J162" s="2">
        <v>3223.6</v>
      </c>
      <c r="K162" s="2">
        <v>3265</v>
      </c>
      <c r="L162" s="2">
        <v>3258.8</v>
      </c>
      <c r="M162" s="2">
        <v>3275.82</v>
      </c>
      <c r="N162" s="2">
        <v>3308.6</v>
      </c>
      <c r="O162" s="2">
        <v>1103.75</v>
      </c>
      <c r="P162" s="2">
        <v>1779444</v>
      </c>
      <c r="Q162" s="2">
        <v>87952</v>
      </c>
    </row>
    <row r="163" spans="1:17" x14ac:dyDescent="0.35">
      <c r="A163" s="1">
        <v>45338</v>
      </c>
      <c r="B163" s="1" t="str">
        <f t="shared" si="8"/>
        <v>Friday</v>
      </c>
      <c r="C163" s="1" t="str">
        <f t="shared" si="9"/>
        <v>February</v>
      </c>
      <c r="D163" s="1" t="str">
        <f t="shared" si="10"/>
        <v>Q1</v>
      </c>
      <c r="E163" s="1" t="str">
        <f t="shared" si="11"/>
        <v>2024</v>
      </c>
      <c r="F163" t="s">
        <v>13</v>
      </c>
      <c r="G163" s="2">
        <v>3214</v>
      </c>
      <c r="H163" s="2">
        <v>3252.3</v>
      </c>
      <c r="I163" s="2">
        <v>3192.65</v>
      </c>
      <c r="J163" s="2">
        <v>3193.8</v>
      </c>
      <c r="K163" s="2">
        <v>3223.2</v>
      </c>
      <c r="L163" s="2">
        <v>3223.6</v>
      </c>
      <c r="M163" s="2">
        <v>3221.58</v>
      </c>
      <c r="N163" s="2">
        <v>3277.95</v>
      </c>
      <c r="O163" s="2">
        <v>1103.75</v>
      </c>
      <c r="P163" s="2">
        <v>2193673</v>
      </c>
      <c r="Q163" s="2">
        <v>84990</v>
      </c>
    </row>
    <row r="164" spans="1:17" x14ac:dyDescent="0.35">
      <c r="A164" s="1">
        <v>45337</v>
      </c>
      <c r="B164" s="1" t="str">
        <f t="shared" si="8"/>
        <v>Thursday</v>
      </c>
      <c r="C164" s="1" t="str">
        <f t="shared" si="9"/>
        <v>February</v>
      </c>
      <c r="D164" s="1" t="str">
        <f t="shared" si="10"/>
        <v>Q1</v>
      </c>
      <c r="E164" s="1" t="str">
        <f t="shared" si="11"/>
        <v>2024</v>
      </c>
      <c r="F164" t="s">
        <v>13</v>
      </c>
      <c r="G164" s="2">
        <v>3219.85</v>
      </c>
      <c r="H164" s="2">
        <v>3252.75</v>
      </c>
      <c r="I164" s="2">
        <v>3184.05</v>
      </c>
      <c r="J164" s="2">
        <v>3207.2</v>
      </c>
      <c r="K164" s="2">
        <v>3190.4</v>
      </c>
      <c r="L164" s="2">
        <v>3193.8</v>
      </c>
      <c r="M164" s="2">
        <v>3214.66</v>
      </c>
      <c r="N164" s="2">
        <v>3277.95</v>
      </c>
      <c r="O164" s="2">
        <v>1103.75</v>
      </c>
      <c r="P164" s="2">
        <v>2035204</v>
      </c>
      <c r="Q164" s="2">
        <v>90530</v>
      </c>
    </row>
    <row r="165" spans="1:17" x14ac:dyDescent="0.35">
      <c r="A165" s="1">
        <v>45336</v>
      </c>
      <c r="B165" s="1" t="str">
        <f t="shared" si="8"/>
        <v>Wednesday</v>
      </c>
      <c r="C165" s="1" t="str">
        <f t="shared" si="9"/>
        <v>February</v>
      </c>
      <c r="D165" s="1" t="str">
        <f t="shared" si="10"/>
        <v>Q1</v>
      </c>
      <c r="E165" s="1" t="str">
        <f t="shared" si="11"/>
        <v>2024</v>
      </c>
      <c r="F165" t="s">
        <v>13</v>
      </c>
      <c r="G165" s="2">
        <v>3184</v>
      </c>
      <c r="H165" s="2">
        <v>3255.25</v>
      </c>
      <c r="I165" s="2">
        <v>3169.85</v>
      </c>
      <c r="J165" s="2">
        <v>3178.45</v>
      </c>
      <c r="K165" s="2">
        <v>3202</v>
      </c>
      <c r="L165" s="2">
        <v>3207.2</v>
      </c>
      <c r="M165" s="2">
        <v>3212.71</v>
      </c>
      <c r="N165" s="2">
        <v>3277.95</v>
      </c>
      <c r="O165" s="2">
        <v>1103.75</v>
      </c>
      <c r="P165" s="2">
        <v>1741264</v>
      </c>
      <c r="Q165" s="2">
        <v>101676</v>
      </c>
    </row>
    <row r="166" spans="1:17" x14ac:dyDescent="0.35">
      <c r="A166" s="1">
        <v>45335</v>
      </c>
      <c r="B166" s="1" t="str">
        <f t="shared" si="8"/>
        <v>Tuesday</v>
      </c>
      <c r="C166" s="1" t="str">
        <f t="shared" si="9"/>
        <v>February</v>
      </c>
      <c r="D166" s="1" t="str">
        <f t="shared" si="10"/>
        <v>Q1</v>
      </c>
      <c r="E166" s="1" t="str">
        <f t="shared" si="11"/>
        <v>2024</v>
      </c>
      <c r="F166" t="s">
        <v>13</v>
      </c>
      <c r="G166" s="2">
        <v>3180</v>
      </c>
      <c r="H166" s="2">
        <v>3194</v>
      </c>
      <c r="I166" s="2">
        <v>3092.05</v>
      </c>
      <c r="J166" s="2">
        <v>3169.75</v>
      </c>
      <c r="K166" s="2">
        <v>3180</v>
      </c>
      <c r="L166" s="2">
        <v>3178.45</v>
      </c>
      <c r="M166" s="2">
        <v>3142.91</v>
      </c>
      <c r="N166" s="2">
        <v>3277.95</v>
      </c>
      <c r="O166" s="2">
        <v>1103.75</v>
      </c>
      <c r="P166" s="2">
        <v>1225207</v>
      </c>
      <c r="Q166" s="2">
        <v>73578</v>
      </c>
    </row>
    <row r="167" spans="1:17" x14ac:dyDescent="0.35">
      <c r="A167" s="1">
        <v>45334</v>
      </c>
      <c r="B167" s="1" t="str">
        <f t="shared" si="8"/>
        <v>Monday</v>
      </c>
      <c r="C167" s="1" t="str">
        <f t="shared" si="9"/>
        <v>February</v>
      </c>
      <c r="D167" s="1" t="str">
        <f t="shared" si="10"/>
        <v>Q1</v>
      </c>
      <c r="E167" s="1" t="str">
        <f t="shared" si="11"/>
        <v>2024</v>
      </c>
      <c r="F167" t="s">
        <v>13</v>
      </c>
      <c r="G167" s="2">
        <v>3229</v>
      </c>
      <c r="H167" s="2">
        <v>3241.95</v>
      </c>
      <c r="I167" s="2">
        <v>3160</v>
      </c>
      <c r="J167" s="2">
        <v>3215.2</v>
      </c>
      <c r="K167" s="2">
        <v>3166</v>
      </c>
      <c r="L167" s="2">
        <v>3169.75</v>
      </c>
      <c r="M167" s="2">
        <v>3193.32</v>
      </c>
      <c r="N167" s="2">
        <v>3277.95</v>
      </c>
      <c r="O167" s="2">
        <v>1103.75</v>
      </c>
      <c r="P167" s="2">
        <v>1083138</v>
      </c>
      <c r="Q167" s="2">
        <v>64420</v>
      </c>
    </row>
    <row r="168" spans="1:17" x14ac:dyDescent="0.35">
      <c r="A168" s="1">
        <v>45331</v>
      </c>
      <c r="B168" s="1" t="str">
        <f t="shared" si="8"/>
        <v>Friday</v>
      </c>
      <c r="C168" s="1" t="str">
        <f t="shared" si="9"/>
        <v>February</v>
      </c>
      <c r="D168" s="1" t="str">
        <f t="shared" si="10"/>
        <v>Q1</v>
      </c>
      <c r="E168" s="1" t="str">
        <f t="shared" si="11"/>
        <v>2024</v>
      </c>
      <c r="F168" t="s">
        <v>13</v>
      </c>
      <c r="G168" s="2">
        <v>3184.45</v>
      </c>
      <c r="H168" s="2">
        <v>3224.95</v>
      </c>
      <c r="I168" s="2">
        <v>3121.2</v>
      </c>
      <c r="J168" s="2">
        <v>3168.6</v>
      </c>
      <c r="K168" s="2">
        <v>3215</v>
      </c>
      <c r="L168" s="2">
        <v>3215.2</v>
      </c>
      <c r="M168" s="2">
        <v>3182.28</v>
      </c>
      <c r="N168" s="2">
        <v>3277.95</v>
      </c>
      <c r="O168" s="2">
        <v>1103.75</v>
      </c>
      <c r="P168" s="2">
        <v>1572789</v>
      </c>
      <c r="Q168" s="2">
        <v>92034</v>
      </c>
    </row>
    <row r="169" spans="1:17" x14ac:dyDescent="0.35">
      <c r="A169" s="1">
        <v>45330</v>
      </c>
      <c r="B169" s="1" t="str">
        <f t="shared" si="8"/>
        <v>Thursday</v>
      </c>
      <c r="C169" s="1" t="str">
        <f t="shared" si="9"/>
        <v>February</v>
      </c>
      <c r="D169" s="1" t="str">
        <f t="shared" si="10"/>
        <v>Q1</v>
      </c>
      <c r="E169" s="1" t="str">
        <f t="shared" si="11"/>
        <v>2024</v>
      </c>
      <c r="F169" t="s">
        <v>13</v>
      </c>
      <c r="G169" s="2">
        <v>3245.6</v>
      </c>
      <c r="H169" s="2">
        <v>3245.6</v>
      </c>
      <c r="I169" s="2">
        <v>3146.1</v>
      </c>
      <c r="J169" s="2">
        <v>3229.85</v>
      </c>
      <c r="K169" s="2">
        <v>3179</v>
      </c>
      <c r="L169" s="2">
        <v>3168.6</v>
      </c>
      <c r="M169" s="2">
        <v>3186.56</v>
      </c>
      <c r="N169" s="2">
        <v>3277.95</v>
      </c>
      <c r="O169" s="2">
        <v>1103.75</v>
      </c>
      <c r="P169" s="2">
        <v>1679004</v>
      </c>
      <c r="Q169" s="2">
        <v>126898</v>
      </c>
    </row>
    <row r="170" spans="1:17" x14ac:dyDescent="0.35">
      <c r="A170" s="1">
        <v>45329</v>
      </c>
      <c r="B170" s="1" t="str">
        <f t="shared" si="8"/>
        <v>Wednesday</v>
      </c>
      <c r="C170" s="1" t="str">
        <f t="shared" si="9"/>
        <v>February</v>
      </c>
      <c r="D170" s="1" t="str">
        <f t="shared" si="10"/>
        <v>Q1</v>
      </c>
      <c r="E170" s="1" t="str">
        <f t="shared" si="11"/>
        <v>2024</v>
      </c>
      <c r="F170" t="s">
        <v>13</v>
      </c>
      <c r="G170" s="2">
        <v>3220.05</v>
      </c>
      <c r="H170" s="2">
        <v>3277.95</v>
      </c>
      <c r="I170" s="2">
        <v>3210</v>
      </c>
      <c r="J170" s="2">
        <v>3203.75</v>
      </c>
      <c r="K170" s="2">
        <v>3233</v>
      </c>
      <c r="L170" s="2">
        <v>3229.85</v>
      </c>
      <c r="M170" s="2">
        <v>3242.51</v>
      </c>
      <c r="N170" s="2">
        <v>3277.95</v>
      </c>
      <c r="O170" s="2">
        <v>1103.75</v>
      </c>
      <c r="P170" s="2">
        <v>2095911</v>
      </c>
      <c r="Q170" s="2">
        <v>122378</v>
      </c>
    </row>
    <row r="171" spans="1:17" x14ac:dyDescent="0.35">
      <c r="A171" s="1">
        <v>45328</v>
      </c>
      <c r="B171" s="1" t="str">
        <f t="shared" si="8"/>
        <v>Tuesday</v>
      </c>
      <c r="C171" s="1" t="str">
        <f t="shared" si="9"/>
        <v>February</v>
      </c>
      <c r="D171" s="1" t="str">
        <f t="shared" si="10"/>
        <v>Q1</v>
      </c>
      <c r="E171" s="1" t="str">
        <f t="shared" si="11"/>
        <v>2024</v>
      </c>
      <c r="F171" t="s">
        <v>13</v>
      </c>
      <c r="G171" s="2">
        <v>3183.9</v>
      </c>
      <c r="H171" s="2">
        <v>3228.2</v>
      </c>
      <c r="I171" s="2">
        <v>3160</v>
      </c>
      <c r="J171" s="2">
        <v>3173.45</v>
      </c>
      <c r="K171" s="2">
        <v>3200.65</v>
      </c>
      <c r="L171" s="2">
        <v>3203.75</v>
      </c>
      <c r="M171" s="2">
        <v>3197.81</v>
      </c>
      <c r="N171" s="2">
        <v>3236.95</v>
      </c>
      <c r="O171" s="2">
        <v>1103.75</v>
      </c>
      <c r="P171" s="2">
        <v>2078891</v>
      </c>
      <c r="Q171" s="2">
        <v>148672</v>
      </c>
    </row>
    <row r="172" spans="1:17" x14ac:dyDescent="0.35">
      <c r="A172" s="1">
        <v>45327</v>
      </c>
      <c r="B172" s="1" t="str">
        <f t="shared" si="8"/>
        <v>Monday</v>
      </c>
      <c r="C172" s="1" t="str">
        <f t="shared" si="9"/>
        <v>February</v>
      </c>
      <c r="D172" s="1" t="str">
        <f t="shared" si="10"/>
        <v>Q1</v>
      </c>
      <c r="E172" s="1" t="str">
        <f t="shared" si="11"/>
        <v>2024</v>
      </c>
      <c r="F172" t="s">
        <v>13</v>
      </c>
      <c r="G172" s="2">
        <v>3170</v>
      </c>
      <c r="H172" s="2">
        <v>3229.4</v>
      </c>
      <c r="I172" s="2">
        <v>3151.45</v>
      </c>
      <c r="J172" s="2">
        <v>3157.45</v>
      </c>
      <c r="K172" s="2">
        <v>3175.25</v>
      </c>
      <c r="L172" s="2">
        <v>3173.45</v>
      </c>
      <c r="M172" s="2">
        <v>3192.8</v>
      </c>
      <c r="N172" s="2">
        <v>3236.95</v>
      </c>
      <c r="O172" s="2">
        <v>1103.75</v>
      </c>
      <c r="P172" s="2">
        <v>2191195</v>
      </c>
      <c r="Q172" s="2">
        <v>132489</v>
      </c>
    </row>
    <row r="173" spans="1:17" x14ac:dyDescent="0.35">
      <c r="A173" s="1">
        <v>45324</v>
      </c>
      <c r="B173" s="1" t="str">
        <f t="shared" si="8"/>
        <v>Friday</v>
      </c>
      <c r="C173" s="1" t="str">
        <f t="shared" si="9"/>
        <v>February</v>
      </c>
      <c r="D173" s="1" t="str">
        <f t="shared" si="10"/>
        <v>Q1</v>
      </c>
      <c r="E173" s="1" t="str">
        <f t="shared" si="11"/>
        <v>2024</v>
      </c>
      <c r="F173" t="s">
        <v>13</v>
      </c>
      <c r="G173" s="2">
        <v>3184.95</v>
      </c>
      <c r="H173" s="2">
        <v>3208.5</v>
      </c>
      <c r="I173" s="2">
        <v>3140</v>
      </c>
      <c r="J173" s="2">
        <v>3153.5</v>
      </c>
      <c r="K173" s="2">
        <v>3157</v>
      </c>
      <c r="L173" s="2">
        <v>3157.45</v>
      </c>
      <c r="M173" s="2">
        <v>3173.2</v>
      </c>
      <c r="N173" s="2">
        <v>3236.95</v>
      </c>
      <c r="O173" s="2">
        <v>1017.45</v>
      </c>
      <c r="P173" s="2">
        <v>2708695</v>
      </c>
      <c r="Q173" s="2">
        <v>123968</v>
      </c>
    </row>
    <row r="174" spans="1:17" x14ac:dyDescent="0.35">
      <c r="A174" s="1">
        <v>45323</v>
      </c>
      <c r="B174" s="1" t="str">
        <f t="shared" si="8"/>
        <v>Thursday</v>
      </c>
      <c r="C174" s="1" t="str">
        <f t="shared" si="9"/>
        <v>February</v>
      </c>
      <c r="D174" s="1" t="str">
        <f t="shared" si="10"/>
        <v>Q1</v>
      </c>
      <c r="E174" s="1" t="str">
        <f t="shared" si="11"/>
        <v>2024</v>
      </c>
      <c r="F174" t="s">
        <v>13</v>
      </c>
      <c r="G174" s="2">
        <v>3156.9</v>
      </c>
      <c r="H174" s="2">
        <v>3236.95</v>
      </c>
      <c r="I174" s="2">
        <v>3083.05</v>
      </c>
      <c r="J174" s="2">
        <v>3142</v>
      </c>
      <c r="K174" s="2">
        <v>3154.85</v>
      </c>
      <c r="L174" s="2">
        <v>3153.5</v>
      </c>
      <c r="M174" s="2">
        <v>3162.65</v>
      </c>
      <c r="N174" s="2">
        <v>3236.95</v>
      </c>
      <c r="O174" s="2">
        <v>1017.45</v>
      </c>
      <c r="P174" s="2">
        <v>4686595</v>
      </c>
      <c r="Q174" s="2">
        <v>211723</v>
      </c>
    </row>
    <row r="175" spans="1:17" x14ac:dyDescent="0.35">
      <c r="A175" s="1">
        <v>45322</v>
      </c>
      <c r="B175" s="1" t="str">
        <f t="shared" si="8"/>
        <v>Wednesday</v>
      </c>
      <c r="C175" s="1" t="str">
        <f t="shared" si="9"/>
        <v>January</v>
      </c>
      <c r="D175" s="1" t="str">
        <f t="shared" si="10"/>
        <v>Q1</v>
      </c>
      <c r="E175" s="1" t="str">
        <f t="shared" si="11"/>
        <v>2024</v>
      </c>
      <c r="F175" t="s">
        <v>13</v>
      </c>
      <c r="G175" s="2">
        <v>3092.75</v>
      </c>
      <c r="H175" s="2">
        <v>3151.7</v>
      </c>
      <c r="I175" s="2">
        <v>3072.4</v>
      </c>
      <c r="J175" s="2">
        <v>3091.1</v>
      </c>
      <c r="K175" s="2">
        <v>3138</v>
      </c>
      <c r="L175" s="2">
        <v>3142</v>
      </c>
      <c r="M175" s="2">
        <v>3116.94</v>
      </c>
      <c r="N175" s="2">
        <v>3199</v>
      </c>
      <c r="O175" s="2">
        <v>1017.45</v>
      </c>
      <c r="P175" s="2">
        <v>2671051</v>
      </c>
      <c r="Q175" s="2">
        <v>115716</v>
      </c>
    </row>
    <row r="176" spans="1:17" x14ac:dyDescent="0.35">
      <c r="A176" s="1">
        <v>45321</v>
      </c>
      <c r="B176" s="1" t="str">
        <f t="shared" si="8"/>
        <v>Tuesday</v>
      </c>
      <c r="C176" s="1" t="str">
        <f t="shared" si="9"/>
        <v>January</v>
      </c>
      <c r="D176" s="1" t="str">
        <f t="shared" si="10"/>
        <v>Q1</v>
      </c>
      <c r="E176" s="1" t="str">
        <f t="shared" si="11"/>
        <v>2024</v>
      </c>
      <c r="F176" t="s">
        <v>13</v>
      </c>
      <c r="G176" s="2">
        <v>3081</v>
      </c>
      <c r="H176" s="2">
        <v>3129.9</v>
      </c>
      <c r="I176" s="2">
        <v>3020.9</v>
      </c>
      <c r="J176" s="2">
        <v>3064.65</v>
      </c>
      <c r="K176" s="2">
        <v>3096</v>
      </c>
      <c r="L176" s="2">
        <v>3091.1</v>
      </c>
      <c r="M176" s="2">
        <v>3090.43</v>
      </c>
      <c r="N176" s="2">
        <v>3199</v>
      </c>
      <c r="O176" s="2">
        <v>1017.45</v>
      </c>
      <c r="P176" s="2">
        <v>3115506</v>
      </c>
      <c r="Q176" s="2">
        <v>152019</v>
      </c>
    </row>
    <row r="177" spans="1:17" x14ac:dyDescent="0.35">
      <c r="A177" s="1">
        <v>45320</v>
      </c>
      <c r="B177" s="1" t="str">
        <f t="shared" si="8"/>
        <v>Monday</v>
      </c>
      <c r="C177" s="1" t="str">
        <f t="shared" si="9"/>
        <v>January</v>
      </c>
      <c r="D177" s="1" t="str">
        <f t="shared" si="10"/>
        <v>Q1</v>
      </c>
      <c r="E177" s="1" t="str">
        <f t="shared" si="11"/>
        <v>2024</v>
      </c>
      <c r="F177" t="s">
        <v>13</v>
      </c>
      <c r="G177" s="2">
        <v>2929</v>
      </c>
      <c r="H177" s="2">
        <v>3092.7</v>
      </c>
      <c r="I177" s="2">
        <v>2923.05</v>
      </c>
      <c r="J177" s="2">
        <v>2893.6</v>
      </c>
      <c r="K177" s="2">
        <v>3061</v>
      </c>
      <c r="L177" s="2">
        <v>3064.65</v>
      </c>
      <c r="M177" s="2">
        <v>3044.27</v>
      </c>
      <c r="N177" s="2">
        <v>3199</v>
      </c>
      <c r="O177" s="2">
        <v>1017.45</v>
      </c>
      <c r="P177" s="2">
        <v>4402976</v>
      </c>
      <c r="Q177" s="2">
        <v>276784</v>
      </c>
    </row>
    <row r="178" spans="1:17" x14ac:dyDescent="0.35">
      <c r="A178" s="1">
        <v>45316</v>
      </c>
      <c r="B178" s="1" t="str">
        <f t="shared" si="8"/>
        <v>Thursday</v>
      </c>
      <c r="C178" s="1" t="str">
        <f t="shared" si="9"/>
        <v>January</v>
      </c>
      <c r="D178" s="1" t="str">
        <f t="shared" si="10"/>
        <v>Q1</v>
      </c>
      <c r="E178" s="1" t="str">
        <f t="shared" si="11"/>
        <v>2024</v>
      </c>
      <c r="F178" t="s">
        <v>13</v>
      </c>
      <c r="G178" s="2">
        <v>2903.45</v>
      </c>
      <c r="H178" s="2">
        <v>2926.35</v>
      </c>
      <c r="I178" s="2">
        <v>2804.4</v>
      </c>
      <c r="J178" s="2">
        <v>2903.45</v>
      </c>
      <c r="K178" s="2">
        <v>2903</v>
      </c>
      <c r="L178" s="2">
        <v>2893.6</v>
      </c>
      <c r="M178" s="2">
        <v>2860.14</v>
      </c>
      <c r="N178" s="2">
        <v>3508</v>
      </c>
      <c r="O178" s="2">
        <v>1017.45</v>
      </c>
      <c r="P178" s="2">
        <v>2601969</v>
      </c>
      <c r="Q178" s="2">
        <v>135262</v>
      </c>
    </row>
    <row r="179" spans="1:17" x14ac:dyDescent="0.35">
      <c r="A179" s="1">
        <v>45315</v>
      </c>
      <c r="B179" s="1" t="str">
        <f t="shared" si="8"/>
        <v>Wednesday</v>
      </c>
      <c r="C179" s="1" t="str">
        <f t="shared" si="9"/>
        <v>January</v>
      </c>
      <c r="D179" s="1" t="str">
        <f t="shared" si="10"/>
        <v>Q1</v>
      </c>
      <c r="E179" s="1" t="str">
        <f t="shared" si="11"/>
        <v>2024</v>
      </c>
      <c r="F179" t="s">
        <v>13</v>
      </c>
      <c r="G179" s="2">
        <v>2901</v>
      </c>
      <c r="H179" s="2">
        <v>2929.1</v>
      </c>
      <c r="I179" s="2">
        <v>2871.25</v>
      </c>
      <c r="J179" s="2">
        <v>2896.55</v>
      </c>
      <c r="K179" s="2">
        <v>2908</v>
      </c>
      <c r="L179" s="2">
        <v>2903.45</v>
      </c>
      <c r="M179" s="2">
        <v>2891.63</v>
      </c>
      <c r="N179" s="2">
        <v>3508</v>
      </c>
      <c r="O179" s="2">
        <v>1017.45</v>
      </c>
      <c r="P179" s="2">
        <v>5807940</v>
      </c>
      <c r="Q179" s="2">
        <v>160772</v>
      </c>
    </row>
    <row r="180" spans="1:17" x14ac:dyDescent="0.35">
      <c r="A180" s="1">
        <v>45314</v>
      </c>
      <c r="B180" s="1" t="str">
        <f t="shared" si="8"/>
        <v>Tuesday</v>
      </c>
      <c r="C180" s="1" t="str">
        <f t="shared" si="9"/>
        <v>January</v>
      </c>
      <c r="D180" s="1" t="str">
        <f t="shared" si="10"/>
        <v>Q1</v>
      </c>
      <c r="E180" s="1" t="str">
        <f t="shared" si="11"/>
        <v>2024</v>
      </c>
      <c r="F180" t="s">
        <v>13</v>
      </c>
      <c r="G180" s="2">
        <v>3014.95</v>
      </c>
      <c r="H180" s="2">
        <v>3014.95</v>
      </c>
      <c r="I180" s="2">
        <v>2885.5</v>
      </c>
      <c r="J180" s="2">
        <v>2987.9</v>
      </c>
      <c r="K180" s="2">
        <v>2900.35</v>
      </c>
      <c r="L180" s="2">
        <v>2896.55</v>
      </c>
      <c r="M180" s="2">
        <v>2945.88</v>
      </c>
      <c r="N180" s="2">
        <v>3508</v>
      </c>
      <c r="O180" s="2">
        <v>1017.45</v>
      </c>
      <c r="P180" s="2">
        <v>1827002</v>
      </c>
      <c r="Q180" s="2">
        <v>101673</v>
      </c>
    </row>
    <row r="181" spans="1:17" x14ac:dyDescent="0.35">
      <c r="A181" s="1">
        <v>45311</v>
      </c>
      <c r="B181" s="1" t="str">
        <f t="shared" si="8"/>
        <v>Saturday</v>
      </c>
      <c r="C181" s="1" t="str">
        <f t="shared" si="9"/>
        <v>January</v>
      </c>
      <c r="D181" s="1" t="str">
        <f t="shared" si="10"/>
        <v>Q1</v>
      </c>
      <c r="E181" s="1" t="str">
        <f t="shared" si="11"/>
        <v>2024</v>
      </c>
      <c r="F181" t="s">
        <v>13</v>
      </c>
      <c r="G181" s="2">
        <v>2930</v>
      </c>
      <c r="H181" s="2">
        <v>3015.85</v>
      </c>
      <c r="I181" s="2">
        <v>2890.5</v>
      </c>
      <c r="J181" s="2">
        <v>2915.65</v>
      </c>
      <c r="K181" s="2">
        <v>2987.85</v>
      </c>
      <c r="L181" s="2">
        <v>2987.9</v>
      </c>
      <c r="M181" s="2">
        <v>2939.51</v>
      </c>
      <c r="N181" s="2">
        <v>3739.95</v>
      </c>
      <c r="O181" s="2">
        <v>1017.45</v>
      </c>
      <c r="P181" s="2">
        <v>1878793</v>
      </c>
      <c r="Q181" s="2">
        <v>83748</v>
      </c>
    </row>
    <row r="182" spans="1:17" x14ac:dyDescent="0.35">
      <c r="A182" s="1">
        <v>45310</v>
      </c>
      <c r="B182" s="1" t="str">
        <f t="shared" si="8"/>
        <v>Friday</v>
      </c>
      <c r="C182" s="1" t="str">
        <f t="shared" si="9"/>
        <v>January</v>
      </c>
      <c r="D182" s="1" t="str">
        <f t="shared" si="10"/>
        <v>Q1</v>
      </c>
      <c r="E182" s="1" t="str">
        <f t="shared" si="11"/>
        <v>2024</v>
      </c>
      <c r="F182" t="s">
        <v>13</v>
      </c>
      <c r="G182" s="2">
        <v>2945.35</v>
      </c>
      <c r="H182" s="2">
        <v>2949.45</v>
      </c>
      <c r="I182" s="2">
        <v>2903.05</v>
      </c>
      <c r="J182" s="2">
        <v>2918.9</v>
      </c>
      <c r="K182" s="2">
        <v>2915.3</v>
      </c>
      <c r="L182" s="2">
        <v>2915.65</v>
      </c>
      <c r="M182" s="2">
        <v>2926.36</v>
      </c>
      <c r="N182" s="2">
        <v>3739.95</v>
      </c>
      <c r="O182" s="2">
        <v>1017.45</v>
      </c>
      <c r="P182" s="2">
        <v>2014096</v>
      </c>
      <c r="Q182" s="2">
        <v>88297</v>
      </c>
    </row>
    <row r="183" spans="1:17" x14ac:dyDescent="0.35">
      <c r="A183" s="1">
        <v>45309</v>
      </c>
      <c r="B183" s="1" t="str">
        <f t="shared" si="8"/>
        <v>Thursday</v>
      </c>
      <c r="C183" s="1" t="str">
        <f t="shared" si="9"/>
        <v>January</v>
      </c>
      <c r="D183" s="1" t="str">
        <f t="shared" si="10"/>
        <v>Q1</v>
      </c>
      <c r="E183" s="1" t="str">
        <f t="shared" si="11"/>
        <v>2024</v>
      </c>
      <c r="F183" t="s">
        <v>13</v>
      </c>
      <c r="G183" s="2">
        <v>2975.55</v>
      </c>
      <c r="H183" s="2">
        <v>2985</v>
      </c>
      <c r="I183" s="2">
        <v>2885.1</v>
      </c>
      <c r="J183" s="2">
        <v>2971.05</v>
      </c>
      <c r="K183" s="2">
        <v>2925.05</v>
      </c>
      <c r="L183" s="2">
        <v>2918.9</v>
      </c>
      <c r="M183" s="2">
        <v>2923.25</v>
      </c>
      <c r="N183" s="2">
        <v>3739.95</v>
      </c>
      <c r="O183" s="2">
        <v>1017.45</v>
      </c>
      <c r="P183" s="2">
        <v>2552342</v>
      </c>
      <c r="Q183" s="2">
        <v>137932</v>
      </c>
    </row>
    <row r="184" spans="1:17" x14ac:dyDescent="0.35">
      <c r="A184" s="1">
        <v>45308</v>
      </c>
      <c r="B184" s="1" t="str">
        <f t="shared" si="8"/>
        <v>Wednesday</v>
      </c>
      <c r="C184" s="1" t="str">
        <f t="shared" si="9"/>
        <v>January</v>
      </c>
      <c r="D184" s="1" t="str">
        <f t="shared" si="10"/>
        <v>Q1</v>
      </c>
      <c r="E184" s="1" t="str">
        <f t="shared" si="11"/>
        <v>2024</v>
      </c>
      <c r="F184" t="s">
        <v>13</v>
      </c>
      <c r="G184" s="2">
        <v>3033</v>
      </c>
      <c r="H184" s="2">
        <v>3045</v>
      </c>
      <c r="I184" s="2">
        <v>2946.3</v>
      </c>
      <c r="J184" s="2">
        <v>3056.5</v>
      </c>
      <c r="K184" s="2">
        <v>2978</v>
      </c>
      <c r="L184" s="2">
        <v>2971.05</v>
      </c>
      <c r="M184" s="2">
        <v>2994.68</v>
      </c>
      <c r="N184" s="2">
        <v>3739.95</v>
      </c>
      <c r="O184" s="2">
        <v>1017.45</v>
      </c>
      <c r="P184" s="2">
        <v>2897218</v>
      </c>
      <c r="Q184" s="2">
        <v>116205</v>
      </c>
    </row>
    <row r="185" spans="1:17" x14ac:dyDescent="0.35">
      <c r="A185" s="1">
        <v>45307</v>
      </c>
      <c r="B185" s="1" t="str">
        <f t="shared" si="8"/>
        <v>Tuesday</v>
      </c>
      <c r="C185" s="1" t="str">
        <f t="shared" si="9"/>
        <v>January</v>
      </c>
      <c r="D185" s="1" t="str">
        <f t="shared" si="10"/>
        <v>Q1</v>
      </c>
      <c r="E185" s="1" t="str">
        <f t="shared" si="11"/>
        <v>2024</v>
      </c>
      <c r="F185" t="s">
        <v>13</v>
      </c>
      <c r="G185" s="2">
        <v>3095</v>
      </c>
      <c r="H185" s="2">
        <v>3104.5</v>
      </c>
      <c r="I185" s="2">
        <v>3035</v>
      </c>
      <c r="J185" s="2">
        <v>3089.5</v>
      </c>
      <c r="K185" s="2">
        <v>3059</v>
      </c>
      <c r="L185" s="2">
        <v>3056.5</v>
      </c>
      <c r="M185" s="2">
        <v>3066.6</v>
      </c>
      <c r="N185" s="2">
        <v>3739.95</v>
      </c>
      <c r="O185" s="2">
        <v>1017.45</v>
      </c>
      <c r="P185" s="2">
        <v>2515564</v>
      </c>
      <c r="Q185" s="2">
        <v>81017</v>
      </c>
    </row>
    <row r="186" spans="1:17" x14ac:dyDescent="0.35">
      <c r="A186" s="1">
        <v>45306</v>
      </c>
      <c r="B186" s="1" t="str">
        <f t="shared" si="8"/>
        <v>Monday</v>
      </c>
      <c r="C186" s="1" t="str">
        <f t="shared" si="9"/>
        <v>January</v>
      </c>
      <c r="D186" s="1" t="str">
        <f t="shared" si="10"/>
        <v>Q1</v>
      </c>
      <c r="E186" s="1" t="str">
        <f t="shared" si="11"/>
        <v>2024</v>
      </c>
      <c r="F186" t="s">
        <v>13</v>
      </c>
      <c r="G186" s="2">
        <v>3127</v>
      </c>
      <c r="H186" s="2">
        <v>3130</v>
      </c>
      <c r="I186" s="2">
        <v>3067.45</v>
      </c>
      <c r="J186" s="2">
        <v>3104.1</v>
      </c>
      <c r="K186" s="2">
        <v>3091.3</v>
      </c>
      <c r="L186" s="2">
        <v>3089.5</v>
      </c>
      <c r="M186" s="2">
        <v>3095.46</v>
      </c>
      <c r="N186" s="2">
        <v>3739.95</v>
      </c>
      <c r="O186" s="2">
        <v>1017.45</v>
      </c>
      <c r="P186" s="2">
        <v>1407007</v>
      </c>
      <c r="Q186" s="2">
        <v>66077</v>
      </c>
    </row>
    <row r="187" spans="1:17" x14ac:dyDescent="0.35">
      <c r="A187" s="1">
        <v>45303</v>
      </c>
      <c r="B187" s="1" t="str">
        <f t="shared" si="8"/>
        <v>Friday</v>
      </c>
      <c r="C187" s="1" t="str">
        <f t="shared" si="9"/>
        <v>January</v>
      </c>
      <c r="D187" s="1" t="str">
        <f t="shared" si="10"/>
        <v>Q1</v>
      </c>
      <c r="E187" s="1" t="str">
        <f t="shared" si="11"/>
        <v>2024</v>
      </c>
      <c r="F187" t="s">
        <v>13</v>
      </c>
      <c r="G187" s="2">
        <v>3096.35</v>
      </c>
      <c r="H187" s="2">
        <v>3125</v>
      </c>
      <c r="I187" s="2">
        <v>3068.2</v>
      </c>
      <c r="J187" s="2">
        <v>3080.9</v>
      </c>
      <c r="K187" s="2">
        <v>3105.4</v>
      </c>
      <c r="L187" s="2">
        <v>3104.1</v>
      </c>
      <c r="M187" s="2">
        <v>3100.07</v>
      </c>
      <c r="N187" s="2">
        <v>3880</v>
      </c>
      <c r="O187" s="2">
        <v>1017.45</v>
      </c>
      <c r="P187" s="2">
        <v>1795933</v>
      </c>
      <c r="Q187" s="2">
        <v>81003</v>
      </c>
    </row>
    <row r="188" spans="1:17" x14ac:dyDescent="0.35">
      <c r="A188" s="1">
        <v>45302</v>
      </c>
      <c r="B188" s="1" t="str">
        <f t="shared" si="8"/>
        <v>Thursday</v>
      </c>
      <c r="C188" s="1" t="str">
        <f t="shared" si="9"/>
        <v>January</v>
      </c>
      <c r="D188" s="1" t="str">
        <f t="shared" si="10"/>
        <v>Q1</v>
      </c>
      <c r="E188" s="1" t="str">
        <f t="shared" si="11"/>
        <v>2024</v>
      </c>
      <c r="F188" t="s">
        <v>13</v>
      </c>
      <c r="G188" s="2">
        <v>3120</v>
      </c>
      <c r="H188" s="2">
        <v>3129</v>
      </c>
      <c r="I188" s="2">
        <v>3065</v>
      </c>
      <c r="J188" s="2">
        <v>3098.2</v>
      </c>
      <c r="K188" s="2">
        <v>3084</v>
      </c>
      <c r="L188" s="2">
        <v>3080.9</v>
      </c>
      <c r="M188" s="2">
        <v>3089.22</v>
      </c>
      <c r="N188" s="2">
        <v>3880</v>
      </c>
      <c r="O188" s="2">
        <v>1017.45</v>
      </c>
      <c r="P188" s="2">
        <v>2008103</v>
      </c>
      <c r="Q188" s="2">
        <v>82014</v>
      </c>
    </row>
    <row r="189" spans="1:17" x14ac:dyDescent="0.35">
      <c r="A189" s="1">
        <v>45301</v>
      </c>
      <c r="B189" s="1" t="str">
        <f t="shared" si="8"/>
        <v>Wednesday</v>
      </c>
      <c r="C189" s="1" t="str">
        <f t="shared" si="9"/>
        <v>January</v>
      </c>
      <c r="D189" s="1" t="str">
        <f t="shared" si="10"/>
        <v>Q1</v>
      </c>
      <c r="E189" s="1" t="str">
        <f t="shared" si="11"/>
        <v>2024</v>
      </c>
      <c r="F189" t="s">
        <v>13</v>
      </c>
      <c r="G189" s="2">
        <v>3024</v>
      </c>
      <c r="H189" s="2">
        <v>3112</v>
      </c>
      <c r="I189" s="2">
        <v>3020.05</v>
      </c>
      <c r="J189" s="2">
        <v>3014.6</v>
      </c>
      <c r="K189" s="2">
        <v>3107.8</v>
      </c>
      <c r="L189" s="2">
        <v>3098.2</v>
      </c>
      <c r="M189" s="2">
        <v>3077.75</v>
      </c>
      <c r="N189" s="2">
        <v>3880</v>
      </c>
      <c r="O189" s="2">
        <v>1017.45</v>
      </c>
      <c r="P189" s="2">
        <v>3590297</v>
      </c>
      <c r="Q189" s="2">
        <v>146816</v>
      </c>
    </row>
    <row r="190" spans="1:17" x14ac:dyDescent="0.35">
      <c r="A190" s="1">
        <v>45300</v>
      </c>
      <c r="B190" s="1" t="str">
        <f t="shared" si="8"/>
        <v>Tuesday</v>
      </c>
      <c r="C190" s="1" t="str">
        <f t="shared" si="9"/>
        <v>January</v>
      </c>
      <c r="D190" s="1" t="str">
        <f t="shared" si="10"/>
        <v>Q1</v>
      </c>
      <c r="E190" s="1" t="str">
        <f t="shared" si="11"/>
        <v>2024</v>
      </c>
      <c r="F190" t="s">
        <v>13</v>
      </c>
      <c r="G190" s="2">
        <v>2990.7</v>
      </c>
      <c r="H190" s="2">
        <v>3068.8</v>
      </c>
      <c r="I190" s="2">
        <v>2980</v>
      </c>
      <c r="J190" s="2">
        <v>2963.5</v>
      </c>
      <c r="K190" s="2">
        <v>3024.95</v>
      </c>
      <c r="L190" s="2">
        <v>3014.6</v>
      </c>
      <c r="M190" s="2">
        <v>3029.63</v>
      </c>
      <c r="N190" s="2">
        <v>3880</v>
      </c>
      <c r="O190" s="2">
        <v>1017.45</v>
      </c>
      <c r="P190" s="2">
        <v>2885706</v>
      </c>
      <c r="Q190" s="2">
        <v>124090</v>
      </c>
    </row>
    <row r="191" spans="1:17" x14ac:dyDescent="0.35">
      <c r="A191" s="1">
        <v>45299</v>
      </c>
      <c r="B191" s="1" t="str">
        <f t="shared" si="8"/>
        <v>Monday</v>
      </c>
      <c r="C191" s="1" t="str">
        <f t="shared" si="9"/>
        <v>January</v>
      </c>
      <c r="D191" s="1" t="str">
        <f t="shared" si="10"/>
        <v>Q1</v>
      </c>
      <c r="E191" s="1" t="str">
        <f t="shared" si="11"/>
        <v>2024</v>
      </c>
      <c r="F191" t="s">
        <v>13</v>
      </c>
      <c r="G191" s="2">
        <v>3020</v>
      </c>
      <c r="H191" s="2">
        <v>3027</v>
      </c>
      <c r="I191" s="2">
        <v>2952.95</v>
      </c>
      <c r="J191" s="2">
        <v>3006.6</v>
      </c>
      <c r="K191" s="2">
        <v>2965</v>
      </c>
      <c r="L191" s="2">
        <v>2963.5</v>
      </c>
      <c r="M191" s="2">
        <v>2990.76</v>
      </c>
      <c r="N191" s="2">
        <v>3880</v>
      </c>
      <c r="O191" s="2">
        <v>1017.45</v>
      </c>
      <c r="P191" s="2">
        <v>1849061</v>
      </c>
      <c r="Q191" s="2">
        <v>77114</v>
      </c>
    </row>
    <row r="192" spans="1:17" x14ac:dyDescent="0.35">
      <c r="A192" s="1">
        <v>45296</v>
      </c>
      <c r="B192" s="1" t="str">
        <f t="shared" si="8"/>
        <v>Friday</v>
      </c>
      <c r="C192" s="1" t="str">
        <f t="shared" si="9"/>
        <v>January</v>
      </c>
      <c r="D192" s="1" t="str">
        <f t="shared" si="10"/>
        <v>Q1</v>
      </c>
      <c r="E192" s="1" t="str">
        <f t="shared" si="11"/>
        <v>2024</v>
      </c>
      <c r="F192" t="s">
        <v>13</v>
      </c>
      <c r="G192" s="2">
        <v>3009.95</v>
      </c>
      <c r="H192" s="2">
        <v>3066.9</v>
      </c>
      <c r="I192" s="2">
        <v>2981.1</v>
      </c>
      <c r="J192" s="2">
        <v>2998.3</v>
      </c>
      <c r="K192" s="2">
        <v>3009</v>
      </c>
      <c r="L192" s="2">
        <v>3006.6</v>
      </c>
      <c r="M192" s="2">
        <v>3026.08</v>
      </c>
      <c r="N192" s="2">
        <v>3880</v>
      </c>
      <c r="O192" s="2">
        <v>1017.45</v>
      </c>
      <c r="P192" s="2">
        <v>3219949</v>
      </c>
      <c r="Q192" s="2">
        <v>125926</v>
      </c>
    </row>
    <row r="193" spans="1:17" x14ac:dyDescent="0.35">
      <c r="A193" s="1">
        <v>45295</v>
      </c>
      <c r="B193" s="1" t="str">
        <f t="shared" si="8"/>
        <v>Thursday</v>
      </c>
      <c r="C193" s="1" t="str">
        <f t="shared" si="9"/>
        <v>January</v>
      </c>
      <c r="D193" s="1" t="str">
        <f t="shared" si="10"/>
        <v>Q1</v>
      </c>
      <c r="E193" s="1" t="str">
        <f t="shared" si="11"/>
        <v>2024</v>
      </c>
      <c r="F193" t="s">
        <v>13</v>
      </c>
      <c r="G193" s="2">
        <v>3039.4</v>
      </c>
      <c r="H193" s="2">
        <v>3044.45</v>
      </c>
      <c r="I193" s="2">
        <v>2990</v>
      </c>
      <c r="J193" s="2">
        <v>3003</v>
      </c>
      <c r="K193" s="2">
        <v>2996</v>
      </c>
      <c r="L193" s="2">
        <v>2998.3</v>
      </c>
      <c r="M193" s="2">
        <v>3011.56</v>
      </c>
      <c r="N193" s="2">
        <v>3880</v>
      </c>
      <c r="O193" s="2">
        <v>1017.45</v>
      </c>
      <c r="P193" s="2">
        <v>2975620</v>
      </c>
      <c r="Q193" s="2">
        <v>122929</v>
      </c>
    </row>
    <row r="194" spans="1:17" x14ac:dyDescent="0.35">
      <c r="A194" s="1">
        <v>45294</v>
      </c>
      <c r="B194" s="1" t="str">
        <f t="shared" si="8"/>
        <v>Wednesday</v>
      </c>
      <c r="C194" s="1" t="str">
        <f t="shared" si="9"/>
        <v>January</v>
      </c>
      <c r="D194" s="1" t="str">
        <f t="shared" si="10"/>
        <v>Q1</v>
      </c>
      <c r="E194" s="1" t="str">
        <f t="shared" si="11"/>
        <v>2024</v>
      </c>
      <c r="F194" t="s">
        <v>13</v>
      </c>
      <c r="G194" s="2">
        <v>3047</v>
      </c>
      <c r="H194" s="2">
        <v>3199</v>
      </c>
      <c r="I194" s="2">
        <v>2955.6</v>
      </c>
      <c r="J194" s="2">
        <v>2932.4</v>
      </c>
      <c r="K194" s="2">
        <v>3005</v>
      </c>
      <c r="L194" s="2">
        <v>3003</v>
      </c>
      <c r="M194" s="2">
        <v>3060.56</v>
      </c>
      <c r="N194" s="2">
        <v>3880</v>
      </c>
      <c r="O194" s="2">
        <v>1017.45</v>
      </c>
      <c r="P194" s="2">
        <v>19725411</v>
      </c>
      <c r="Q194" s="2">
        <v>762896</v>
      </c>
    </row>
    <row r="195" spans="1:17" x14ac:dyDescent="0.35">
      <c r="A195" s="1">
        <v>45293</v>
      </c>
      <c r="B195" s="1" t="str">
        <f t="shared" ref="B195:B250" si="12">TEXT(A195,"dddd")</f>
        <v>Tuesday</v>
      </c>
      <c r="C195" s="1" t="str">
        <f t="shared" ref="C195:C250" si="13">TEXT(A195,"mmmm")</f>
        <v>January</v>
      </c>
      <c r="D195" s="1" t="str">
        <f t="shared" ref="D195:D250" si="14">"Q"&amp;ROUNDUP(MONTH(A195)/3,0)</f>
        <v>Q1</v>
      </c>
      <c r="E195" s="1" t="str">
        <f t="shared" ref="E195:E250" si="15">TEXT(A195,"yyyy")</f>
        <v>2024</v>
      </c>
      <c r="F195" t="s">
        <v>13</v>
      </c>
      <c r="G195" s="2">
        <v>2922</v>
      </c>
      <c r="H195" s="2">
        <v>2948.2</v>
      </c>
      <c r="I195" s="2">
        <v>2841</v>
      </c>
      <c r="J195" s="2">
        <v>2917.2</v>
      </c>
      <c r="K195" s="2">
        <v>2931</v>
      </c>
      <c r="L195" s="2">
        <v>2932.4</v>
      </c>
      <c r="M195" s="2">
        <v>2903.97</v>
      </c>
      <c r="N195" s="2">
        <v>3880</v>
      </c>
      <c r="O195" s="2">
        <v>1017.45</v>
      </c>
      <c r="P195" s="2">
        <v>2671368</v>
      </c>
      <c r="Q195" s="2">
        <v>116025</v>
      </c>
    </row>
    <row r="196" spans="1:17" x14ac:dyDescent="0.35">
      <c r="A196" s="1">
        <v>45292</v>
      </c>
      <c r="B196" s="1" t="str">
        <f t="shared" si="12"/>
        <v>Monday</v>
      </c>
      <c r="C196" s="1" t="str">
        <f t="shared" si="13"/>
        <v>January</v>
      </c>
      <c r="D196" s="1" t="str">
        <f t="shared" si="14"/>
        <v>Q1</v>
      </c>
      <c r="E196" s="1" t="str">
        <f t="shared" si="15"/>
        <v>2024</v>
      </c>
      <c r="F196" t="s">
        <v>13</v>
      </c>
      <c r="G196" s="2">
        <v>2852.3</v>
      </c>
      <c r="H196" s="2">
        <v>2947</v>
      </c>
      <c r="I196" s="2">
        <v>2842.05</v>
      </c>
      <c r="J196" s="2">
        <v>2848.95</v>
      </c>
      <c r="K196" s="2">
        <v>2902.85</v>
      </c>
      <c r="L196" s="2">
        <v>2917.2</v>
      </c>
      <c r="M196" s="2">
        <v>2914.54</v>
      </c>
      <c r="N196" s="2">
        <v>3880</v>
      </c>
      <c r="O196" s="2">
        <v>1017.45</v>
      </c>
      <c r="P196" s="2">
        <v>2898619</v>
      </c>
      <c r="Q196" s="2">
        <v>116403</v>
      </c>
    </row>
    <row r="197" spans="1:17" x14ac:dyDescent="0.35">
      <c r="A197" s="1">
        <v>45289</v>
      </c>
      <c r="B197" s="1" t="str">
        <f t="shared" si="12"/>
        <v>Friday</v>
      </c>
      <c r="C197" s="1" t="str">
        <f t="shared" si="13"/>
        <v>December</v>
      </c>
      <c r="D197" s="1" t="str">
        <f t="shared" si="14"/>
        <v>Q4</v>
      </c>
      <c r="E197" s="1" t="str">
        <f t="shared" si="15"/>
        <v>2023</v>
      </c>
      <c r="F197" t="s">
        <v>13</v>
      </c>
      <c r="G197" s="2">
        <v>2823.9</v>
      </c>
      <c r="H197" s="2">
        <v>2863.3</v>
      </c>
      <c r="I197" s="2">
        <v>2802.85</v>
      </c>
      <c r="J197" s="2">
        <v>2809.9</v>
      </c>
      <c r="K197" s="2">
        <v>2849.05</v>
      </c>
      <c r="L197" s="2">
        <v>2848.95</v>
      </c>
      <c r="M197" s="2">
        <v>2838.38</v>
      </c>
      <c r="N197" s="2">
        <v>3898</v>
      </c>
      <c r="O197" s="2">
        <v>1017.45</v>
      </c>
      <c r="P197" s="2">
        <v>1507086</v>
      </c>
      <c r="Q197" s="2">
        <v>65085</v>
      </c>
    </row>
    <row r="198" spans="1:17" x14ac:dyDescent="0.35">
      <c r="A198" s="1">
        <v>45288</v>
      </c>
      <c r="B198" s="1" t="str">
        <f t="shared" si="12"/>
        <v>Thursday</v>
      </c>
      <c r="C198" s="1" t="str">
        <f t="shared" si="13"/>
        <v>December</v>
      </c>
      <c r="D198" s="1" t="str">
        <f t="shared" si="14"/>
        <v>Q4</v>
      </c>
      <c r="E198" s="1" t="str">
        <f t="shared" si="15"/>
        <v>2023</v>
      </c>
      <c r="F198" t="s">
        <v>13</v>
      </c>
      <c r="G198" s="2">
        <v>2855</v>
      </c>
      <c r="H198" s="2">
        <v>2867.35</v>
      </c>
      <c r="I198" s="2">
        <v>2800.1</v>
      </c>
      <c r="J198" s="2">
        <v>2843.35</v>
      </c>
      <c r="K198" s="2">
        <v>2816.9</v>
      </c>
      <c r="L198" s="2">
        <v>2809.9</v>
      </c>
      <c r="M198" s="2">
        <v>2818.51</v>
      </c>
      <c r="N198" s="2">
        <v>3898</v>
      </c>
      <c r="O198" s="2">
        <v>1017.45</v>
      </c>
      <c r="P198" s="2">
        <v>4102912</v>
      </c>
      <c r="Q198" s="2">
        <v>108070</v>
      </c>
    </row>
    <row r="199" spans="1:17" x14ac:dyDescent="0.35">
      <c r="A199" s="1">
        <v>45287</v>
      </c>
      <c r="B199" s="1" t="str">
        <f t="shared" si="12"/>
        <v>Wednesday</v>
      </c>
      <c r="C199" s="1" t="str">
        <f t="shared" si="13"/>
        <v>December</v>
      </c>
      <c r="D199" s="1" t="str">
        <f t="shared" si="14"/>
        <v>Q4</v>
      </c>
      <c r="E199" s="1" t="str">
        <f t="shared" si="15"/>
        <v>2023</v>
      </c>
      <c r="F199" t="s">
        <v>13</v>
      </c>
      <c r="G199" s="2">
        <v>2880.7</v>
      </c>
      <c r="H199" s="2">
        <v>2894.8</v>
      </c>
      <c r="I199" s="2">
        <v>2833.6</v>
      </c>
      <c r="J199" s="2">
        <v>2865.45</v>
      </c>
      <c r="K199" s="2">
        <v>2846</v>
      </c>
      <c r="L199" s="2">
        <v>2843.35</v>
      </c>
      <c r="M199" s="2">
        <v>2854.23</v>
      </c>
      <c r="N199" s="2">
        <v>3898</v>
      </c>
      <c r="O199" s="2">
        <v>1017.45</v>
      </c>
      <c r="P199" s="2">
        <v>1698325</v>
      </c>
      <c r="Q199" s="2">
        <v>96864</v>
      </c>
    </row>
    <row r="200" spans="1:17" x14ac:dyDescent="0.35">
      <c r="A200" s="1">
        <v>45286</v>
      </c>
      <c r="B200" s="1" t="str">
        <f t="shared" si="12"/>
        <v>Tuesday</v>
      </c>
      <c r="C200" s="1" t="str">
        <f t="shared" si="13"/>
        <v>December</v>
      </c>
      <c r="D200" s="1" t="str">
        <f t="shared" si="14"/>
        <v>Q4</v>
      </c>
      <c r="E200" s="1" t="str">
        <f t="shared" si="15"/>
        <v>2023</v>
      </c>
      <c r="F200" t="s">
        <v>13</v>
      </c>
      <c r="G200" s="2">
        <v>2817</v>
      </c>
      <c r="H200" s="2">
        <v>2893.75</v>
      </c>
      <c r="I200" s="2">
        <v>2800.1</v>
      </c>
      <c r="J200" s="2">
        <v>2808.35</v>
      </c>
      <c r="K200" s="2">
        <v>2877.05</v>
      </c>
      <c r="L200" s="2">
        <v>2865.45</v>
      </c>
      <c r="M200" s="2">
        <v>2859.55</v>
      </c>
      <c r="N200" s="2">
        <v>3898</v>
      </c>
      <c r="O200" s="2">
        <v>1017.45</v>
      </c>
      <c r="P200" s="2">
        <v>2048484</v>
      </c>
      <c r="Q200" s="2">
        <v>124764</v>
      </c>
    </row>
    <row r="201" spans="1:17" x14ac:dyDescent="0.35">
      <c r="A201" s="1">
        <v>45282</v>
      </c>
      <c r="B201" s="1" t="str">
        <f t="shared" si="12"/>
        <v>Friday</v>
      </c>
      <c r="C201" s="1" t="str">
        <f t="shared" si="13"/>
        <v>December</v>
      </c>
      <c r="D201" s="1" t="str">
        <f t="shared" si="14"/>
        <v>Q4</v>
      </c>
      <c r="E201" s="1" t="str">
        <f t="shared" si="15"/>
        <v>2023</v>
      </c>
      <c r="F201" t="s">
        <v>13</v>
      </c>
      <c r="G201" s="2">
        <v>2815.95</v>
      </c>
      <c r="H201" s="2">
        <v>2847.6</v>
      </c>
      <c r="I201" s="2">
        <v>2791.4</v>
      </c>
      <c r="J201" s="2">
        <v>2799.75</v>
      </c>
      <c r="K201" s="2">
        <v>2806</v>
      </c>
      <c r="L201" s="2">
        <v>2808.35</v>
      </c>
      <c r="M201" s="2">
        <v>2819.62</v>
      </c>
      <c r="N201" s="2">
        <v>4190</v>
      </c>
      <c r="O201" s="2">
        <v>1017.45</v>
      </c>
      <c r="P201" s="2">
        <v>1513956</v>
      </c>
      <c r="Q201" s="2">
        <v>76777</v>
      </c>
    </row>
    <row r="202" spans="1:17" x14ac:dyDescent="0.35">
      <c r="A202" s="1">
        <v>45281</v>
      </c>
      <c r="B202" s="1" t="str">
        <f t="shared" si="12"/>
        <v>Thursday</v>
      </c>
      <c r="C202" s="1" t="str">
        <f t="shared" si="13"/>
        <v>December</v>
      </c>
      <c r="D202" s="1" t="str">
        <f t="shared" si="14"/>
        <v>Q4</v>
      </c>
      <c r="E202" s="1" t="str">
        <f t="shared" si="15"/>
        <v>2023</v>
      </c>
      <c r="F202" t="s">
        <v>13</v>
      </c>
      <c r="G202" s="2">
        <v>2750</v>
      </c>
      <c r="H202" s="2">
        <v>2821.95</v>
      </c>
      <c r="I202" s="2">
        <v>2725</v>
      </c>
      <c r="J202" s="2">
        <v>2783.85</v>
      </c>
      <c r="K202" s="2">
        <v>2812.9</v>
      </c>
      <c r="L202" s="2">
        <v>2799.75</v>
      </c>
      <c r="M202" s="2">
        <v>2788.43</v>
      </c>
      <c r="N202" s="2">
        <v>4190</v>
      </c>
      <c r="O202" s="2">
        <v>1017.45</v>
      </c>
      <c r="P202" s="2">
        <v>2678577</v>
      </c>
      <c r="Q202" s="2">
        <v>139231</v>
      </c>
    </row>
    <row r="203" spans="1:17" x14ac:dyDescent="0.35">
      <c r="A203" s="1">
        <v>45280</v>
      </c>
      <c r="B203" s="1" t="str">
        <f t="shared" si="12"/>
        <v>Wednesday</v>
      </c>
      <c r="C203" s="1" t="str">
        <f t="shared" si="13"/>
        <v>December</v>
      </c>
      <c r="D203" s="1" t="str">
        <f t="shared" si="14"/>
        <v>Q4</v>
      </c>
      <c r="E203" s="1" t="str">
        <f t="shared" si="15"/>
        <v>2023</v>
      </c>
      <c r="F203" t="s">
        <v>13</v>
      </c>
      <c r="G203" s="2">
        <v>2946</v>
      </c>
      <c r="H203" s="2">
        <v>2968</v>
      </c>
      <c r="I203" s="2">
        <v>2766.2</v>
      </c>
      <c r="J203" s="2">
        <v>2941.25</v>
      </c>
      <c r="K203" s="2">
        <v>2775</v>
      </c>
      <c r="L203" s="2">
        <v>2783.85</v>
      </c>
      <c r="M203" s="2">
        <v>2870.07</v>
      </c>
      <c r="N203" s="2">
        <v>4190</v>
      </c>
      <c r="O203" s="2">
        <v>1017.45</v>
      </c>
      <c r="P203" s="2">
        <v>3417739</v>
      </c>
      <c r="Q203" s="2">
        <v>171337</v>
      </c>
    </row>
    <row r="204" spans="1:17" x14ac:dyDescent="0.35">
      <c r="A204" s="1">
        <v>45279</v>
      </c>
      <c r="B204" s="1" t="str">
        <f t="shared" si="12"/>
        <v>Tuesday</v>
      </c>
      <c r="C204" s="1" t="str">
        <f t="shared" si="13"/>
        <v>December</v>
      </c>
      <c r="D204" s="1" t="str">
        <f t="shared" si="14"/>
        <v>Q4</v>
      </c>
      <c r="E204" s="1" t="str">
        <f t="shared" si="15"/>
        <v>2023</v>
      </c>
      <c r="F204" t="s">
        <v>13</v>
      </c>
      <c r="G204" s="2">
        <v>2988.8</v>
      </c>
      <c r="H204" s="2">
        <v>2994.35</v>
      </c>
      <c r="I204" s="2">
        <v>2915</v>
      </c>
      <c r="J204" s="2">
        <v>2980.6</v>
      </c>
      <c r="K204" s="2">
        <v>2940</v>
      </c>
      <c r="L204" s="2">
        <v>2941.25</v>
      </c>
      <c r="M204" s="2">
        <v>2950.36</v>
      </c>
      <c r="N204" s="2">
        <v>4190</v>
      </c>
      <c r="O204" s="2">
        <v>1017.45</v>
      </c>
      <c r="P204" s="2">
        <v>1741493</v>
      </c>
      <c r="Q204" s="2">
        <v>81742</v>
      </c>
    </row>
    <row r="205" spans="1:17" x14ac:dyDescent="0.35">
      <c r="A205" s="1">
        <v>45278</v>
      </c>
      <c r="B205" s="1" t="str">
        <f t="shared" si="12"/>
        <v>Monday</v>
      </c>
      <c r="C205" s="1" t="str">
        <f t="shared" si="13"/>
        <v>December</v>
      </c>
      <c r="D205" s="1" t="str">
        <f t="shared" si="14"/>
        <v>Q4</v>
      </c>
      <c r="E205" s="1" t="str">
        <f t="shared" si="15"/>
        <v>2023</v>
      </c>
      <c r="F205" t="s">
        <v>13</v>
      </c>
      <c r="G205" s="2">
        <v>2993.95</v>
      </c>
      <c r="H205" s="2">
        <v>3027.75</v>
      </c>
      <c r="I205" s="2">
        <v>2961.1</v>
      </c>
      <c r="J205" s="2">
        <v>2991.8</v>
      </c>
      <c r="K205" s="2">
        <v>2974</v>
      </c>
      <c r="L205" s="2">
        <v>2980.6</v>
      </c>
      <c r="M205" s="2">
        <v>2993.07</v>
      </c>
      <c r="N205" s="2">
        <v>4190</v>
      </c>
      <c r="O205" s="2">
        <v>1017.45</v>
      </c>
      <c r="P205" s="2">
        <v>2315922</v>
      </c>
      <c r="Q205" s="2">
        <v>100133</v>
      </c>
    </row>
    <row r="206" spans="1:17" x14ac:dyDescent="0.35">
      <c r="A206" s="1">
        <v>45275</v>
      </c>
      <c r="B206" s="1" t="str">
        <f t="shared" si="12"/>
        <v>Friday</v>
      </c>
      <c r="C206" s="1" t="str">
        <f t="shared" si="13"/>
        <v>December</v>
      </c>
      <c r="D206" s="1" t="str">
        <f t="shared" si="14"/>
        <v>Q4</v>
      </c>
      <c r="E206" s="1" t="str">
        <f t="shared" si="15"/>
        <v>2023</v>
      </c>
      <c r="F206" t="s">
        <v>13</v>
      </c>
      <c r="G206" s="2">
        <v>2912.05</v>
      </c>
      <c r="H206" s="2">
        <v>3000</v>
      </c>
      <c r="I206" s="2">
        <v>2893.9</v>
      </c>
      <c r="J206" s="2">
        <v>2894.05</v>
      </c>
      <c r="K206" s="2">
        <v>2987</v>
      </c>
      <c r="L206" s="2">
        <v>2991.8</v>
      </c>
      <c r="M206" s="2">
        <v>2962.62</v>
      </c>
      <c r="N206" s="2">
        <v>4190</v>
      </c>
      <c r="O206" s="2">
        <v>1017.45</v>
      </c>
      <c r="P206" s="2">
        <v>4921484</v>
      </c>
      <c r="Q206" s="2">
        <v>180486</v>
      </c>
    </row>
    <row r="207" spans="1:17" x14ac:dyDescent="0.35">
      <c r="A207" s="1">
        <v>45274</v>
      </c>
      <c r="B207" s="1" t="str">
        <f t="shared" si="12"/>
        <v>Thursday</v>
      </c>
      <c r="C207" s="1" t="str">
        <f t="shared" si="13"/>
        <v>December</v>
      </c>
      <c r="D207" s="1" t="str">
        <f t="shared" si="14"/>
        <v>Q4</v>
      </c>
      <c r="E207" s="1" t="str">
        <f t="shared" si="15"/>
        <v>2023</v>
      </c>
      <c r="F207" t="s">
        <v>13</v>
      </c>
      <c r="G207" s="2">
        <v>2900.95</v>
      </c>
      <c r="H207" s="2">
        <v>2932.95</v>
      </c>
      <c r="I207" s="2">
        <v>2887</v>
      </c>
      <c r="J207" s="2">
        <v>2875.05</v>
      </c>
      <c r="K207" s="2">
        <v>2893</v>
      </c>
      <c r="L207" s="2">
        <v>2894.05</v>
      </c>
      <c r="M207" s="2">
        <v>2908.68</v>
      </c>
      <c r="N207" s="2">
        <v>4190</v>
      </c>
      <c r="O207" s="2">
        <v>1017.45</v>
      </c>
      <c r="P207" s="2">
        <v>3224681</v>
      </c>
      <c r="Q207" s="2">
        <v>140194</v>
      </c>
    </row>
    <row r="208" spans="1:17" x14ac:dyDescent="0.35">
      <c r="A208" s="1">
        <v>45273</v>
      </c>
      <c r="B208" s="1" t="str">
        <f t="shared" si="12"/>
        <v>Wednesday</v>
      </c>
      <c r="C208" s="1" t="str">
        <f t="shared" si="13"/>
        <v>December</v>
      </c>
      <c r="D208" s="1" t="str">
        <f t="shared" si="14"/>
        <v>Q4</v>
      </c>
      <c r="E208" s="1" t="str">
        <f t="shared" si="15"/>
        <v>2023</v>
      </c>
      <c r="F208" t="s">
        <v>13</v>
      </c>
      <c r="G208" s="2">
        <v>2860</v>
      </c>
      <c r="H208" s="2">
        <v>2899.1</v>
      </c>
      <c r="I208" s="2">
        <v>2805</v>
      </c>
      <c r="J208" s="2">
        <v>2857.65</v>
      </c>
      <c r="K208" s="2">
        <v>2887</v>
      </c>
      <c r="L208" s="2">
        <v>2875.05</v>
      </c>
      <c r="M208" s="2">
        <v>2854.75</v>
      </c>
      <c r="N208" s="2">
        <v>4190</v>
      </c>
      <c r="O208" s="2">
        <v>1017.45</v>
      </c>
      <c r="P208" s="2">
        <v>2805832</v>
      </c>
      <c r="Q208" s="2">
        <v>118936</v>
      </c>
    </row>
    <row r="209" spans="1:17" x14ac:dyDescent="0.35">
      <c r="A209" s="1">
        <v>45272</v>
      </c>
      <c r="B209" s="1" t="str">
        <f t="shared" si="12"/>
        <v>Tuesday</v>
      </c>
      <c r="C209" s="1" t="str">
        <f t="shared" si="13"/>
        <v>December</v>
      </c>
      <c r="D209" s="1" t="str">
        <f t="shared" si="14"/>
        <v>Q4</v>
      </c>
      <c r="E209" s="1" t="str">
        <f t="shared" si="15"/>
        <v>2023</v>
      </c>
      <c r="F209" t="s">
        <v>13</v>
      </c>
      <c r="G209" s="2">
        <v>2869.1</v>
      </c>
      <c r="H209" s="2">
        <v>2895.95</v>
      </c>
      <c r="I209" s="2">
        <v>2840.55</v>
      </c>
      <c r="J209" s="2">
        <v>2855.8</v>
      </c>
      <c r="K209" s="2">
        <v>2855</v>
      </c>
      <c r="L209" s="2">
        <v>2857.65</v>
      </c>
      <c r="M209" s="2">
        <v>2864.57</v>
      </c>
      <c r="N209" s="2">
        <v>4190</v>
      </c>
      <c r="O209" s="2">
        <v>1017.45</v>
      </c>
      <c r="P209" s="2">
        <v>2017772</v>
      </c>
      <c r="Q209" s="2">
        <v>91033</v>
      </c>
    </row>
    <row r="210" spans="1:17" x14ac:dyDescent="0.35">
      <c r="A210" s="1">
        <v>45271</v>
      </c>
      <c r="B210" s="1" t="str">
        <f t="shared" si="12"/>
        <v>Monday</v>
      </c>
      <c r="C210" s="1" t="str">
        <f t="shared" si="13"/>
        <v>December</v>
      </c>
      <c r="D210" s="1" t="str">
        <f t="shared" si="14"/>
        <v>Q4</v>
      </c>
      <c r="E210" s="1" t="str">
        <f t="shared" si="15"/>
        <v>2023</v>
      </c>
      <c r="F210" t="s">
        <v>13</v>
      </c>
      <c r="G210" s="2">
        <v>2837.05</v>
      </c>
      <c r="H210" s="2">
        <v>2919.9</v>
      </c>
      <c r="I210" s="2">
        <v>2811.05</v>
      </c>
      <c r="J210" s="2">
        <v>2822.15</v>
      </c>
      <c r="K210" s="2">
        <v>2862</v>
      </c>
      <c r="L210" s="2">
        <v>2855.8</v>
      </c>
      <c r="M210" s="2">
        <v>2867.92</v>
      </c>
      <c r="N210" s="2">
        <v>4190</v>
      </c>
      <c r="O210" s="2">
        <v>1017.45</v>
      </c>
      <c r="P210" s="2">
        <v>5064123</v>
      </c>
      <c r="Q210" s="2">
        <v>202891</v>
      </c>
    </row>
    <row r="211" spans="1:17" x14ac:dyDescent="0.35">
      <c r="A211" s="1">
        <v>45268</v>
      </c>
      <c r="B211" s="1" t="str">
        <f t="shared" si="12"/>
        <v>Friday</v>
      </c>
      <c r="C211" s="1" t="str">
        <f t="shared" si="13"/>
        <v>December</v>
      </c>
      <c r="D211" s="1" t="str">
        <f t="shared" si="14"/>
        <v>Q4</v>
      </c>
      <c r="E211" s="1" t="str">
        <f t="shared" si="15"/>
        <v>2023</v>
      </c>
      <c r="F211" t="s">
        <v>13</v>
      </c>
      <c r="G211" s="2">
        <v>2902.7</v>
      </c>
      <c r="H211" s="2">
        <v>2927</v>
      </c>
      <c r="I211" s="2">
        <v>2760</v>
      </c>
      <c r="J211" s="2">
        <v>2887.15</v>
      </c>
      <c r="K211" s="2">
        <v>2829.9</v>
      </c>
      <c r="L211" s="2">
        <v>2822.15</v>
      </c>
      <c r="M211" s="2">
        <v>2839.19</v>
      </c>
      <c r="N211" s="2">
        <v>4190</v>
      </c>
      <c r="O211" s="2">
        <v>1017.45</v>
      </c>
      <c r="P211" s="2">
        <v>6959428</v>
      </c>
      <c r="Q211" s="2">
        <v>289285</v>
      </c>
    </row>
    <row r="212" spans="1:17" x14ac:dyDescent="0.35">
      <c r="A212" s="1">
        <v>45267</v>
      </c>
      <c r="B212" s="1" t="str">
        <f t="shared" si="12"/>
        <v>Thursday</v>
      </c>
      <c r="C212" s="1" t="str">
        <f t="shared" si="13"/>
        <v>December</v>
      </c>
      <c r="D212" s="1" t="str">
        <f t="shared" si="14"/>
        <v>Q4</v>
      </c>
      <c r="E212" s="1" t="str">
        <f t="shared" si="15"/>
        <v>2023</v>
      </c>
      <c r="F212" t="s">
        <v>13</v>
      </c>
      <c r="G212" s="2">
        <v>2900</v>
      </c>
      <c r="H212" s="2">
        <v>2945.9</v>
      </c>
      <c r="I212" s="2">
        <v>2853.05</v>
      </c>
      <c r="J212" s="2">
        <v>2883.95</v>
      </c>
      <c r="K212" s="2">
        <v>2892.3</v>
      </c>
      <c r="L212" s="2">
        <v>2887.15</v>
      </c>
      <c r="M212" s="2">
        <v>2898.6</v>
      </c>
      <c r="N212" s="2">
        <v>4190</v>
      </c>
      <c r="O212" s="2">
        <v>1017.45</v>
      </c>
      <c r="P212" s="2">
        <v>6325887</v>
      </c>
      <c r="Q212" s="2">
        <v>265235</v>
      </c>
    </row>
    <row r="213" spans="1:17" x14ac:dyDescent="0.35">
      <c r="A213" s="1">
        <v>45266</v>
      </c>
      <c r="B213" s="1" t="str">
        <f t="shared" si="12"/>
        <v>Wednesday</v>
      </c>
      <c r="C213" s="1" t="str">
        <f t="shared" si="13"/>
        <v>December</v>
      </c>
      <c r="D213" s="1" t="str">
        <f t="shared" si="14"/>
        <v>Q4</v>
      </c>
      <c r="E213" s="1" t="str">
        <f t="shared" si="15"/>
        <v>2023</v>
      </c>
      <c r="F213" t="s">
        <v>13</v>
      </c>
      <c r="G213" s="2">
        <v>3080</v>
      </c>
      <c r="H213" s="2">
        <v>3154.55</v>
      </c>
      <c r="I213" s="2">
        <v>2844.85</v>
      </c>
      <c r="J213" s="2">
        <v>2959.35</v>
      </c>
      <c r="K213" s="2">
        <v>2893</v>
      </c>
      <c r="L213" s="2">
        <v>2883.95</v>
      </c>
      <c r="M213" s="2">
        <v>2987.51</v>
      </c>
      <c r="N213" s="2">
        <v>4190</v>
      </c>
      <c r="O213" s="2">
        <v>1017.45</v>
      </c>
      <c r="P213" s="2">
        <v>19355777</v>
      </c>
      <c r="Q213" s="2">
        <v>780601</v>
      </c>
    </row>
    <row r="214" spans="1:17" x14ac:dyDescent="0.35">
      <c r="A214" s="1">
        <v>45265</v>
      </c>
      <c r="B214" s="1" t="str">
        <f t="shared" si="12"/>
        <v>Tuesday</v>
      </c>
      <c r="C214" s="1" t="str">
        <f t="shared" si="13"/>
        <v>December</v>
      </c>
      <c r="D214" s="1" t="str">
        <f t="shared" si="14"/>
        <v>Q4</v>
      </c>
      <c r="E214" s="1" t="str">
        <f t="shared" si="15"/>
        <v>2023</v>
      </c>
      <c r="F214" t="s">
        <v>13</v>
      </c>
      <c r="G214" s="2">
        <v>2531.1999999999998</v>
      </c>
      <c r="H214" s="2">
        <v>2999.9</v>
      </c>
      <c r="I214" s="2">
        <v>2531.1999999999998</v>
      </c>
      <c r="J214" s="2">
        <v>2531.1999999999998</v>
      </c>
      <c r="K214" s="2">
        <v>2971</v>
      </c>
      <c r="L214" s="2">
        <v>2959.35</v>
      </c>
      <c r="M214" s="2">
        <v>2804.15</v>
      </c>
      <c r="N214" s="2">
        <v>4190</v>
      </c>
      <c r="O214" s="2">
        <v>1017.45</v>
      </c>
      <c r="P214" s="2">
        <v>22879079</v>
      </c>
      <c r="Q214" s="2">
        <v>753504</v>
      </c>
    </row>
    <row r="215" spans="1:17" x14ac:dyDescent="0.35">
      <c r="A215" s="1">
        <v>45264</v>
      </c>
      <c r="B215" s="1" t="str">
        <f t="shared" si="12"/>
        <v>Monday</v>
      </c>
      <c r="C215" s="1" t="str">
        <f t="shared" si="13"/>
        <v>December</v>
      </c>
      <c r="D215" s="1" t="str">
        <f t="shared" si="14"/>
        <v>Q4</v>
      </c>
      <c r="E215" s="1" t="str">
        <f t="shared" si="15"/>
        <v>2023</v>
      </c>
      <c r="F215" t="s">
        <v>13</v>
      </c>
      <c r="G215" s="2">
        <v>2549.9499999999998</v>
      </c>
      <c r="H215" s="2">
        <v>2595</v>
      </c>
      <c r="I215" s="2">
        <v>2487.4499999999998</v>
      </c>
      <c r="J215" s="2">
        <v>2362.6999999999998</v>
      </c>
      <c r="K215" s="2">
        <v>2523</v>
      </c>
      <c r="L215" s="2">
        <v>2531.1999999999998</v>
      </c>
      <c r="M215" s="2">
        <v>2529.8000000000002</v>
      </c>
      <c r="N215" s="2">
        <v>4190</v>
      </c>
      <c r="O215" s="2">
        <v>1017.45</v>
      </c>
      <c r="P215" s="2">
        <v>5681516</v>
      </c>
      <c r="Q215" s="2">
        <v>226984</v>
      </c>
    </row>
    <row r="216" spans="1:17" x14ac:dyDescent="0.35">
      <c r="A216" s="1">
        <v>45261</v>
      </c>
      <c r="B216" s="1" t="str">
        <f t="shared" si="12"/>
        <v>Friday</v>
      </c>
      <c r="C216" s="1" t="str">
        <f t="shared" si="13"/>
        <v>December</v>
      </c>
      <c r="D216" s="1" t="str">
        <f t="shared" si="14"/>
        <v>Q4</v>
      </c>
      <c r="E216" s="1" t="str">
        <f t="shared" si="15"/>
        <v>2023</v>
      </c>
      <c r="F216" t="s">
        <v>13</v>
      </c>
      <c r="G216" s="2">
        <v>2370</v>
      </c>
      <c r="H216" s="2">
        <v>2403.35</v>
      </c>
      <c r="I216" s="2">
        <v>2354.1</v>
      </c>
      <c r="J216" s="2">
        <v>2358.5500000000002</v>
      </c>
      <c r="K216" s="2">
        <v>2359</v>
      </c>
      <c r="L216" s="2">
        <v>2362.6999999999998</v>
      </c>
      <c r="M216" s="2">
        <v>2372.38</v>
      </c>
      <c r="N216" s="2">
        <v>4190</v>
      </c>
      <c r="O216" s="2">
        <v>1017.45</v>
      </c>
      <c r="P216" s="2">
        <v>1792983</v>
      </c>
      <c r="Q216" s="2">
        <v>79854</v>
      </c>
    </row>
    <row r="217" spans="1:17" x14ac:dyDescent="0.35">
      <c r="A217" s="1">
        <v>45260</v>
      </c>
      <c r="B217" s="1" t="str">
        <f t="shared" si="12"/>
        <v>Thursday</v>
      </c>
      <c r="C217" s="1" t="str">
        <f t="shared" si="13"/>
        <v>November</v>
      </c>
      <c r="D217" s="1" t="str">
        <f t="shared" si="14"/>
        <v>Q4</v>
      </c>
      <c r="E217" s="1" t="str">
        <f t="shared" si="15"/>
        <v>2023</v>
      </c>
      <c r="F217" t="s">
        <v>13</v>
      </c>
      <c r="G217" s="2">
        <v>2400.0500000000002</v>
      </c>
      <c r="H217" s="2">
        <v>2409</v>
      </c>
      <c r="I217" s="2">
        <v>2343.0500000000002</v>
      </c>
      <c r="J217" s="2">
        <v>2396.6</v>
      </c>
      <c r="K217" s="2">
        <v>2365.5</v>
      </c>
      <c r="L217" s="2">
        <v>2358.5500000000002</v>
      </c>
      <c r="M217" s="2">
        <v>2361.69</v>
      </c>
      <c r="N217" s="2">
        <v>4190</v>
      </c>
      <c r="O217" s="2">
        <v>1017.45</v>
      </c>
      <c r="P217" s="2">
        <v>2983879</v>
      </c>
      <c r="Q217" s="2">
        <v>128913</v>
      </c>
    </row>
    <row r="218" spans="1:17" x14ac:dyDescent="0.35">
      <c r="A218" s="1">
        <v>45259</v>
      </c>
      <c r="B218" s="1" t="str">
        <f t="shared" si="12"/>
        <v>Wednesday</v>
      </c>
      <c r="C218" s="1" t="str">
        <f t="shared" si="13"/>
        <v>November</v>
      </c>
      <c r="D218" s="1" t="str">
        <f t="shared" si="14"/>
        <v>Q4</v>
      </c>
      <c r="E218" s="1" t="str">
        <f t="shared" si="15"/>
        <v>2023</v>
      </c>
      <c r="F218" t="s">
        <v>13</v>
      </c>
      <c r="G218" s="2">
        <v>2468.6999999999998</v>
      </c>
      <c r="H218" s="2">
        <v>2477.65</v>
      </c>
      <c r="I218" s="2">
        <v>2390</v>
      </c>
      <c r="J218" s="2">
        <v>2423.5</v>
      </c>
      <c r="K218" s="2">
        <v>2394</v>
      </c>
      <c r="L218" s="2">
        <v>2396.6</v>
      </c>
      <c r="M218" s="2">
        <v>2429.9899999999998</v>
      </c>
      <c r="N218" s="2">
        <v>4190</v>
      </c>
      <c r="O218" s="2">
        <v>1017.45</v>
      </c>
      <c r="P218" s="2">
        <v>4561574</v>
      </c>
      <c r="Q218" s="2">
        <v>176974</v>
      </c>
    </row>
    <row r="219" spans="1:17" x14ac:dyDescent="0.35">
      <c r="A219" s="1">
        <v>45258</v>
      </c>
      <c r="B219" s="1" t="str">
        <f t="shared" si="12"/>
        <v>Tuesday</v>
      </c>
      <c r="C219" s="1" t="str">
        <f t="shared" si="13"/>
        <v>November</v>
      </c>
      <c r="D219" s="1" t="str">
        <f t="shared" si="14"/>
        <v>Q4</v>
      </c>
      <c r="E219" s="1" t="str">
        <f t="shared" si="15"/>
        <v>2023</v>
      </c>
      <c r="F219" t="s">
        <v>13</v>
      </c>
      <c r="G219" s="2">
        <v>2301</v>
      </c>
      <c r="H219" s="2">
        <v>2512.4</v>
      </c>
      <c r="I219" s="2">
        <v>2275</v>
      </c>
      <c r="J219" s="2">
        <v>2225.4499999999998</v>
      </c>
      <c r="K219" s="2">
        <v>2430</v>
      </c>
      <c r="L219" s="2">
        <v>2423.5</v>
      </c>
      <c r="M219" s="2">
        <v>2416.12</v>
      </c>
      <c r="N219" s="2">
        <v>4190</v>
      </c>
      <c r="O219" s="2">
        <v>1017.45</v>
      </c>
      <c r="P219" s="2">
        <v>11972275</v>
      </c>
      <c r="Q219" s="2">
        <v>429582</v>
      </c>
    </row>
    <row r="220" spans="1:17" x14ac:dyDescent="0.35">
      <c r="A220" s="1">
        <v>45254</v>
      </c>
      <c r="B220" s="1" t="str">
        <f t="shared" si="12"/>
        <v>Friday</v>
      </c>
      <c r="C220" s="1" t="str">
        <f t="shared" si="13"/>
        <v>November</v>
      </c>
      <c r="D220" s="1" t="str">
        <f t="shared" si="14"/>
        <v>Q4</v>
      </c>
      <c r="E220" s="1" t="str">
        <f t="shared" si="15"/>
        <v>2023</v>
      </c>
      <c r="F220" t="s">
        <v>13</v>
      </c>
      <c r="G220" s="2">
        <v>2179</v>
      </c>
      <c r="H220" s="2">
        <v>2251.9499999999998</v>
      </c>
      <c r="I220" s="2">
        <v>2160.9</v>
      </c>
      <c r="J220" s="2">
        <v>2175.25</v>
      </c>
      <c r="K220" s="2">
        <v>2250</v>
      </c>
      <c r="L220" s="2">
        <v>2225.4499999999998</v>
      </c>
      <c r="M220" s="2">
        <v>2206.04</v>
      </c>
      <c r="N220" s="2">
        <v>4190</v>
      </c>
      <c r="O220" s="2">
        <v>1017.45</v>
      </c>
      <c r="P220" s="2">
        <v>1946259</v>
      </c>
      <c r="Q220" s="2">
        <v>91515</v>
      </c>
    </row>
    <row r="221" spans="1:17" x14ac:dyDescent="0.35">
      <c r="A221" s="1">
        <v>45253</v>
      </c>
      <c r="B221" s="1" t="str">
        <f t="shared" si="12"/>
        <v>Thursday</v>
      </c>
      <c r="C221" s="1" t="str">
        <f t="shared" si="13"/>
        <v>November</v>
      </c>
      <c r="D221" s="1" t="str">
        <f t="shared" si="14"/>
        <v>Q4</v>
      </c>
      <c r="E221" s="1" t="str">
        <f t="shared" si="15"/>
        <v>2023</v>
      </c>
      <c r="F221" t="s">
        <v>13</v>
      </c>
      <c r="G221" s="2">
        <v>2190</v>
      </c>
      <c r="H221" s="2">
        <v>2190</v>
      </c>
      <c r="I221" s="2">
        <v>2160.6</v>
      </c>
      <c r="J221" s="2">
        <v>2172.65</v>
      </c>
      <c r="K221" s="2">
        <v>2179</v>
      </c>
      <c r="L221" s="2">
        <v>2175.25</v>
      </c>
      <c r="M221" s="2">
        <v>2176.85</v>
      </c>
      <c r="N221" s="2">
        <v>4190</v>
      </c>
      <c r="O221" s="2">
        <v>1017.45</v>
      </c>
      <c r="P221" s="2">
        <v>729114</v>
      </c>
      <c r="Q221" s="2">
        <v>38958</v>
      </c>
    </row>
    <row r="222" spans="1:17" x14ac:dyDescent="0.35">
      <c r="A222" s="1">
        <v>45252</v>
      </c>
      <c r="B222" s="1" t="str">
        <f t="shared" si="12"/>
        <v>Wednesday</v>
      </c>
      <c r="C222" s="1" t="str">
        <f t="shared" si="13"/>
        <v>November</v>
      </c>
      <c r="D222" s="1" t="str">
        <f t="shared" si="14"/>
        <v>Q4</v>
      </c>
      <c r="E222" s="1" t="str">
        <f t="shared" si="15"/>
        <v>2023</v>
      </c>
      <c r="F222" t="s">
        <v>13</v>
      </c>
      <c r="G222" s="2">
        <v>2205.15</v>
      </c>
      <c r="H222" s="2">
        <v>2225</v>
      </c>
      <c r="I222" s="2">
        <v>2153.5</v>
      </c>
      <c r="J222" s="2">
        <v>2196.65</v>
      </c>
      <c r="K222" s="2">
        <v>2175</v>
      </c>
      <c r="L222" s="2">
        <v>2172.65</v>
      </c>
      <c r="M222" s="2">
        <v>2175.4499999999998</v>
      </c>
      <c r="N222" s="2">
        <v>4190</v>
      </c>
      <c r="O222" s="2">
        <v>1017.45</v>
      </c>
      <c r="P222" s="2">
        <v>1247205</v>
      </c>
      <c r="Q222" s="2">
        <v>58112</v>
      </c>
    </row>
    <row r="223" spans="1:17" x14ac:dyDescent="0.35">
      <c r="A223" s="1">
        <v>45251</v>
      </c>
      <c r="B223" s="1" t="str">
        <f t="shared" si="12"/>
        <v>Tuesday</v>
      </c>
      <c r="C223" s="1" t="str">
        <f t="shared" si="13"/>
        <v>November</v>
      </c>
      <c r="D223" s="1" t="str">
        <f t="shared" si="14"/>
        <v>Q4</v>
      </c>
      <c r="E223" s="1" t="str">
        <f t="shared" si="15"/>
        <v>2023</v>
      </c>
      <c r="F223" t="s">
        <v>13</v>
      </c>
      <c r="G223" s="2">
        <v>2160</v>
      </c>
      <c r="H223" s="2">
        <v>2232.5500000000002</v>
      </c>
      <c r="I223" s="2">
        <v>2158.35</v>
      </c>
      <c r="J223" s="2">
        <v>2149.85</v>
      </c>
      <c r="K223" s="2">
        <v>2197.6</v>
      </c>
      <c r="L223" s="2">
        <v>2196.65</v>
      </c>
      <c r="M223" s="2">
        <v>2207.0700000000002</v>
      </c>
      <c r="N223" s="2">
        <v>4190</v>
      </c>
      <c r="O223" s="2">
        <v>1017.45</v>
      </c>
      <c r="P223" s="2">
        <v>1839502</v>
      </c>
      <c r="Q223" s="2">
        <v>90480</v>
      </c>
    </row>
    <row r="224" spans="1:17" x14ac:dyDescent="0.35">
      <c r="A224" s="1">
        <v>45250</v>
      </c>
      <c r="B224" s="1" t="str">
        <f t="shared" si="12"/>
        <v>Monday</v>
      </c>
      <c r="C224" s="1" t="str">
        <f t="shared" si="13"/>
        <v>November</v>
      </c>
      <c r="D224" s="1" t="str">
        <f t="shared" si="14"/>
        <v>Q4</v>
      </c>
      <c r="E224" s="1" t="str">
        <f t="shared" si="15"/>
        <v>2023</v>
      </c>
      <c r="F224" t="s">
        <v>13</v>
      </c>
      <c r="G224" s="2">
        <v>2211</v>
      </c>
      <c r="H224" s="2">
        <v>2218.5</v>
      </c>
      <c r="I224" s="2">
        <v>2142</v>
      </c>
      <c r="J224" s="2">
        <v>2208.8000000000002</v>
      </c>
      <c r="K224" s="2">
        <v>2151</v>
      </c>
      <c r="L224" s="2">
        <v>2149.85</v>
      </c>
      <c r="M224" s="2">
        <v>2173.6999999999998</v>
      </c>
      <c r="N224" s="2">
        <v>4190</v>
      </c>
      <c r="O224" s="2">
        <v>1017.45</v>
      </c>
      <c r="P224" s="2">
        <v>1577213</v>
      </c>
      <c r="Q224" s="2">
        <v>78926</v>
      </c>
    </row>
    <row r="225" spans="1:17" x14ac:dyDescent="0.35">
      <c r="A225" s="1">
        <v>45247</v>
      </c>
      <c r="B225" s="1" t="str">
        <f t="shared" si="12"/>
        <v>Friday</v>
      </c>
      <c r="C225" s="1" t="str">
        <f t="shared" si="13"/>
        <v>November</v>
      </c>
      <c r="D225" s="1" t="str">
        <f t="shared" si="14"/>
        <v>Q4</v>
      </c>
      <c r="E225" s="1" t="str">
        <f t="shared" si="15"/>
        <v>2023</v>
      </c>
      <c r="F225" t="s">
        <v>13</v>
      </c>
      <c r="G225" s="2">
        <v>2205.9</v>
      </c>
      <c r="H225" s="2">
        <v>2237.9499999999998</v>
      </c>
      <c r="I225" s="2">
        <v>2201</v>
      </c>
      <c r="J225" s="2">
        <v>2205.9</v>
      </c>
      <c r="K225" s="2">
        <v>2209</v>
      </c>
      <c r="L225" s="2">
        <v>2208.8000000000002</v>
      </c>
      <c r="M225" s="2">
        <v>2216.3200000000002</v>
      </c>
      <c r="N225" s="2">
        <v>4190</v>
      </c>
      <c r="O225" s="2">
        <v>1017.45</v>
      </c>
      <c r="P225" s="2">
        <v>916518</v>
      </c>
      <c r="Q225" s="2">
        <v>43810</v>
      </c>
    </row>
    <row r="226" spans="1:17" x14ac:dyDescent="0.35">
      <c r="A226" s="1">
        <v>45246</v>
      </c>
      <c r="B226" s="1" t="str">
        <f t="shared" si="12"/>
        <v>Thursday</v>
      </c>
      <c r="C226" s="1" t="str">
        <f t="shared" si="13"/>
        <v>November</v>
      </c>
      <c r="D226" s="1" t="str">
        <f t="shared" si="14"/>
        <v>Q4</v>
      </c>
      <c r="E226" s="1" t="str">
        <f t="shared" si="15"/>
        <v>2023</v>
      </c>
      <c r="F226" t="s">
        <v>13</v>
      </c>
      <c r="G226" s="2">
        <v>2226</v>
      </c>
      <c r="H226" s="2">
        <v>2232.8000000000002</v>
      </c>
      <c r="I226" s="2">
        <v>2196.1</v>
      </c>
      <c r="J226" s="2">
        <v>2225.4</v>
      </c>
      <c r="K226" s="2">
        <v>2203</v>
      </c>
      <c r="L226" s="2">
        <v>2205.9</v>
      </c>
      <c r="M226" s="2">
        <v>2211.42</v>
      </c>
      <c r="N226" s="2">
        <v>4190</v>
      </c>
      <c r="O226" s="2">
        <v>1017.45</v>
      </c>
      <c r="P226" s="2">
        <v>1307584</v>
      </c>
      <c r="Q226" s="2">
        <v>73917</v>
      </c>
    </row>
    <row r="227" spans="1:17" x14ac:dyDescent="0.35">
      <c r="A227" s="1">
        <v>45245</v>
      </c>
      <c r="B227" s="1" t="str">
        <f t="shared" si="12"/>
        <v>Wednesday</v>
      </c>
      <c r="C227" s="1" t="str">
        <f t="shared" si="13"/>
        <v>November</v>
      </c>
      <c r="D227" s="1" t="str">
        <f t="shared" si="14"/>
        <v>Q4</v>
      </c>
      <c r="E227" s="1" t="str">
        <f t="shared" si="15"/>
        <v>2023</v>
      </c>
      <c r="F227" t="s">
        <v>13</v>
      </c>
      <c r="G227" s="2">
        <v>2240</v>
      </c>
      <c r="H227" s="2">
        <v>2250</v>
      </c>
      <c r="I227" s="2">
        <v>2220.5</v>
      </c>
      <c r="J227" s="2">
        <v>2213.65</v>
      </c>
      <c r="K227" s="2">
        <v>2223.9499999999998</v>
      </c>
      <c r="L227" s="2">
        <v>2225.4</v>
      </c>
      <c r="M227" s="2">
        <v>2228.39</v>
      </c>
      <c r="N227" s="2">
        <v>4190</v>
      </c>
      <c r="O227" s="2">
        <v>1017.45</v>
      </c>
      <c r="P227" s="2">
        <v>696475</v>
      </c>
      <c r="Q227" s="2">
        <v>33170</v>
      </c>
    </row>
    <row r="228" spans="1:17" x14ac:dyDescent="0.35">
      <c r="A228" s="1">
        <v>45243</v>
      </c>
      <c r="B228" s="1" t="str">
        <f t="shared" si="12"/>
        <v>Monday</v>
      </c>
      <c r="C228" s="1" t="str">
        <f t="shared" si="13"/>
        <v>November</v>
      </c>
      <c r="D228" s="1" t="str">
        <f t="shared" si="14"/>
        <v>Q4</v>
      </c>
      <c r="E228" s="1" t="str">
        <f t="shared" si="15"/>
        <v>2023</v>
      </c>
      <c r="F228" t="s">
        <v>13</v>
      </c>
      <c r="G228" s="2">
        <v>2215.5</v>
      </c>
      <c r="H228" s="2">
        <v>2241.9</v>
      </c>
      <c r="I228" s="2">
        <v>2195.5500000000002</v>
      </c>
      <c r="J228" s="2">
        <v>2211.35</v>
      </c>
      <c r="K228" s="2">
        <v>2218</v>
      </c>
      <c r="L228" s="2">
        <v>2213.65</v>
      </c>
      <c r="M228" s="2">
        <v>2212.7600000000002</v>
      </c>
      <c r="N228" s="2">
        <v>4190</v>
      </c>
      <c r="O228" s="2">
        <v>1017.45</v>
      </c>
      <c r="P228" s="2">
        <v>853633</v>
      </c>
      <c r="Q228" s="2">
        <v>42537</v>
      </c>
    </row>
    <row r="229" spans="1:17" x14ac:dyDescent="0.35">
      <c r="A229" s="1">
        <v>45242</v>
      </c>
      <c r="B229" s="1" t="str">
        <f t="shared" si="12"/>
        <v>Sunday</v>
      </c>
      <c r="C229" s="1" t="str">
        <f t="shared" si="13"/>
        <v>November</v>
      </c>
      <c r="D229" s="1" t="str">
        <f t="shared" si="14"/>
        <v>Q4</v>
      </c>
      <c r="E229" s="1" t="str">
        <f t="shared" si="15"/>
        <v>2023</v>
      </c>
      <c r="F229" t="s">
        <v>13</v>
      </c>
      <c r="G229" s="2">
        <v>2219.6999999999998</v>
      </c>
      <c r="H229" s="2">
        <v>2226</v>
      </c>
      <c r="I229" s="2">
        <v>2205.1</v>
      </c>
      <c r="J229" s="2">
        <v>2205.1</v>
      </c>
      <c r="K229" s="2">
        <v>2207.5</v>
      </c>
      <c r="L229" s="2">
        <v>2211.35</v>
      </c>
      <c r="M229" s="2">
        <v>2215.9</v>
      </c>
      <c r="N229" s="2">
        <v>4190</v>
      </c>
      <c r="O229" s="2">
        <v>1017.45</v>
      </c>
      <c r="P229" s="2">
        <v>148320</v>
      </c>
      <c r="Q229" s="2">
        <v>9273</v>
      </c>
    </row>
    <row r="230" spans="1:17" x14ac:dyDescent="0.35">
      <c r="A230" s="1">
        <v>45240</v>
      </c>
      <c r="B230" s="1" t="str">
        <f t="shared" si="12"/>
        <v>Friday</v>
      </c>
      <c r="C230" s="1" t="str">
        <f t="shared" si="13"/>
        <v>November</v>
      </c>
      <c r="D230" s="1" t="str">
        <f t="shared" si="14"/>
        <v>Q4</v>
      </c>
      <c r="E230" s="1" t="str">
        <f t="shared" si="15"/>
        <v>2023</v>
      </c>
      <c r="F230" t="s">
        <v>13</v>
      </c>
      <c r="G230" s="2">
        <v>2220.25</v>
      </c>
      <c r="H230" s="2">
        <v>2237</v>
      </c>
      <c r="I230" s="2">
        <v>2198.5</v>
      </c>
      <c r="J230" s="2">
        <v>2214.65</v>
      </c>
      <c r="K230" s="2">
        <v>2209</v>
      </c>
      <c r="L230" s="2">
        <v>2205.1</v>
      </c>
      <c r="M230" s="2">
        <v>2214.5500000000002</v>
      </c>
      <c r="N230" s="2">
        <v>4190</v>
      </c>
      <c r="O230" s="2">
        <v>1017.45</v>
      </c>
      <c r="P230" s="2">
        <v>1072597</v>
      </c>
      <c r="Q230" s="2">
        <v>45963</v>
      </c>
    </row>
    <row r="231" spans="1:17" x14ac:dyDescent="0.35">
      <c r="A231" s="1">
        <v>45239</v>
      </c>
      <c r="B231" s="1" t="str">
        <f t="shared" si="12"/>
        <v>Thursday</v>
      </c>
      <c r="C231" s="1" t="str">
        <f t="shared" si="13"/>
        <v>November</v>
      </c>
      <c r="D231" s="1" t="str">
        <f t="shared" si="14"/>
        <v>Q4</v>
      </c>
      <c r="E231" s="1" t="str">
        <f t="shared" si="15"/>
        <v>2023</v>
      </c>
      <c r="F231" t="s">
        <v>13</v>
      </c>
      <c r="G231" s="2">
        <v>2269</v>
      </c>
      <c r="H231" s="2">
        <v>2272.6</v>
      </c>
      <c r="I231" s="2">
        <v>2210.1</v>
      </c>
      <c r="J231" s="2">
        <v>2259.9499999999998</v>
      </c>
      <c r="K231" s="2">
        <v>2219.9499999999998</v>
      </c>
      <c r="L231" s="2">
        <v>2214.65</v>
      </c>
      <c r="M231" s="2">
        <v>2231.38</v>
      </c>
      <c r="N231" s="2">
        <v>4190</v>
      </c>
      <c r="O231" s="2">
        <v>1017.45</v>
      </c>
      <c r="P231" s="2">
        <v>1267890</v>
      </c>
      <c r="Q231" s="2">
        <v>63026</v>
      </c>
    </row>
    <row r="232" spans="1:17" x14ac:dyDescent="0.35">
      <c r="A232" s="1">
        <v>45238</v>
      </c>
      <c r="B232" s="1" t="str">
        <f t="shared" si="12"/>
        <v>Wednesday</v>
      </c>
      <c r="C232" s="1" t="str">
        <f t="shared" si="13"/>
        <v>November</v>
      </c>
      <c r="D232" s="1" t="str">
        <f t="shared" si="14"/>
        <v>Q4</v>
      </c>
      <c r="E232" s="1" t="str">
        <f t="shared" si="15"/>
        <v>2023</v>
      </c>
      <c r="F232" t="s">
        <v>13</v>
      </c>
      <c r="G232" s="2">
        <v>2245.3000000000002</v>
      </c>
      <c r="H232" s="2">
        <v>2298</v>
      </c>
      <c r="I232" s="2">
        <v>2235</v>
      </c>
      <c r="J232" s="2">
        <v>2233.35</v>
      </c>
      <c r="K232" s="2">
        <v>2259</v>
      </c>
      <c r="L232" s="2">
        <v>2259.9499999999998</v>
      </c>
      <c r="M232" s="2">
        <v>2263.84</v>
      </c>
      <c r="N232" s="2">
        <v>4190</v>
      </c>
      <c r="O232" s="2">
        <v>1017.45</v>
      </c>
      <c r="P232" s="2">
        <v>1169180</v>
      </c>
      <c r="Q232" s="2">
        <v>58323</v>
      </c>
    </row>
    <row r="233" spans="1:17" x14ac:dyDescent="0.35">
      <c r="A233" s="1">
        <v>45237</v>
      </c>
      <c r="B233" s="1" t="str">
        <f t="shared" si="12"/>
        <v>Tuesday</v>
      </c>
      <c r="C233" s="1" t="str">
        <f t="shared" si="13"/>
        <v>November</v>
      </c>
      <c r="D233" s="1" t="str">
        <f t="shared" si="14"/>
        <v>Q4</v>
      </c>
      <c r="E233" s="1" t="str">
        <f t="shared" si="15"/>
        <v>2023</v>
      </c>
      <c r="F233" t="s">
        <v>13</v>
      </c>
      <c r="G233" s="2">
        <v>2257</v>
      </c>
      <c r="H233" s="2">
        <v>2260</v>
      </c>
      <c r="I233" s="2">
        <v>2226.65</v>
      </c>
      <c r="J233" s="2">
        <v>2246</v>
      </c>
      <c r="K233" s="2">
        <v>2235.4499999999998</v>
      </c>
      <c r="L233" s="2">
        <v>2233.35</v>
      </c>
      <c r="M233" s="2">
        <v>2240.69</v>
      </c>
      <c r="N233" s="2">
        <v>4190</v>
      </c>
      <c r="O233" s="2">
        <v>1017.45</v>
      </c>
      <c r="P233" s="2">
        <v>641554</v>
      </c>
      <c r="Q233" s="2">
        <v>33475</v>
      </c>
    </row>
    <row r="234" spans="1:17" x14ac:dyDescent="0.35">
      <c r="A234" s="1">
        <v>45236</v>
      </c>
      <c r="B234" s="1" t="str">
        <f t="shared" si="12"/>
        <v>Monday</v>
      </c>
      <c r="C234" s="1" t="str">
        <f t="shared" si="13"/>
        <v>November</v>
      </c>
      <c r="D234" s="1" t="str">
        <f t="shared" si="14"/>
        <v>Q4</v>
      </c>
      <c r="E234" s="1" t="str">
        <f t="shared" si="15"/>
        <v>2023</v>
      </c>
      <c r="F234" t="s">
        <v>13</v>
      </c>
      <c r="G234" s="2">
        <v>2253.9499999999998</v>
      </c>
      <c r="H234" s="2">
        <v>2260</v>
      </c>
      <c r="I234" s="2">
        <v>2233</v>
      </c>
      <c r="J234" s="2">
        <v>2229.85</v>
      </c>
      <c r="K234" s="2">
        <v>2245.1</v>
      </c>
      <c r="L234" s="2">
        <v>2246</v>
      </c>
      <c r="M234" s="2">
        <v>2244.88</v>
      </c>
      <c r="N234" s="2">
        <v>4190</v>
      </c>
      <c r="O234" s="2">
        <v>1017.45</v>
      </c>
      <c r="P234" s="2">
        <v>770061</v>
      </c>
      <c r="Q234" s="2">
        <v>43846</v>
      </c>
    </row>
    <row r="235" spans="1:17" x14ac:dyDescent="0.35">
      <c r="A235" s="1">
        <v>45233</v>
      </c>
      <c r="B235" s="1" t="str">
        <f t="shared" si="12"/>
        <v>Friday</v>
      </c>
      <c r="C235" s="1" t="str">
        <f t="shared" si="13"/>
        <v>November</v>
      </c>
      <c r="D235" s="1" t="str">
        <f t="shared" si="14"/>
        <v>Q4</v>
      </c>
      <c r="E235" s="1" t="str">
        <f t="shared" si="15"/>
        <v>2023</v>
      </c>
      <c r="F235" t="s">
        <v>13</v>
      </c>
      <c r="G235" s="2">
        <v>2215.3000000000002</v>
      </c>
      <c r="H235" s="2">
        <v>2279</v>
      </c>
      <c r="I235" s="2">
        <v>2215</v>
      </c>
      <c r="J235" s="2">
        <v>2215.3000000000002</v>
      </c>
      <c r="K235" s="2">
        <v>2229.25</v>
      </c>
      <c r="L235" s="2">
        <v>2229.85</v>
      </c>
      <c r="M235" s="2">
        <v>2244.27</v>
      </c>
      <c r="N235" s="2">
        <v>4190</v>
      </c>
      <c r="O235" s="2">
        <v>1017.45</v>
      </c>
      <c r="P235" s="2">
        <v>1853300</v>
      </c>
      <c r="Q235" s="2">
        <v>82880</v>
      </c>
    </row>
    <row r="236" spans="1:17" x14ac:dyDescent="0.35">
      <c r="A236" s="1">
        <v>45232</v>
      </c>
      <c r="B236" s="1" t="str">
        <f t="shared" si="12"/>
        <v>Thursday</v>
      </c>
      <c r="C236" s="1" t="str">
        <f t="shared" si="13"/>
        <v>November</v>
      </c>
      <c r="D236" s="1" t="str">
        <f t="shared" si="14"/>
        <v>Q4</v>
      </c>
      <c r="E236" s="1" t="str">
        <f t="shared" si="15"/>
        <v>2023</v>
      </c>
      <c r="F236" t="s">
        <v>13</v>
      </c>
      <c r="G236" s="2">
        <v>2247</v>
      </c>
      <c r="H236" s="2">
        <v>2297.9499999999998</v>
      </c>
      <c r="I236" s="2">
        <v>2204.1999999999998</v>
      </c>
      <c r="J236" s="2">
        <v>2217.3000000000002</v>
      </c>
      <c r="K236" s="2">
        <v>2214</v>
      </c>
      <c r="L236" s="2">
        <v>2215.3000000000002</v>
      </c>
      <c r="M236" s="2">
        <v>2247.0700000000002</v>
      </c>
      <c r="N236" s="2">
        <v>4190</v>
      </c>
      <c r="O236" s="2">
        <v>1017.45</v>
      </c>
      <c r="P236" s="2">
        <v>2340997</v>
      </c>
      <c r="Q236" s="2">
        <v>127122</v>
      </c>
    </row>
    <row r="237" spans="1:17" x14ac:dyDescent="0.35">
      <c r="A237" s="1">
        <v>45231</v>
      </c>
      <c r="B237" s="1" t="str">
        <f t="shared" si="12"/>
        <v>Wednesday</v>
      </c>
      <c r="C237" s="1" t="str">
        <f t="shared" si="13"/>
        <v>November</v>
      </c>
      <c r="D237" s="1" t="str">
        <f t="shared" si="14"/>
        <v>Q4</v>
      </c>
      <c r="E237" s="1" t="str">
        <f t="shared" si="15"/>
        <v>2023</v>
      </c>
      <c r="F237" t="s">
        <v>13</v>
      </c>
      <c r="G237" s="2">
        <v>2299</v>
      </c>
      <c r="H237" s="2">
        <v>2312.25</v>
      </c>
      <c r="I237" s="2">
        <v>2207</v>
      </c>
      <c r="J237" s="2">
        <v>2294.65</v>
      </c>
      <c r="K237" s="2">
        <v>2215.9</v>
      </c>
      <c r="L237" s="2">
        <v>2217.3000000000002</v>
      </c>
      <c r="M237" s="2">
        <v>2253.36</v>
      </c>
      <c r="N237" s="2">
        <v>4190</v>
      </c>
      <c r="O237" s="2">
        <v>1017.45</v>
      </c>
      <c r="P237" s="2">
        <v>1666579</v>
      </c>
      <c r="Q237" s="2">
        <v>79883</v>
      </c>
    </row>
    <row r="238" spans="1:17" x14ac:dyDescent="0.35">
      <c r="A238" s="1">
        <v>45230</v>
      </c>
      <c r="B238" s="1" t="str">
        <f t="shared" si="12"/>
        <v>Tuesday</v>
      </c>
      <c r="C238" s="1" t="str">
        <f t="shared" si="13"/>
        <v>October</v>
      </c>
      <c r="D238" s="1" t="str">
        <f t="shared" si="14"/>
        <v>Q4</v>
      </c>
      <c r="E238" s="1" t="str">
        <f t="shared" si="15"/>
        <v>2023</v>
      </c>
      <c r="F238" t="s">
        <v>13</v>
      </c>
      <c r="G238" s="2">
        <v>2320</v>
      </c>
      <c r="H238" s="2">
        <v>2320</v>
      </c>
      <c r="I238" s="2">
        <v>2276</v>
      </c>
      <c r="J238" s="2">
        <v>2299.1</v>
      </c>
      <c r="K238" s="2">
        <v>2297</v>
      </c>
      <c r="L238" s="2">
        <v>2294.65</v>
      </c>
      <c r="M238" s="2">
        <v>2294.7600000000002</v>
      </c>
      <c r="N238" s="2">
        <v>4190</v>
      </c>
      <c r="O238" s="2">
        <v>1017.45</v>
      </c>
      <c r="P238" s="2">
        <v>1155280</v>
      </c>
      <c r="Q238" s="2">
        <v>52388</v>
      </c>
    </row>
    <row r="239" spans="1:17" x14ac:dyDescent="0.35">
      <c r="A239" s="1">
        <v>45229</v>
      </c>
      <c r="B239" s="1" t="str">
        <f t="shared" si="12"/>
        <v>Monday</v>
      </c>
      <c r="C239" s="1" t="str">
        <f t="shared" si="13"/>
        <v>October</v>
      </c>
      <c r="D239" s="1" t="str">
        <f t="shared" si="14"/>
        <v>Q4</v>
      </c>
      <c r="E239" s="1" t="str">
        <f t="shared" si="15"/>
        <v>2023</v>
      </c>
      <c r="F239" t="s">
        <v>13</v>
      </c>
      <c r="G239" s="2">
        <v>2260.0500000000002</v>
      </c>
      <c r="H239" s="2">
        <v>2305</v>
      </c>
      <c r="I239" s="2">
        <v>2250</v>
      </c>
      <c r="J239" s="2">
        <v>2261.6999999999998</v>
      </c>
      <c r="K239" s="2">
        <v>2294.5500000000002</v>
      </c>
      <c r="L239" s="2">
        <v>2299.1</v>
      </c>
      <c r="M239" s="2">
        <v>2286.4299999999998</v>
      </c>
      <c r="N239" s="2">
        <v>4190</v>
      </c>
      <c r="O239" s="2">
        <v>1017.45</v>
      </c>
      <c r="P239" s="2">
        <v>996448</v>
      </c>
      <c r="Q239" s="2">
        <v>53630</v>
      </c>
    </row>
    <row r="240" spans="1:17" x14ac:dyDescent="0.35">
      <c r="A240" s="1">
        <v>45226</v>
      </c>
      <c r="B240" s="1" t="str">
        <f t="shared" si="12"/>
        <v>Friday</v>
      </c>
      <c r="C240" s="1" t="str">
        <f t="shared" si="13"/>
        <v>October</v>
      </c>
      <c r="D240" s="1" t="str">
        <f t="shared" si="14"/>
        <v>Q4</v>
      </c>
      <c r="E240" s="1" t="str">
        <f t="shared" si="15"/>
        <v>2023</v>
      </c>
      <c r="F240" t="s">
        <v>13</v>
      </c>
      <c r="G240" s="2">
        <v>2222</v>
      </c>
      <c r="H240" s="2">
        <v>2275</v>
      </c>
      <c r="I240" s="2">
        <v>2212</v>
      </c>
      <c r="J240" s="2">
        <v>2203.1999999999998</v>
      </c>
      <c r="K240" s="2">
        <v>2259.8000000000002</v>
      </c>
      <c r="L240" s="2">
        <v>2261.6999999999998</v>
      </c>
      <c r="M240" s="2">
        <v>2246.4899999999998</v>
      </c>
      <c r="N240" s="2">
        <v>4190</v>
      </c>
      <c r="O240" s="2">
        <v>1017.45</v>
      </c>
      <c r="P240" s="2">
        <v>1244293</v>
      </c>
      <c r="Q240" s="2">
        <v>63625</v>
      </c>
    </row>
    <row r="241" spans="1:17" x14ac:dyDescent="0.35">
      <c r="A241" s="1">
        <v>45225</v>
      </c>
      <c r="B241" s="1" t="str">
        <f t="shared" si="12"/>
        <v>Thursday</v>
      </c>
      <c r="C241" s="1" t="str">
        <f t="shared" si="13"/>
        <v>October</v>
      </c>
      <c r="D241" s="1" t="str">
        <f t="shared" si="14"/>
        <v>Q4</v>
      </c>
      <c r="E241" s="1" t="str">
        <f t="shared" si="15"/>
        <v>2023</v>
      </c>
      <c r="F241" t="s">
        <v>13</v>
      </c>
      <c r="G241" s="2">
        <v>2249</v>
      </c>
      <c r="H241" s="2">
        <v>2249</v>
      </c>
      <c r="I241" s="2">
        <v>2167.0500000000002</v>
      </c>
      <c r="J241" s="2">
        <v>2257</v>
      </c>
      <c r="K241" s="2">
        <v>2208</v>
      </c>
      <c r="L241" s="2">
        <v>2203.1999999999998</v>
      </c>
      <c r="M241" s="2">
        <v>2202.63</v>
      </c>
      <c r="N241" s="2">
        <v>4190</v>
      </c>
      <c r="O241" s="2">
        <v>1017.45</v>
      </c>
      <c r="P241" s="2">
        <v>2226073</v>
      </c>
      <c r="Q241" s="2">
        <v>128777</v>
      </c>
    </row>
    <row r="242" spans="1:17" x14ac:dyDescent="0.35">
      <c r="A242" s="1">
        <v>45224</v>
      </c>
      <c r="B242" s="1" t="str">
        <f t="shared" si="12"/>
        <v>Wednesday</v>
      </c>
      <c r="C242" s="1" t="str">
        <f t="shared" si="13"/>
        <v>October</v>
      </c>
      <c r="D242" s="1" t="str">
        <f t="shared" si="14"/>
        <v>Q4</v>
      </c>
      <c r="E242" s="1" t="str">
        <f t="shared" si="15"/>
        <v>2023</v>
      </c>
      <c r="F242" t="s">
        <v>13</v>
      </c>
      <c r="G242" s="2">
        <v>2320</v>
      </c>
      <c r="H242" s="2">
        <v>2348.0500000000002</v>
      </c>
      <c r="I242" s="2">
        <v>2235.3000000000002</v>
      </c>
      <c r="J242" s="2">
        <v>2308.65</v>
      </c>
      <c r="K242" s="2">
        <v>2261</v>
      </c>
      <c r="L242" s="2">
        <v>2257</v>
      </c>
      <c r="M242" s="2">
        <v>2287.3200000000002</v>
      </c>
      <c r="N242" s="2">
        <v>4190</v>
      </c>
      <c r="O242" s="2">
        <v>1017.45</v>
      </c>
      <c r="P242" s="2">
        <v>1540819</v>
      </c>
      <c r="Q242" s="2">
        <v>79580</v>
      </c>
    </row>
    <row r="243" spans="1:17" x14ac:dyDescent="0.35">
      <c r="A243" s="1">
        <v>45222</v>
      </c>
      <c r="B243" s="1" t="str">
        <f t="shared" si="12"/>
        <v>Monday</v>
      </c>
      <c r="C243" s="1" t="str">
        <f t="shared" si="13"/>
        <v>October</v>
      </c>
      <c r="D243" s="1" t="str">
        <f t="shared" si="14"/>
        <v>Q4</v>
      </c>
      <c r="E243" s="1" t="str">
        <f t="shared" si="15"/>
        <v>2023</v>
      </c>
      <c r="F243" t="s">
        <v>13</v>
      </c>
      <c r="G243" s="2">
        <v>2397.8000000000002</v>
      </c>
      <c r="H243" s="2">
        <v>2412.35</v>
      </c>
      <c r="I243" s="2">
        <v>2301.8000000000002</v>
      </c>
      <c r="J243" s="2">
        <v>2393.75</v>
      </c>
      <c r="K243" s="2">
        <v>2304.9499999999998</v>
      </c>
      <c r="L243" s="2">
        <v>2308.65</v>
      </c>
      <c r="M243" s="2">
        <v>2339.84</v>
      </c>
      <c r="N243" s="2">
        <v>4190</v>
      </c>
      <c r="O243" s="2">
        <v>1017.45</v>
      </c>
      <c r="P243" s="2">
        <v>1483549</v>
      </c>
      <c r="Q243" s="2">
        <v>81837</v>
      </c>
    </row>
    <row r="244" spans="1:17" x14ac:dyDescent="0.35">
      <c r="A244" s="1">
        <v>45219</v>
      </c>
      <c r="B244" s="1" t="str">
        <f t="shared" si="12"/>
        <v>Friday</v>
      </c>
      <c r="C244" s="1" t="str">
        <f t="shared" si="13"/>
        <v>October</v>
      </c>
      <c r="D244" s="1" t="str">
        <f t="shared" si="14"/>
        <v>Q4</v>
      </c>
      <c r="E244" s="1" t="str">
        <f t="shared" si="15"/>
        <v>2023</v>
      </c>
      <c r="F244" t="s">
        <v>13</v>
      </c>
      <c r="G244" s="2">
        <v>2398.0500000000002</v>
      </c>
      <c r="H244" s="2">
        <v>2443.9499999999998</v>
      </c>
      <c r="I244" s="2">
        <v>2382.0500000000002</v>
      </c>
      <c r="J244" s="2">
        <v>2402.1999999999998</v>
      </c>
      <c r="K244" s="2">
        <v>2395</v>
      </c>
      <c r="L244" s="2">
        <v>2393.75</v>
      </c>
      <c r="M244" s="2">
        <v>2403.46</v>
      </c>
      <c r="N244" s="2">
        <v>4190</v>
      </c>
      <c r="O244" s="2">
        <v>1017.45</v>
      </c>
      <c r="P244" s="2">
        <v>1240350</v>
      </c>
      <c r="Q244" s="2">
        <v>56041</v>
      </c>
    </row>
    <row r="245" spans="1:17" x14ac:dyDescent="0.35">
      <c r="A245" s="1">
        <v>45218</v>
      </c>
      <c r="B245" s="1" t="str">
        <f t="shared" si="12"/>
        <v>Thursday</v>
      </c>
      <c r="C245" s="1" t="str">
        <f t="shared" si="13"/>
        <v>October</v>
      </c>
      <c r="D245" s="1" t="str">
        <f t="shared" si="14"/>
        <v>Q4</v>
      </c>
      <c r="E245" s="1" t="str">
        <f t="shared" si="15"/>
        <v>2023</v>
      </c>
      <c r="F245" t="s">
        <v>13</v>
      </c>
      <c r="G245" s="2">
        <v>2400</v>
      </c>
      <c r="H245" s="2">
        <v>2414.6999999999998</v>
      </c>
      <c r="I245" s="2">
        <v>2382.5500000000002</v>
      </c>
      <c r="J245" s="2">
        <v>2406.35</v>
      </c>
      <c r="K245" s="2">
        <v>2403.5500000000002</v>
      </c>
      <c r="L245" s="2">
        <v>2402.1999999999998</v>
      </c>
      <c r="M245" s="2">
        <v>2399</v>
      </c>
      <c r="N245" s="2">
        <v>4190</v>
      </c>
      <c r="O245" s="2">
        <v>1017.45</v>
      </c>
      <c r="P245" s="2">
        <v>1168822</v>
      </c>
      <c r="Q245" s="2">
        <v>67638</v>
      </c>
    </row>
    <row r="246" spans="1:17" x14ac:dyDescent="0.35">
      <c r="A246" s="1">
        <v>45217</v>
      </c>
      <c r="B246" s="1" t="str">
        <f t="shared" si="12"/>
        <v>Wednesday</v>
      </c>
      <c r="C246" s="1" t="str">
        <f t="shared" si="13"/>
        <v>October</v>
      </c>
      <c r="D246" s="1" t="str">
        <f t="shared" si="14"/>
        <v>Q4</v>
      </c>
      <c r="E246" s="1" t="str">
        <f t="shared" si="15"/>
        <v>2023</v>
      </c>
      <c r="F246" t="s">
        <v>13</v>
      </c>
      <c r="G246" s="2">
        <v>2440</v>
      </c>
      <c r="H246" s="2">
        <v>2441.75</v>
      </c>
      <c r="I246" s="2">
        <v>2401.0500000000002</v>
      </c>
      <c r="J246" s="2">
        <v>2428.4</v>
      </c>
      <c r="K246" s="2">
        <v>2410</v>
      </c>
      <c r="L246" s="2">
        <v>2406.35</v>
      </c>
      <c r="M246" s="2">
        <v>2417.1799999999998</v>
      </c>
      <c r="N246" s="2">
        <v>4190</v>
      </c>
      <c r="O246" s="2">
        <v>1017.45</v>
      </c>
      <c r="P246" s="2">
        <v>776977</v>
      </c>
      <c r="Q246" s="2">
        <v>40653</v>
      </c>
    </row>
    <row r="247" spans="1:17" x14ac:dyDescent="0.35">
      <c r="A247" s="1">
        <v>45216</v>
      </c>
      <c r="B247" s="1" t="str">
        <f t="shared" si="12"/>
        <v>Tuesday</v>
      </c>
      <c r="C247" s="1" t="str">
        <f t="shared" si="13"/>
        <v>October</v>
      </c>
      <c r="D247" s="1" t="str">
        <f t="shared" si="14"/>
        <v>Q4</v>
      </c>
      <c r="E247" s="1" t="str">
        <f t="shared" si="15"/>
        <v>2023</v>
      </c>
      <c r="F247" t="s">
        <v>13</v>
      </c>
      <c r="G247" s="2">
        <v>2459.9499999999998</v>
      </c>
      <c r="H247" s="2">
        <v>2462</v>
      </c>
      <c r="I247" s="2">
        <v>2423.5</v>
      </c>
      <c r="J247" s="2">
        <v>2429.35</v>
      </c>
      <c r="K247" s="2">
        <v>2429.8000000000002</v>
      </c>
      <c r="L247" s="2">
        <v>2428.4</v>
      </c>
      <c r="M247" s="2">
        <v>2441.19</v>
      </c>
      <c r="N247" s="2">
        <v>4190</v>
      </c>
      <c r="O247" s="2">
        <v>1017.45</v>
      </c>
      <c r="P247" s="2">
        <v>707543</v>
      </c>
      <c r="Q247" s="2">
        <v>39591</v>
      </c>
    </row>
    <row r="248" spans="1:17" x14ac:dyDescent="0.35">
      <c r="A248" s="1">
        <v>45215</v>
      </c>
      <c r="B248" s="1" t="str">
        <f t="shared" si="12"/>
        <v>Monday</v>
      </c>
      <c r="C248" s="1" t="str">
        <f t="shared" si="13"/>
        <v>October</v>
      </c>
      <c r="D248" s="1" t="str">
        <f t="shared" si="14"/>
        <v>Q4</v>
      </c>
      <c r="E248" s="1" t="str">
        <f t="shared" si="15"/>
        <v>2023</v>
      </c>
      <c r="F248" t="s">
        <v>13</v>
      </c>
      <c r="G248" s="2">
        <v>2454.5500000000002</v>
      </c>
      <c r="H248" s="2">
        <v>2464.6999999999998</v>
      </c>
      <c r="I248" s="2">
        <v>2421.85</v>
      </c>
      <c r="J248" s="2">
        <v>2454.5500000000002</v>
      </c>
      <c r="K248" s="2">
        <v>2430</v>
      </c>
      <c r="L248" s="2">
        <v>2429.35</v>
      </c>
      <c r="M248" s="2">
        <v>2447.48</v>
      </c>
      <c r="N248" s="2">
        <v>4190</v>
      </c>
      <c r="O248" s="2">
        <v>1017.45</v>
      </c>
      <c r="P248" s="2">
        <v>803856</v>
      </c>
      <c r="Q248" s="2">
        <v>42165</v>
      </c>
    </row>
    <row r="249" spans="1:17" x14ac:dyDescent="0.35">
      <c r="A249" s="1">
        <v>45212</v>
      </c>
      <c r="B249" s="1" t="str">
        <f t="shared" si="12"/>
        <v>Friday</v>
      </c>
      <c r="C249" s="1" t="str">
        <f t="shared" si="13"/>
        <v>October</v>
      </c>
      <c r="D249" s="1" t="str">
        <f t="shared" si="14"/>
        <v>Q4</v>
      </c>
      <c r="E249" s="1" t="str">
        <f t="shared" si="15"/>
        <v>2023</v>
      </c>
      <c r="F249" t="s">
        <v>13</v>
      </c>
      <c r="G249" s="2">
        <v>2488.9</v>
      </c>
      <c r="H249" s="2">
        <v>2495</v>
      </c>
      <c r="I249" s="2">
        <v>2422.35</v>
      </c>
      <c r="J249" s="2">
        <v>2506.35</v>
      </c>
      <c r="K249" s="2">
        <v>2449</v>
      </c>
      <c r="L249" s="2">
        <v>2454.5500000000002</v>
      </c>
      <c r="M249" s="2">
        <v>2446.5100000000002</v>
      </c>
      <c r="N249" s="2">
        <v>4190</v>
      </c>
      <c r="O249" s="2">
        <v>1017.45</v>
      </c>
      <c r="P249" s="2">
        <v>2278682</v>
      </c>
      <c r="Q249" s="2">
        <v>97378</v>
      </c>
    </row>
    <row r="250" spans="1:17" x14ac:dyDescent="0.35">
      <c r="A250" s="1">
        <v>45211</v>
      </c>
      <c r="B250" s="1" t="str">
        <f t="shared" si="12"/>
        <v>Thursday</v>
      </c>
      <c r="C250" s="1" t="str">
        <f t="shared" si="13"/>
        <v>October</v>
      </c>
      <c r="D250" s="1" t="str">
        <f t="shared" si="14"/>
        <v>Q4</v>
      </c>
      <c r="E250" s="1" t="str">
        <f t="shared" si="15"/>
        <v>2023</v>
      </c>
      <c r="F250" t="s">
        <v>13</v>
      </c>
      <c r="G250" s="2">
        <v>2499.9</v>
      </c>
      <c r="H250" s="2">
        <v>2521.75</v>
      </c>
      <c r="I250" s="2">
        <v>2490.65</v>
      </c>
      <c r="J250" s="2">
        <v>2488.6</v>
      </c>
      <c r="K250" s="2">
        <v>2505.1</v>
      </c>
      <c r="L250" s="2">
        <v>2506.35</v>
      </c>
      <c r="M250" s="2">
        <v>2506.4899999999998</v>
      </c>
      <c r="N250" s="2">
        <v>4190</v>
      </c>
      <c r="O250" s="2">
        <v>1017.45</v>
      </c>
      <c r="P250" s="2">
        <v>1804818</v>
      </c>
      <c r="Q250" s="2">
        <v>59299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4D8BA-B091-4032-AE6D-DDB081855B1B}">
  <dimension ref="A1"/>
  <sheetViews>
    <sheetView showGridLines="0" tabSelected="1" zoomScale="70" zoomScaleNormal="70" workbookViewId="0">
      <selection activeCell="AC10" sqref="AC10"/>
    </sheetView>
  </sheetViews>
  <sheetFormatPr defaultRowHeight="14.5" x14ac:dyDescent="0.35"/>
  <cols>
    <col min="1" max="16384" width="8.7265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070BF-554D-486D-9E70-14FE90563D91}">
  <dimension ref="A3:B16"/>
  <sheetViews>
    <sheetView workbookViewId="0">
      <selection activeCell="D3" sqref="D3"/>
    </sheetView>
  </sheetViews>
  <sheetFormatPr defaultRowHeight="14.5" x14ac:dyDescent="0.35"/>
  <cols>
    <col min="1" max="1" width="12.36328125" bestFit="1" customWidth="1"/>
    <col min="2" max="2" width="18.08984375" bestFit="1" customWidth="1"/>
  </cols>
  <sheetData>
    <row r="3" spans="1:2" x14ac:dyDescent="0.35">
      <c r="A3" s="3" t="s">
        <v>18</v>
      </c>
      <c r="B3" t="s">
        <v>47</v>
      </c>
    </row>
    <row r="4" spans="1:2" x14ac:dyDescent="0.35">
      <c r="A4" s="4" t="s">
        <v>34</v>
      </c>
      <c r="B4">
        <v>3270718</v>
      </c>
    </row>
    <row r="5" spans="1:2" x14ac:dyDescent="0.35">
      <c r="A5" s="4" t="s">
        <v>35</v>
      </c>
      <c r="B5">
        <v>2166029</v>
      </c>
    </row>
    <row r="6" spans="1:2" x14ac:dyDescent="0.35">
      <c r="A6" s="4" t="s">
        <v>36</v>
      </c>
      <c r="B6">
        <v>1827989</v>
      </c>
    </row>
    <row r="7" spans="1:2" x14ac:dyDescent="0.35">
      <c r="A7" s="4" t="s">
        <v>37</v>
      </c>
      <c r="B7">
        <v>1216992</v>
      </c>
    </row>
    <row r="8" spans="1:2" x14ac:dyDescent="0.35">
      <c r="A8" s="4" t="s">
        <v>25</v>
      </c>
      <c r="B8">
        <v>2821556</v>
      </c>
    </row>
    <row r="9" spans="1:2" x14ac:dyDescent="0.35">
      <c r="A9" s="4" t="s">
        <v>38</v>
      </c>
      <c r="B9">
        <v>3723859</v>
      </c>
    </row>
    <row r="10" spans="1:2" x14ac:dyDescent="0.35">
      <c r="A10" s="4" t="s">
        <v>39</v>
      </c>
      <c r="B10">
        <v>1573397</v>
      </c>
    </row>
    <row r="11" spans="1:2" x14ac:dyDescent="0.35">
      <c r="A11" s="4" t="s">
        <v>40</v>
      </c>
      <c r="B11">
        <v>2063245</v>
      </c>
    </row>
    <row r="12" spans="1:2" x14ac:dyDescent="0.35">
      <c r="A12" s="4" t="s">
        <v>41</v>
      </c>
      <c r="B12">
        <v>1328211</v>
      </c>
    </row>
    <row r="13" spans="1:2" x14ac:dyDescent="0.35">
      <c r="A13" s="4" t="s">
        <v>42</v>
      </c>
      <c r="B13">
        <v>1554554</v>
      </c>
    </row>
    <row r="14" spans="1:2" x14ac:dyDescent="0.35">
      <c r="A14" s="4" t="s">
        <v>43</v>
      </c>
      <c r="B14">
        <v>1830685</v>
      </c>
    </row>
    <row r="15" spans="1:2" x14ac:dyDescent="0.35">
      <c r="A15" s="4" t="s">
        <v>44</v>
      </c>
      <c r="B15">
        <v>4093006</v>
      </c>
    </row>
    <row r="16" spans="1:2" x14ac:dyDescent="0.35">
      <c r="A16" s="4" t="s">
        <v>19</v>
      </c>
      <c r="B16">
        <v>27470241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274D4-56E4-47D7-B107-709766290A86}">
  <dimension ref="A3:B16"/>
  <sheetViews>
    <sheetView workbookViewId="0">
      <selection activeCell="D3" sqref="D3"/>
    </sheetView>
  </sheetViews>
  <sheetFormatPr defaultRowHeight="14.5" x14ac:dyDescent="0.35"/>
  <cols>
    <col min="1" max="1" width="12.36328125" bestFit="1" customWidth="1"/>
    <col min="2" max="2" width="15" bestFit="1" customWidth="1"/>
    <col min="3" max="3" width="18.08984375" bestFit="1" customWidth="1"/>
  </cols>
  <sheetData>
    <row r="3" spans="1:2" x14ac:dyDescent="0.35">
      <c r="A3" s="3" t="s">
        <v>18</v>
      </c>
      <c r="B3" t="s">
        <v>46</v>
      </c>
    </row>
    <row r="4" spans="1:2" x14ac:dyDescent="0.35">
      <c r="A4" s="4" t="s">
        <v>21</v>
      </c>
      <c r="B4">
        <v>77311531</v>
      </c>
    </row>
    <row r="5" spans="1:2" x14ac:dyDescent="0.35">
      <c r="A5" s="4" t="s">
        <v>22</v>
      </c>
      <c r="B5">
        <v>38842233</v>
      </c>
    </row>
    <row r="6" spans="1:2" x14ac:dyDescent="0.35">
      <c r="A6" s="4" t="s">
        <v>23</v>
      </c>
      <c r="B6">
        <v>29388484</v>
      </c>
    </row>
    <row r="7" spans="1:2" x14ac:dyDescent="0.35">
      <c r="A7" s="4" t="s">
        <v>24</v>
      </c>
      <c r="B7">
        <v>21517479</v>
      </c>
    </row>
    <row r="8" spans="1:2" x14ac:dyDescent="0.35">
      <c r="A8" s="4" t="s">
        <v>25</v>
      </c>
      <c r="B8">
        <v>57461988</v>
      </c>
    </row>
    <row r="9" spans="1:2" x14ac:dyDescent="0.35">
      <c r="A9" s="4" t="s">
        <v>26</v>
      </c>
      <c r="B9">
        <v>90184498</v>
      </c>
    </row>
    <row r="10" spans="1:2" x14ac:dyDescent="0.35">
      <c r="A10" s="4" t="s">
        <v>27</v>
      </c>
      <c r="B10">
        <v>24221875</v>
      </c>
    </row>
    <row r="11" spans="1:2" x14ac:dyDescent="0.35">
      <c r="A11" s="4" t="s">
        <v>28</v>
      </c>
      <c r="B11">
        <v>48572789</v>
      </c>
    </row>
    <row r="12" spans="1:2" x14ac:dyDescent="0.35">
      <c r="A12" s="4" t="s">
        <v>29</v>
      </c>
      <c r="B12">
        <v>25711548</v>
      </c>
    </row>
    <row r="13" spans="1:2" x14ac:dyDescent="0.35">
      <c r="A13" s="4" t="s">
        <v>30</v>
      </c>
      <c r="B13">
        <v>29450197</v>
      </c>
    </row>
    <row r="14" spans="1:2" x14ac:dyDescent="0.35">
      <c r="A14" s="4" t="s">
        <v>31</v>
      </c>
      <c r="B14">
        <v>41561709</v>
      </c>
    </row>
    <row r="15" spans="1:2" x14ac:dyDescent="0.35">
      <c r="A15" s="4" t="s">
        <v>32</v>
      </c>
      <c r="B15">
        <v>102053056</v>
      </c>
    </row>
    <row r="16" spans="1:2" x14ac:dyDescent="0.35">
      <c r="A16" s="4" t="s">
        <v>19</v>
      </c>
      <c r="B16">
        <v>586277387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6552D-D593-4502-9757-A050E0A840FC}">
  <dimension ref="A3:B16"/>
  <sheetViews>
    <sheetView workbookViewId="0">
      <selection activeCell="D3" sqref="D3"/>
    </sheetView>
  </sheetViews>
  <sheetFormatPr defaultRowHeight="14.5" x14ac:dyDescent="0.35"/>
  <cols>
    <col min="1" max="1" width="12.36328125" bestFit="1" customWidth="1"/>
    <col min="2" max="2" width="11.54296875" bestFit="1" customWidth="1"/>
  </cols>
  <sheetData>
    <row r="3" spans="1:2" x14ac:dyDescent="0.35">
      <c r="A3" s="3" t="s">
        <v>18</v>
      </c>
      <c r="B3" t="s">
        <v>45</v>
      </c>
    </row>
    <row r="4" spans="1:2" x14ac:dyDescent="0.35">
      <c r="A4" s="4" t="s">
        <v>21</v>
      </c>
      <c r="B4">
        <v>65000.849999999991</v>
      </c>
    </row>
    <row r="5" spans="1:2" x14ac:dyDescent="0.35">
      <c r="A5" s="4" t="s">
        <v>22</v>
      </c>
      <c r="B5">
        <v>66845.8</v>
      </c>
    </row>
    <row r="6" spans="1:2" x14ac:dyDescent="0.35">
      <c r="A6" s="4" t="s">
        <v>23</v>
      </c>
      <c r="B6">
        <v>59152.700000000012</v>
      </c>
    </row>
    <row r="7" spans="1:2" x14ac:dyDescent="0.35">
      <c r="A7" s="4" t="s">
        <v>24</v>
      </c>
      <c r="B7">
        <v>62300.799999999988</v>
      </c>
    </row>
    <row r="8" spans="1:2" x14ac:dyDescent="0.35">
      <c r="A8" s="4" t="s">
        <v>25</v>
      </c>
      <c r="B8">
        <v>66453.7</v>
      </c>
    </row>
    <row r="9" spans="1:2" x14ac:dyDescent="0.35">
      <c r="A9" s="4" t="s">
        <v>26</v>
      </c>
      <c r="B9">
        <v>60087.8</v>
      </c>
    </row>
    <row r="10" spans="1:2" x14ac:dyDescent="0.35">
      <c r="A10" s="4" t="s">
        <v>27</v>
      </c>
      <c r="B10">
        <v>67307.95</v>
      </c>
    </row>
    <row r="11" spans="1:2" x14ac:dyDescent="0.35">
      <c r="A11" s="4" t="s">
        <v>28</v>
      </c>
      <c r="B11">
        <v>64423.200000000004</v>
      </c>
    </row>
    <row r="12" spans="1:2" x14ac:dyDescent="0.35">
      <c r="A12" s="4" t="s">
        <v>29</v>
      </c>
      <c r="B12">
        <v>62771.700000000004</v>
      </c>
    </row>
    <row r="13" spans="1:2" x14ac:dyDescent="0.35">
      <c r="A13" s="4" t="s">
        <v>30</v>
      </c>
      <c r="B13">
        <v>54909.05000000001</v>
      </c>
    </row>
    <row r="14" spans="1:2" x14ac:dyDescent="0.35">
      <c r="A14" s="4" t="s">
        <v>31</v>
      </c>
      <c r="B14">
        <v>46531.1</v>
      </c>
    </row>
    <row r="15" spans="1:2" x14ac:dyDescent="0.35">
      <c r="A15" s="4" t="s">
        <v>32</v>
      </c>
      <c r="B15">
        <v>55463.5</v>
      </c>
    </row>
    <row r="16" spans="1:2" x14ac:dyDescent="0.35">
      <c r="A16" s="4" t="s">
        <v>19</v>
      </c>
      <c r="B16">
        <v>731248.15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4878A-00BA-449F-BC37-0C8E603BBF2C}">
  <dimension ref="A3:B16"/>
  <sheetViews>
    <sheetView workbookViewId="0">
      <selection activeCell="D3" sqref="D3"/>
    </sheetView>
  </sheetViews>
  <sheetFormatPr defaultRowHeight="14.5" x14ac:dyDescent="0.35"/>
  <cols>
    <col min="1" max="1" width="12.36328125" bestFit="1" customWidth="1"/>
    <col min="2" max="2" width="11.90625" bestFit="1" customWidth="1"/>
  </cols>
  <sheetData>
    <row r="3" spans="1:2" x14ac:dyDescent="0.35">
      <c r="A3" s="3" t="s">
        <v>18</v>
      </c>
      <c r="B3" t="s">
        <v>33</v>
      </c>
    </row>
    <row r="4" spans="1:2" x14ac:dyDescent="0.35">
      <c r="A4" s="4" t="s">
        <v>34</v>
      </c>
      <c r="B4">
        <v>67141.850000000006</v>
      </c>
    </row>
    <row r="5" spans="1:2" x14ac:dyDescent="0.35">
      <c r="A5" s="4" t="s">
        <v>35</v>
      </c>
      <c r="B5">
        <v>68627.699999999983</v>
      </c>
    </row>
    <row r="6" spans="1:2" x14ac:dyDescent="0.35">
      <c r="A6" s="4" t="s">
        <v>36</v>
      </c>
      <c r="B6">
        <v>60983.499999999993</v>
      </c>
    </row>
    <row r="7" spans="1:2" x14ac:dyDescent="0.35">
      <c r="A7" s="4" t="s">
        <v>37</v>
      </c>
      <c r="B7">
        <v>63598.200000000004</v>
      </c>
    </row>
    <row r="8" spans="1:2" x14ac:dyDescent="0.35">
      <c r="A8" s="4" t="s">
        <v>25</v>
      </c>
      <c r="B8">
        <v>68853.75</v>
      </c>
    </row>
    <row r="9" spans="1:2" x14ac:dyDescent="0.35">
      <c r="A9" s="4" t="s">
        <v>38</v>
      </c>
      <c r="B9">
        <v>62469.700000000004</v>
      </c>
    </row>
    <row r="10" spans="1:2" x14ac:dyDescent="0.35">
      <c r="A10" s="4" t="s">
        <v>39</v>
      </c>
      <c r="B10">
        <v>68739.199999999997</v>
      </c>
    </row>
    <row r="11" spans="1:2" x14ac:dyDescent="0.35">
      <c r="A11" s="4" t="s">
        <v>40</v>
      </c>
      <c r="B11">
        <v>65986.899999999994</v>
      </c>
    </row>
    <row r="12" spans="1:2" x14ac:dyDescent="0.35">
      <c r="A12" s="4" t="s">
        <v>41</v>
      </c>
      <c r="B12">
        <v>64014</v>
      </c>
    </row>
    <row r="13" spans="1:2" x14ac:dyDescent="0.35">
      <c r="A13" s="4" t="s">
        <v>42</v>
      </c>
      <c r="B13">
        <v>56570.549999999996</v>
      </c>
    </row>
    <row r="14" spans="1:2" x14ac:dyDescent="0.35">
      <c r="A14" s="4" t="s">
        <v>43</v>
      </c>
      <c r="B14">
        <v>47922.5</v>
      </c>
    </row>
    <row r="15" spans="1:2" x14ac:dyDescent="0.35">
      <c r="A15" s="4" t="s">
        <v>44</v>
      </c>
      <c r="B15">
        <v>57852.450000000004</v>
      </c>
    </row>
    <row r="16" spans="1:2" x14ac:dyDescent="0.35">
      <c r="A16" s="4" t="s">
        <v>19</v>
      </c>
      <c r="B16">
        <v>752760.3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EE86-8190-44C8-A77A-99C1B19D8C86}">
  <dimension ref="A3:B16"/>
  <sheetViews>
    <sheetView workbookViewId="0">
      <selection activeCell="D3" sqref="D3"/>
    </sheetView>
  </sheetViews>
  <sheetFormatPr defaultRowHeight="14.5" x14ac:dyDescent="0.35"/>
  <cols>
    <col min="1" max="1" width="12.36328125" bestFit="1" customWidth="1"/>
    <col min="2" max="2" width="12.26953125" bestFit="1" customWidth="1"/>
    <col min="3" max="3" width="11.90625" bestFit="1" customWidth="1"/>
  </cols>
  <sheetData>
    <row r="3" spans="1:2" x14ac:dyDescent="0.35">
      <c r="A3" s="3" t="s">
        <v>18</v>
      </c>
      <c r="B3" t="s">
        <v>20</v>
      </c>
    </row>
    <row r="4" spans="1:2" x14ac:dyDescent="0.35">
      <c r="A4" s="4" t="s">
        <v>21</v>
      </c>
      <c r="B4">
        <v>66149.75</v>
      </c>
    </row>
    <row r="5" spans="1:2" x14ac:dyDescent="0.35">
      <c r="A5" s="4" t="s">
        <v>22</v>
      </c>
      <c r="B5">
        <v>67760</v>
      </c>
    </row>
    <row r="6" spans="1:2" x14ac:dyDescent="0.35">
      <c r="A6" s="4" t="s">
        <v>23</v>
      </c>
      <c r="B6">
        <v>60233.849999999991</v>
      </c>
    </row>
    <row r="7" spans="1:2" x14ac:dyDescent="0.35">
      <c r="A7" s="4" t="s">
        <v>24</v>
      </c>
      <c r="B7">
        <v>63025.899999999987</v>
      </c>
    </row>
    <row r="8" spans="1:2" x14ac:dyDescent="0.35">
      <c r="A8" s="4" t="s">
        <v>25</v>
      </c>
      <c r="B8">
        <v>67577.100000000006</v>
      </c>
    </row>
    <row r="9" spans="1:2" x14ac:dyDescent="0.35">
      <c r="A9" s="4" t="s">
        <v>26</v>
      </c>
      <c r="B9">
        <v>61879.8</v>
      </c>
    </row>
    <row r="10" spans="1:2" x14ac:dyDescent="0.35">
      <c r="A10" s="4" t="s">
        <v>27</v>
      </c>
      <c r="B10">
        <v>68124.5</v>
      </c>
    </row>
    <row r="11" spans="1:2" x14ac:dyDescent="0.35">
      <c r="A11" s="4" t="s">
        <v>28</v>
      </c>
      <c r="B11">
        <v>65333.900000000009</v>
      </c>
    </row>
    <row r="12" spans="1:2" x14ac:dyDescent="0.35">
      <c r="A12" s="4" t="s">
        <v>29</v>
      </c>
      <c r="B12">
        <v>63343.049999999996</v>
      </c>
    </row>
    <row r="13" spans="1:2" x14ac:dyDescent="0.35">
      <c r="A13" s="4" t="s">
        <v>30</v>
      </c>
      <c r="B13">
        <v>55934.750000000007</v>
      </c>
    </row>
    <row r="14" spans="1:2" x14ac:dyDescent="0.35">
      <c r="A14" s="4" t="s">
        <v>31</v>
      </c>
      <c r="B14">
        <v>47228.800000000003</v>
      </c>
    </row>
    <row r="15" spans="1:2" x14ac:dyDescent="0.35">
      <c r="A15" s="4" t="s">
        <v>32</v>
      </c>
      <c r="B15">
        <v>56584.299999999996</v>
      </c>
    </row>
    <row r="16" spans="1:2" x14ac:dyDescent="0.35">
      <c r="A16" s="4" t="s">
        <v>19</v>
      </c>
      <c r="B16">
        <v>743175.70000000007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Quote-Equity-ADANIENT-EQ-12-10-</vt:lpstr>
      <vt:lpstr>Dashboard</vt:lpstr>
      <vt:lpstr>Sheet7</vt:lpstr>
      <vt:lpstr>Sheet6</vt:lpstr>
      <vt:lpstr>Sheet5</vt:lpstr>
      <vt:lpstr>Sheet4</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dc:creator>
  <cp:lastModifiedBy>Satyam Bhadani</cp:lastModifiedBy>
  <dcterms:created xsi:type="dcterms:W3CDTF">2024-10-12T09:17:20Z</dcterms:created>
  <dcterms:modified xsi:type="dcterms:W3CDTF">2024-10-21T03:45:55Z</dcterms:modified>
</cp:coreProperties>
</file>