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capgemini-my.sharepoint.com/personal/satyam_sahu_capgemini_com/Documents/Desktop/BigexcelFiles/"/>
    </mc:Choice>
  </mc:AlternateContent>
  <xr:revisionPtr revIDLastSave="6" documentId="11_0F7D13018EE0D08F32C15D3B7D8D756099EE47F6" xr6:coauthVersionLast="47" xr6:coauthVersionMax="47" xr10:uidLastSave="{D690C81C-E486-4095-9CC7-9535139BA50D}"/>
  <bookViews>
    <workbookView xWindow="-110" yWindow="-110" windowWidth="19420" windowHeight="10300" firstSheet="3" activeTab="4" xr2:uid="{00000000-000D-0000-FFFF-FFFF00000000}"/>
  </bookViews>
  <sheets>
    <sheet name="Data " sheetId="27" state="hidden" r:id="rId1"/>
    <sheet name="Pivot" sheetId="62" r:id="rId2"/>
    <sheet name="Fresher's Batch 2 " sheetId="69" state="hidden" r:id="rId3"/>
    <sheet name="Fresher Batch 1" sheetId="34" r:id="rId4"/>
    <sheet name="Sheet2" sheetId="73" r:id="rId5"/>
    <sheet name="Sheet1" sheetId="72" r:id="rId6"/>
    <sheet name="Score" sheetId="71" r:id="rId7"/>
    <sheet name="Resigned -Released" sheetId="64" r:id="rId8"/>
    <sheet name="Released List " sheetId="70" r:id="rId9"/>
  </sheets>
  <definedNames>
    <definedName name="_xlnm._FilterDatabase" localSheetId="3" hidden="1">'Fresher Batch 1'!$A$1:$L$38</definedName>
    <definedName name="_xlnm._FilterDatabase" localSheetId="2" hidden="1">'Fresher''s Batch 2 '!$A$1:$O$15</definedName>
    <definedName name="_xlnm._FilterDatabase" localSheetId="7" hidden="1">'Resigned -Released'!$A$1:$J$41</definedName>
    <definedName name="_xlnm._FilterDatabase" localSheetId="6" hidden="1">Score!$C$1:$E$54</definedName>
  </definedNames>
  <calcPr calcId="191028"/>
  <pivotCaches>
    <pivotCache cacheId="0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3" i="27" l="1"/>
  <c r="L23" i="27" l="1"/>
  <c r="K23" i="27"/>
  <c r="G21" i="27" l="1"/>
  <c r="H21" i="27"/>
  <c r="I21" i="27"/>
  <c r="H19" i="27"/>
  <c r="I19" i="27"/>
  <c r="G19" i="27"/>
  <c r="J3" i="27"/>
  <c r="J4" i="27"/>
  <c r="J5" i="27"/>
  <c r="J6" i="27"/>
  <c r="J7" i="27"/>
  <c r="J8" i="27"/>
  <c r="J9" i="27"/>
  <c r="J10" i="27"/>
  <c r="J11" i="27"/>
  <c r="J12" i="27"/>
  <c r="J13" i="27"/>
  <c r="J14" i="27"/>
  <c r="J15" i="27"/>
  <c r="J16" i="27"/>
  <c r="J17" i="27"/>
  <c r="J2" i="27"/>
  <c r="D3" i="27"/>
  <c r="F3" i="27" s="1"/>
  <c r="D4" i="27"/>
  <c r="F4" i="27" s="1"/>
  <c r="D5" i="27"/>
  <c r="F5" i="27" s="1"/>
  <c r="D6" i="27"/>
  <c r="F6" i="27" s="1"/>
  <c r="D7" i="27"/>
  <c r="F7" i="27" s="1"/>
  <c r="D8" i="27"/>
  <c r="F8" i="27" s="1"/>
  <c r="D9" i="27"/>
  <c r="F9" i="27" s="1"/>
  <c r="D10" i="27"/>
  <c r="F10" i="27" s="1"/>
  <c r="D11" i="27"/>
  <c r="F11" i="27" s="1"/>
  <c r="D12" i="27"/>
  <c r="F12" i="27" s="1"/>
  <c r="D13" i="27"/>
  <c r="F13" i="27" s="1"/>
  <c r="D14" i="27"/>
  <c r="F14" i="27" s="1"/>
  <c r="D15" i="27"/>
  <c r="F15" i="27" s="1"/>
  <c r="D17" i="27"/>
  <c r="F17" i="27" s="1"/>
  <c r="D2" i="27"/>
  <c r="F2" i="27" s="1"/>
  <c r="J21" i="27" l="1"/>
  <c r="F21" i="27"/>
  <c r="J19" i="27"/>
</calcChain>
</file>

<file path=xl/sharedStrings.xml><?xml version="1.0" encoding="utf-8"?>
<sst xmlns="http://schemas.openxmlformats.org/spreadsheetml/2006/main" count="1436" uniqueCount="483">
  <si>
    <t>Imaging</t>
  </si>
  <si>
    <t xml:space="preserve">Total </t>
  </si>
  <si>
    <t>Weightage</t>
  </si>
  <si>
    <t>Technology</t>
  </si>
  <si>
    <t xml:space="preserve">Number of Freshers </t>
  </si>
  <si>
    <t>C++</t>
  </si>
  <si>
    <t>Java</t>
  </si>
  <si>
    <t>Testing</t>
  </si>
  <si>
    <t>Total</t>
  </si>
  <si>
    <t>Divya/Midhun/Ramana</t>
  </si>
  <si>
    <t>SVCT-DEV</t>
  </si>
  <si>
    <r>
      <t xml:space="preserve">Ramakrishna Kambham
</t>
    </r>
    <r>
      <rPr>
        <sz val="9"/>
        <color rgb="FFFF0000"/>
        <rFont val="Calibri"/>
        <family val="2"/>
        <scheme val="minor"/>
      </rPr>
      <t>Biyyani Harish Kumar Reddy</t>
    </r>
    <r>
      <rPr>
        <sz val="9"/>
        <color theme="1"/>
        <rFont val="Calibri"/>
        <family val="2"/>
        <scheme val="minor"/>
      </rPr>
      <t xml:space="preserve">
Nadendla Gopi Krishna
</t>
    </r>
    <r>
      <rPr>
        <sz val="9"/>
        <color rgb="FFFF0000"/>
        <rFont val="Calibri"/>
        <family val="2"/>
        <scheme val="minor"/>
      </rPr>
      <t xml:space="preserve">Mehar Ruksana
deshmukh rutuja
</t>
    </r>
    <r>
      <rPr>
        <sz val="9"/>
        <color theme="1"/>
        <rFont val="Calibri"/>
        <family val="2"/>
        <scheme val="minor"/>
      </rPr>
      <t>Shareef Shaik
Vinay Kumar Racharla</t>
    </r>
  </si>
  <si>
    <t>Kavitha</t>
  </si>
  <si>
    <t>SVCT VNV</t>
  </si>
  <si>
    <t>Pavan</t>
  </si>
  <si>
    <t>PETCT</t>
  </si>
  <si>
    <t>GUNDABATHULA SAI NAGA PRUDHVI</t>
  </si>
  <si>
    <t>Usha S</t>
  </si>
  <si>
    <t xml:space="preserve">MRI </t>
  </si>
  <si>
    <t>Java/Testing</t>
  </si>
  <si>
    <r>
      <t xml:space="preserve">Yadav Shikha
</t>
    </r>
    <r>
      <rPr>
        <sz val="9"/>
        <color rgb="FFFF0000"/>
        <rFont val="Calibri"/>
        <family val="2"/>
        <scheme val="minor"/>
      </rPr>
      <t xml:space="preserve">Sahu Satyam </t>
    </r>
  </si>
  <si>
    <t>Sandhya S/Ramakrishna/Devendra</t>
  </si>
  <si>
    <t>MIC Robin  V&amp;V</t>
  </si>
  <si>
    <t>Prem Seth Anadi
Satya Krishanam Raju Poluparthi
Singh Rubi
Reddy Thotapalli Veera</t>
  </si>
  <si>
    <t>PREETHI TENNETI SAHITYA
SAI YOGESH BHASURU</t>
  </si>
  <si>
    <t xml:space="preserve">S KAVYA
Naresh Manchu </t>
  </si>
  <si>
    <t>Santhiya/Deivanai/Shiva</t>
  </si>
  <si>
    <t>Quilin</t>
  </si>
  <si>
    <t>Tarigonda Sravani 
 Rawat Gaurav 
Chaitanya Yjs 
Talwar Vatsav</t>
  </si>
  <si>
    <t>Ayushi/Partha</t>
  </si>
  <si>
    <t>Marmalade</t>
  </si>
  <si>
    <t>Vinayak</t>
  </si>
  <si>
    <t>Test Automation</t>
  </si>
  <si>
    <r>
      <t xml:space="preserve">PIYUSH DHOMNE
</t>
    </r>
    <r>
      <rPr>
        <sz val="9"/>
        <color rgb="FFFF0000"/>
        <rFont val="Calibri"/>
        <family val="2"/>
        <scheme val="minor"/>
      </rPr>
      <t xml:space="preserve">V NARESH E </t>
    </r>
    <r>
      <rPr>
        <sz val="9"/>
        <color theme="1"/>
        <rFont val="Calibri"/>
        <family val="2"/>
        <scheme val="minor"/>
      </rPr>
      <t xml:space="preserve">
</t>
    </r>
    <r>
      <rPr>
        <sz val="9"/>
        <color rgb="FFFF0000"/>
        <rFont val="Calibri"/>
        <family val="2"/>
        <scheme val="minor"/>
      </rPr>
      <t>R Anjana 
INDUDHAR PASUPULETI</t>
    </r>
  </si>
  <si>
    <t>Chintan</t>
  </si>
  <si>
    <t>HUE</t>
  </si>
  <si>
    <t>LCS</t>
  </si>
  <si>
    <t>Girish /Manohar</t>
  </si>
  <si>
    <t>Monitoring solutions</t>
  </si>
  <si>
    <t>Testing/C++</t>
  </si>
  <si>
    <r>
      <rPr>
        <sz val="9"/>
        <color rgb="FFFF0000"/>
        <rFont val="Calibri"/>
        <family val="2"/>
        <scheme val="minor"/>
      </rPr>
      <t>Kummathi Sreenivasa Reddy</t>
    </r>
    <r>
      <rPr>
        <sz val="9"/>
        <color theme="1"/>
        <rFont val="Calibri"/>
        <family val="2"/>
        <scheme val="minor"/>
      </rPr>
      <t xml:space="preserve"> 
Soumith Naagelli</t>
    </r>
  </si>
  <si>
    <t>R JAYAPRIYA  </t>
  </si>
  <si>
    <t>Devendra</t>
  </si>
  <si>
    <t xml:space="preserve">Learning Factory </t>
  </si>
  <si>
    <t xml:space="preserve">Kumar Vivek
</t>
  </si>
  <si>
    <t>Sachin P /Linsu Mariam and Guru Jyothi Desireddy /Anshul</t>
  </si>
  <si>
    <t>EHL</t>
  </si>
  <si>
    <t>Testing/Java</t>
  </si>
  <si>
    <t xml:space="preserve">Sharma Sakshi
Bidwal Anshul </t>
  </si>
  <si>
    <t xml:space="preserve">Preeti/Rajkumar/Ajay </t>
  </si>
  <si>
    <t>HCIT</t>
  </si>
  <si>
    <t xml:space="preserve">D HEMANTH </t>
  </si>
  <si>
    <t>Baliram Thoke Akash
Ghatage Yadnesh Sajjanrao 
Hruthika n l
Monali Dattatray More</t>
  </si>
  <si>
    <t>Midhun/Ramana</t>
  </si>
  <si>
    <t xml:space="preserve">Kavitha Jangam </t>
  </si>
  <si>
    <t>Girish</t>
  </si>
  <si>
    <t>Linsu Mariam</t>
  </si>
  <si>
    <t>Preeti/Rajkumar</t>
  </si>
  <si>
    <t>Anshul</t>
  </si>
  <si>
    <t xml:space="preserve">SachinP </t>
  </si>
  <si>
    <t>BGV Status</t>
  </si>
  <si>
    <t>(All)</t>
  </si>
  <si>
    <t>Mentor</t>
  </si>
  <si>
    <t>Name</t>
  </si>
  <si>
    <t>Count of Name</t>
  </si>
  <si>
    <t>KUMAR VIVEK (VIVEKKUM)</t>
  </si>
  <si>
    <t>MEHAR RUKSANA P H</t>
  </si>
  <si>
    <t>NADENDLA GOPI KRISHNA</t>
  </si>
  <si>
    <t>RAMAKRISHNA KAMBHAM (KAMRAMAK)</t>
  </si>
  <si>
    <t>SHAREEF SHAIK</t>
  </si>
  <si>
    <t>VINAY KUMAR RACHARLA</t>
  </si>
  <si>
    <t>Manohar</t>
  </si>
  <si>
    <t>R JAYAPRIYA </t>
  </si>
  <si>
    <t xml:space="preserve">Pavan </t>
  </si>
  <si>
    <t>Sachin P</t>
  </si>
  <si>
    <t>BIDWAL ANSHUL (ABIDWAL)</t>
  </si>
  <si>
    <t>SHARMA SAKSHI (SSHARM43)</t>
  </si>
  <si>
    <t>Sandhiya S</t>
  </si>
  <si>
    <t>NARESH MANCHU (MANNARES)</t>
  </si>
  <si>
    <t>S KAVYA </t>
  </si>
  <si>
    <t>V NARESH E  </t>
  </si>
  <si>
    <t>Tandel Dhaval Vivekanandbhai (dhtandel)</t>
  </si>
  <si>
    <t>Patil Gaurav (gpatil2)</t>
  </si>
  <si>
    <t xml:space="preserve">Vinayak </t>
  </si>
  <si>
    <t>INDUDHAR PASUPULETI</t>
  </si>
  <si>
    <t>PIYUSH DHOMNE</t>
  </si>
  <si>
    <t>(blank)</t>
  </si>
  <si>
    <t>Abhinav  D</t>
  </si>
  <si>
    <t>Jayashree  Mishra</t>
  </si>
  <si>
    <t>kamalesh  s</t>
  </si>
  <si>
    <t>Manikannan  Chinnasamy</t>
  </si>
  <si>
    <t>Neha  Kandpal</t>
  </si>
  <si>
    <t>Priyanka  Chanda</t>
  </si>
  <si>
    <t>Rahul  J S</t>
  </si>
  <si>
    <t xml:space="preserve">Yaswanth Lakshminarayanan </t>
  </si>
  <si>
    <t>SAHU SATYAM (SATYASAH)</t>
  </si>
  <si>
    <t>YADAV SHIKHA (SHIKYADA)</t>
  </si>
  <si>
    <t>To be assigned</t>
  </si>
  <si>
    <t>EDIGI NAVANEETHA</t>
  </si>
  <si>
    <t>G LOKESHWARI T  </t>
  </si>
  <si>
    <t>Mote Omkar (ommote)</t>
  </si>
  <si>
    <t>MANOJ KUMAR RAJARAPU (ramanojk)</t>
  </si>
  <si>
    <t>Sen Himanshu (himsen)</t>
  </si>
  <si>
    <t>Mandalapu Bhanu Teja (bhmandal)</t>
  </si>
  <si>
    <t>S Manu (ms97)</t>
  </si>
  <si>
    <t>N RAGUL KRISH (raguln)</t>
  </si>
  <si>
    <t>Jambale Pooja Harishchandra (pjambale)</t>
  </si>
  <si>
    <t>Sangamesh (s284)</t>
  </si>
  <si>
    <t>Papaiah Medudula (mepapaia)</t>
  </si>
  <si>
    <t xml:space="preserve">Gayathri Nese (negayath) </t>
  </si>
  <si>
    <t>Hemantkumar Patel Chintankumar (chemantk)</t>
  </si>
  <si>
    <t>Mehta Arkit Jitendra (arkmehta)</t>
  </si>
  <si>
    <t>kadam khyatin (khkadam)</t>
  </si>
  <si>
    <t>Grand Total</t>
  </si>
  <si>
    <t>SL NO</t>
  </si>
  <si>
    <t>Employee ID</t>
  </si>
  <si>
    <t>Billable/Non Billable</t>
  </si>
  <si>
    <t xml:space="preserve">Technology </t>
  </si>
  <si>
    <t>Project Name</t>
  </si>
  <si>
    <t>Assigned Location</t>
  </si>
  <si>
    <t>Mobile no</t>
  </si>
  <si>
    <t xml:space="preserve">Email ID </t>
  </si>
  <si>
    <t>Remarks</t>
  </si>
  <si>
    <t xml:space="preserve">Hobbies </t>
  </si>
  <si>
    <t xml:space="preserve">Project Details </t>
  </si>
  <si>
    <t>EM Responsible</t>
  </si>
  <si>
    <t>To be initiated</t>
  </si>
  <si>
    <t xml:space="preserve">Non Billable </t>
  </si>
  <si>
    <t>Biomedical</t>
  </si>
  <si>
    <t>Bangalore</t>
  </si>
  <si>
    <t>abhinav.d@capgemini.com</t>
  </si>
  <si>
    <t xml:space="preserve">travel, foot ball, </t>
  </si>
  <si>
    <t>Malayalm translator, python.footdrop preventor</t>
  </si>
  <si>
    <t>Konnamkandath Asokan (akonnamk)</t>
  </si>
  <si>
    <t>Amal  Varghese</t>
  </si>
  <si>
    <t>amal.varghese@capgemini.com</t>
  </si>
  <si>
    <t>football, swimming</t>
  </si>
  <si>
    <t>performance analysis of boxing player, pyton kivy. Social distance cab</t>
  </si>
  <si>
    <t>Anjaly P S</t>
  </si>
  <si>
    <t>anjaly.p-s@capgemini.com</t>
  </si>
  <si>
    <t>pan scatches, athlete, camping</t>
  </si>
  <si>
    <t>medical image fusion CTMRI, PET. Finger physio device</t>
  </si>
  <si>
    <t>MCA</t>
  </si>
  <si>
    <t>jayashree.mishra@capgemini.com</t>
  </si>
  <si>
    <t>creative art from waste mnagment, singing , cooking</t>
  </si>
  <si>
    <t>Image processing Matlab, fake news detaction</t>
  </si>
  <si>
    <t>kamalesh.sivakumar@capgemini.com</t>
  </si>
  <si>
    <t>vallyball, travelling</t>
  </si>
  <si>
    <t>affordable laryngoscope automated melnacy detactor memogram</t>
  </si>
  <si>
    <t>manikannan.chinnasamy@capgemini.com</t>
  </si>
  <si>
    <t>sicial activiest IRCS, Cricket, advanture rides</t>
  </si>
  <si>
    <t>blood cancer cell detection microscopic image, python google colab, driver seat design</t>
  </si>
  <si>
    <t>CSE</t>
  </si>
  <si>
    <t>neha.kandpal@capgemini.com</t>
  </si>
  <si>
    <t>cooking travel</t>
  </si>
  <si>
    <t>salesforce car rentle</t>
  </si>
  <si>
    <t>PRASHANTH  JINNAIAH</t>
  </si>
  <si>
    <t>jinnaiah-gari.prashanth@capgemini.com</t>
  </si>
  <si>
    <t>music, movies</t>
  </si>
  <si>
    <t xml:space="preserve">smart inhaler medication reminder dialiserr reprocessing system </t>
  </si>
  <si>
    <t>Priya K R</t>
  </si>
  <si>
    <t>priya.g.r@capgemini.com</t>
  </si>
  <si>
    <t>dancing, sports</t>
  </si>
  <si>
    <t>food tracker meal time chieldern. Filterning of noise hearing aid matlab review paper on sansor based tracking system</t>
  </si>
  <si>
    <t>priyanka.chanda@capgemini.com</t>
  </si>
  <si>
    <t>rahul.a.j-s@capgemini.com</t>
  </si>
  <si>
    <t>drawing, movies</t>
  </si>
  <si>
    <t>harvay biomedical. Diabitic foot ulcer detection, detactation of barret esopheg throgh breath</t>
  </si>
  <si>
    <t>Ram  Prashanth</t>
  </si>
  <si>
    <t>ram-prashanth.k@capgemini.com</t>
  </si>
  <si>
    <t>cycling, kaggle problem solving</t>
  </si>
  <si>
    <t>numatic devices,cancer detaction memogram, figma, gesture control navigation open cv, chatbot</t>
  </si>
  <si>
    <t>Vardhini  V M</t>
  </si>
  <si>
    <t>vardhini.v-m@capgemini.com</t>
  </si>
  <si>
    <t>self tought artist drawing. reading , dancing</t>
  </si>
  <si>
    <t xml:space="preserve">insternship in hospital, BEL xray tube xray machin, nuromechanic assement tool  </t>
  </si>
  <si>
    <t>MIC- proposed</t>
  </si>
  <si>
    <t>yaswanth.l@capgemini.com</t>
  </si>
  <si>
    <t>travel, games</t>
  </si>
  <si>
    <t xml:space="preserve">real time health monitorng of baby. </t>
  </si>
  <si>
    <t xml:space="preserve"> Remarks </t>
  </si>
  <si>
    <t>Closed(Green)</t>
  </si>
  <si>
    <t>Assignment given</t>
  </si>
  <si>
    <t>manchu.naresh@capgemini.com</t>
  </si>
  <si>
    <t>1st feedback emailsent on 23rd March</t>
  </si>
  <si>
    <t>To be released</t>
  </si>
  <si>
    <t>Shetty Mranalini (mrshetty)</t>
  </si>
  <si>
    <t>shikha.a.yadav@capgemini.com</t>
  </si>
  <si>
    <t>Release to RMG</t>
  </si>
  <si>
    <t>C,C++,Linux</t>
  </si>
  <si>
    <t>Singhal Vikas (visingha)</t>
  </si>
  <si>
    <t>kambham.ramakrishna@capgemini.com</t>
  </si>
  <si>
    <t>gundabathula-sai-naga.prudhvi@capgemini.com</t>
  </si>
  <si>
    <t>Priority</t>
  </si>
  <si>
    <t xml:space="preserve">Testing </t>
  </si>
  <si>
    <t>Mumbai</t>
  </si>
  <si>
    <t>piyush.dhomne@capgemini.com</t>
  </si>
  <si>
    <t>1st feedback emailsent on 24th March</t>
  </si>
  <si>
    <t>C++/Linux</t>
  </si>
  <si>
    <t>shareef.b.shaik@capgemini.com</t>
  </si>
  <si>
    <t>vinay-kumar.a.racharla@capgemini.com</t>
  </si>
  <si>
    <t>nadendla-gopi.krishna@capgemini.com</t>
  </si>
  <si>
    <t>mehar-ruksana-p.h@capgemini.com</t>
  </si>
  <si>
    <t>Anshul Sharma</t>
  </si>
  <si>
    <t>Pune</t>
  </si>
  <si>
    <t>sakshi.e.sharma@capgemini.com</t>
  </si>
  <si>
    <t>anshul.bidwal@capgemini.com</t>
  </si>
  <si>
    <t>satyam.sahu@capgemini.com</t>
  </si>
  <si>
    <t>vivek.b.kumar@capgemini.com</t>
  </si>
  <si>
    <t>MDT- BioMed</t>
  </si>
  <si>
    <t>kavya.a.s@capgemini.com</t>
  </si>
  <si>
    <t>Good</t>
  </si>
  <si>
    <t>naresh-e.v@capgemini.com</t>
  </si>
  <si>
    <t>Non Billable</t>
  </si>
  <si>
    <t>pasupuleti.indudhar@capgemini.com</t>
  </si>
  <si>
    <t>edigi-navaneetha.edigi-navaneetha@capgemini.com</t>
  </si>
  <si>
    <t>1st Feedback sent on 29th March'23</t>
  </si>
  <si>
    <t>Closed (Candidate not ready to relocate)</t>
  </si>
  <si>
    <t>Relocation request with RMG</t>
  </si>
  <si>
    <t>Koppikar, Hemant</t>
  </si>
  <si>
    <t>lokeshwari-t.g@capgemini.com</t>
  </si>
  <si>
    <t xml:space="preserve">Gandhinagar </t>
  </si>
  <si>
    <t>dhaval-vivekanandbhai.tandel@capgemini.com</t>
  </si>
  <si>
    <t>Evaluation planned for 12th April</t>
  </si>
  <si>
    <t>Chitnis Nidhi (nichitni)</t>
  </si>
  <si>
    <t>omkar.mote@capgemini.com</t>
  </si>
  <si>
    <t>Need to check</t>
  </si>
  <si>
    <t>rajarapu.manoj-kumar@capgemini.com</t>
  </si>
  <si>
    <t>Puppala Dhanavardhana (dpuppala)</t>
  </si>
  <si>
    <t>himanshu.sen@capgemini.com</t>
  </si>
  <si>
    <t>Self Study</t>
  </si>
  <si>
    <t>bhanu-teja.mandalapu@capgemini.com</t>
  </si>
  <si>
    <t>poor</t>
  </si>
  <si>
    <t xml:space="preserve">Automation Testing </t>
  </si>
  <si>
    <t>manu.b.s@capgemini.com</t>
  </si>
  <si>
    <t>ragul-krish.n@capgemini.com</t>
  </si>
  <si>
    <t>pooja-harishchandra.jambale@capgemini.com</t>
  </si>
  <si>
    <t>sangamesh.d.sangamesh@capgemini.com</t>
  </si>
  <si>
    <t>Manual/Automation</t>
  </si>
  <si>
    <t>Yadav Preeti (preeyada)</t>
  </si>
  <si>
    <t>nese.gayathri@capgemini.com</t>
  </si>
  <si>
    <t xml:space="preserve">Check on PIP Status </t>
  </si>
  <si>
    <t>medudula.papaiah@capgemini.com</t>
  </si>
  <si>
    <t>Saptagiri</t>
  </si>
  <si>
    <t>Score</t>
  </si>
  <si>
    <t>DESHMUKH RUTUJA</t>
  </si>
  <si>
    <t>TARIGONDA SRAVANI (STARIGON)</t>
  </si>
  <si>
    <t>PREM SETH ANADI (APREMSET)</t>
  </si>
  <si>
    <t>RAWAT GAURAV (GARAWAT)</t>
  </si>
  <si>
    <t>BALIRAM THOKE AKASH</t>
  </si>
  <si>
    <t>GHATAGE YADNESH SAJJANRAO</t>
  </si>
  <si>
    <t xml:space="preserve">CHAITANYA YJS </t>
  </si>
  <si>
    <t>D HEMANTH (HD4)</t>
  </si>
  <si>
    <t>TALWAR VATSAV</t>
  </si>
  <si>
    <t>Ghosh Dibakar (dibaghos)</t>
  </si>
  <si>
    <t xml:space="preserve">Remarks </t>
  </si>
  <si>
    <t>Closed (Candidate resigned)</t>
  </si>
  <si>
    <t>NAYAK SWAGATIKA (SWAGATNA)</t>
  </si>
  <si>
    <t xml:space="preserve">Resigned </t>
  </si>
  <si>
    <t>swagatika.nayak@capgemini.com</t>
  </si>
  <si>
    <t>Resigned</t>
  </si>
  <si>
    <t>KETHINENI SAI KRISHNA</t>
  </si>
  <si>
    <t>kethineni.sai-krishna@capgemini.com</t>
  </si>
  <si>
    <t>Closed (Candidate moved out to different account)</t>
  </si>
  <si>
    <t>BISWAS SHUBHAM (SHUBBISW)</t>
  </si>
  <si>
    <t xml:space="preserve">Billable </t>
  </si>
  <si>
    <t>shubham.biswas@capgemini.com</t>
  </si>
  <si>
    <t>Moved to other account</t>
  </si>
  <si>
    <t>AKSHAY KUMAR JARPULA (JAKSHAYK)</t>
  </si>
  <si>
    <t>jarpula.akshay-kumar@capgemini.com</t>
  </si>
  <si>
    <t>Patil Durgesh (durgpati)</t>
  </si>
  <si>
    <t xml:space="preserve">C++ Linux </t>
  </si>
  <si>
    <t>Buch Ashish (asbuch)</t>
  </si>
  <si>
    <t>durgesh.patil@capgemini.com</t>
  </si>
  <si>
    <t xml:space="preserve">Action with HR </t>
  </si>
  <si>
    <t>R ANJANA (ANJANR)</t>
  </si>
  <si>
    <t>Request for SSO</t>
  </si>
  <si>
    <t>anjana.c.r@capgemini.com</t>
  </si>
  <si>
    <t xml:space="preserve">Moved to Test automation </t>
  </si>
  <si>
    <t>REDDY THOTAPALLI VEERA (VREDDYTH)</t>
  </si>
  <si>
    <t xml:space="preserve">Partially Billable </t>
  </si>
  <si>
    <t>veera.reddy-thotapalli@capgemini.com</t>
  </si>
  <si>
    <t>Selected to MIC Robin</t>
  </si>
  <si>
    <t>PREETHI, TENNETI SAHITYA</t>
  </si>
  <si>
    <t>tenneti-sahitya.preethi@capgemini.com</t>
  </si>
  <si>
    <t>SAI YOGESH BHASURU</t>
  </si>
  <si>
    <t>sai-yogesh.bhasuru@capgemini.com</t>
  </si>
  <si>
    <t>HRUTHIKA N L</t>
  </si>
  <si>
    <t>Masale Ajay (amasale)</t>
  </si>
  <si>
    <t>hruthika.n-l@capgemini.com</t>
  </si>
  <si>
    <t xml:space="preserve">Selected to Performace testing </t>
  </si>
  <si>
    <t>B DHARANI  </t>
  </si>
  <si>
    <t>Akshata Dubey</t>
  </si>
  <si>
    <t>dharani.a.b@capgemini.com</t>
  </si>
  <si>
    <t>A RAKESH  </t>
  </si>
  <si>
    <t>rakesh.a.a@capgemini.com</t>
  </si>
  <si>
    <t>SINGH RUBI (RUBISING)</t>
  </si>
  <si>
    <t>Karthick Periyakaruppan</t>
  </si>
  <si>
    <t>rubi.singh@capgemini.com</t>
  </si>
  <si>
    <t>SOUMITH NAAGELLI</t>
  </si>
  <si>
    <t>naagelli.soumith@capgemini.com</t>
  </si>
  <si>
    <t>Selected for MS</t>
  </si>
  <si>
    <t>KUMMATHI SREENIVASA REDDY (SKUMMATH)</t>
  </si>
  <si>
    <t>sreenivasa-reddy.kummathi@capgemini.com</t>
  </si>
  <si>
    <t>MONALI DATTATRAY MORE</t>
  </si>
  <si>
    <t>monali-dattatray.more@capgemini.com</t>
  </si>
  <si>
    <t xml:space="preserve">Selected to Automation testing </t>
  </si>
  <si>
    <t>BIYYANI HARISH KUMAR REDDY</t>
  </si>
  <si>
    <t>Vikas Singhal</t>
  </si>
  <si>
    <t>biyyani-harish-kumar.reddy@capgemini.com</t>
  </si>
  <si>
    <t xml:space="preserve">Selected to SVCT </t>
  </si>
  <si>
    <t>SATYA KRISHANAM RAJU POLUPARTHI (PSATYAKR)</t>
  </si>
  <si>
    <t>poluparthi.satya-krishanam-raju@capgemini.com</t>
  </si>
  <si>
    <t>Anusha  G</t>
  </si>
  <si>
    <t>Shrabani Mondal</t>
  </si>
  <si>
    <t>g.a.anusha@capgemini.com</t>
  </si>
  <si>
    <t>Dhepekka  A</t>
  </si>
  <si>
    <t>dhepekka.a@capgemini.com</t>
  </si>
  <si>
    <t>Shams  Fathima</t>
  </si>
  <si>
    <t>shams.fathima@capgemini.com</t>
  </si>
  <si>
    <t>Akshara  Ashok</t>
  </si>
  <si>
    <t xml:space="preserve">Karthick Periyakaruppan </t>
  </si>
  <si>
    <t>akshara.ashok@capgemini.com</t>
  </si>
  <si>
    <t>Sarvesh  Kumaran M</t>
  </si>
  <si>
    <t>sarvesh-kumaran.m@capgemini.com</t>
  </si>
  <si>
    <t>V  Anandhu</t>
  </si>
  <si>
    <t>v.anandhu@capgemini.com</t>
  </si>
  <si>
    <t xml:space="preserve">Selected </t>
  </si>
  <si>
    <t xml:space="preserve">Preeti Yadav </t>
  </si>
  <si>
    <t>rutuja.deshmukh@capgemini.com</t>
  </si>
  <si>
    <t>anadi.prem-seth@capgemini.com</t>
  </si>
  <si>
    <t>Nidhi</t>
  </si>
  <si>
    <t>sravani.tarigonda@capgemini.com</t>
  </si>
  <si>
    <t>yjs.chaitanya@capgemini.com</t>
  </si>
  <si>
    <t>vaastav.talwar@capgemini.com</t>
  </si>
  <si>
    <t>gaurav.b.rawat@capgemini.com</t>
  </si>
  <si>
    <t>hemanth.b.d@capgemini.com</t>
  </si>
  <si>
    <t>dibakar.ghosh@capgemini.com</t>
  </si>
  <si>
    <t>AlpaKumari Pancha</t>
  </si>
  <si>
    <t>akash.baliram-thoke@capgemini.com</t>
  </si>
  <si>
    <t>yadnesh-sajjanrao.ghatage@capgemini.com</t>
  </si>
  <si>
    <t>jayapriya.a.r@capgemini.com</t>
  </si>
  <si>
    <t xml:space="preserve">AVG </t>
  </si>
  <si>
    <t>gaurav.d.patil@capgemini.com</t>
  </si>
  <si>
    <t>arkit-jitendra.mehta@capgemini.com</t>
  </si>
  <si>
    <t>planning for HUE</t>
  </si>
  <si>
    <t>khyatin.kadam@capgemini.com</t>
  </si>
  <si>
    <t xml:space="preserve">Include in Uddan list </t>
  </si>
  <si>
    <t>Selected Release from Uddan List</t>
  </si>
  <si>
    <t>Candidate ID</t>
  </si>
  <si>
    <t>deshmukh rutuja</t>
  </si>
  <si>
    <t>H Mehar Ruksana P</t>
  </si>
  <si>
    <t>PRUDHVI GUNDABATHULA SAI NAGA</t>
  </si>
  <si>
    <t>Krishna Nadendla Gopi</t>
  </si>
  <si>
    <t xml:space="preserve">Sahu Satyam </t>
  </si>
  <si>
    <t xml:space="preserve">Kumar Vivek </t>
  </si>
  <si>
    <t>Local Employee ID</t>
  </si>
  <si>
    <t>Global Group ID</t>
  </si>
  <si>
    <t>Local Grade</t>
  </si>
  <si>
    <t>Role Name</t>
  </si>
  <si>
    <t>Production Unit</t>
  </si>
  <si>
    <t>Production Unit Name</t>
  </si>
  <si>
    <t>Local Approver</t>
  </si>
  <si>
    <t>People Manager</t>
  </si>
  <si>
    <t>Project Code</t>
  </si>
  <si>
    <t>Client Group Name</t>
  </si>
  <si>
    <t>Start Date</t>
  </si>
  <si>
    <t>End Date</t>
  </si>
  <si>
    <t>Loading</t>
  </si>
  <si>
    <t>Leaver's Last Working Day</t>
  </si>
  <si>
    <t>Type Of Project</t>
  </si>
  <si>
    <t>Category</t>
  </si>
  <si>
    <t>Base Location</t>
  </si>
  <si>
    <t>Production Unit RM Name</t>
  </si>
  <si>
    <t>Resource Practice Area</t>
  </si>
  <si>
    <t>Booking Type</t>
  </si>
  <si>
    <t>Joining Date(DHR)</t>
  </si>
  <si>
    <t>Final Client Name</t>
  </si>
  <si>
    <t>City</t>
  </si>
  <si>
    <t>Emp India Status</t>
  </si>
  <si>
    <t>MM</t>
  </si>
  <si>
    <t>Segment Employee CT</t>
  </si>
  <si>
    <t>Cluster</t>
  </si>
  <si>
    <t>EL Mapping</t>
  </si>
  <si>
    <t>Billability</t>
  </si>
  <si>
    <t>Type</t>
  </si>
  <si>
    <t>Skill Group</t>
  </si>
  <si>
    <t>Source</t>
  </si>
  <si>
    <t>Internal</t>
  </si>
  <si>
    <t>Mapped Grade</t>
  </si>
  <si>
    <t>Final Grade</t>
  </si>
  <si>
    <t>Vertical Segment</t>
  </si>
  <si>
    <t>Target Billing Date</t>
  </si>
  <si>
    <t>Target Customer</t>
  </si>
  <si>
    <t>New Requirement/Backfill</t>
  </si>
  <si>
    <t>Manual Allocation Category</t>
  </si>
  <si>
    <t>EDM Mapping</t>
  </si>
  <si>
    <t>BU Manual Change</t>
  </si>
  <si>
    <t>Resignation Staus</t>
  </si>
  <si>
    <t>Akshay Mundekota (makshay)</t>
  </si>
  <si>
    <t>A5</t>
  </si>
  <si>
    <t>Software Engineer</t>
  </si>
  <si>
    <t>ING59009</t>
  </si>
  <si>
    <t>ING590095G CONNECTIVITY</t>
  </si>
  <si>
    <t>Sivakumar Krithika (krsivaku)</t>
  </si>
  <si>
    <t>INE247977</t>
  </si>
  <si>
    <t>INE2_ERNDATHLND5GConnectNonSEZ</t>
  </si>
  <si>
    <t>CUSTOMER-INDIRECT PROJECT</t>
  </si>
  <si>
    <t>Training</t>
  </si>
  <si>
    <t>CSS</t>
  </si>
  <si>
    <t>IN-BLR-VALDELOF</t>
  </si>
  <si>
    <t>Damodharan Nandha Kumar (che25081)</t>
  </si>
  <si>
    <t>ES_GEC_ERD_IN</t>
  </si>
  <si>
    <t>Active</t>
  </si>
  <si>
    <t>5G Connectivity</t>
  </si>
  <si>
    <t>Connectivity Engineering</t>
  </si>
  <si>
    <t>Alok Wadehra</t>
  </si>
  <si>
    <t>Bench</t>
  </si>
  <si>
    <t>R2D2</t>
  </si>
  <si>
    <t>A</t>
  </si>
  <si>
    <t>Fresher</t>
  </si>
  <si>
    <t>A3</t>
  </si>
  <si>
    <t>Singh Nawlesh (gur50593)</t>
  </si>
  <si>
    <t>A4</t>
  </si>
  <si>
    <t>Global Operations</t>
  </si>
  <si>
    <t>ING79009</t>
  </si>
  <si>
    <t>ING790095G CONNECTIVITY</t>
  </si>
  <si>
    <t>Bhatia Shelja (sbhatia)</t>
  </si>
  <si>
    <t>INE5G178C</t>
  </si>
  <si>
    <t>INE5_GEC IND CAP MTGGN-TW5SEZ1</t>
  </si>
  <si>
    <t>Internal Project</t>
  </si>
  <si>
    <t>IN-GGN-CANDORTOWER5OF</t>
  </si>
  <si>
    <t>Management</t>
  </si>
  <si>
    <t>Gurgaon</t>
  </si>
  <si>
    <t>Mgmt Project/Bench</t>
  </si>
  <si>
    <t>Penumaru Rushikeshava (rpenumar)</t>
  </si>
  <si>
    <t>ING69009</t>
  </si>
  <si>
    <t>ING690095G CONNECTIVITY</t>
  </si>
  <si>
    <t>K Ashwini (che45927)</t>
  </si>
  <si>
    <t>ATT_Turquoise_New_GW_Ph2</t>
  </si>
  <si>
    <t>AT&amp;T Services Inc.</t>
  </si>
  <si>
    <t>Firm Project</t>
  </si>
  <si>
    <t>IN-MAA-ASVTOWERSOF</t>
  </si>
  <si>
    <t>AT&amp;T</t>
  </si>
  <si>
    <t>Chennai</t>
  </si>
  <si>
    <t>Allocated</t>
  </si>
  <si>
    <t>CSP &amp; TSP</t>
  </si>
  <si>
    <t>EDM3</t>
  </si>
  <si>
    <t>Anusha Katla (katanush)</t>
  </si>
  <si>
    <t>Engineer.</t>
  </si>
  <si>
    <t>Ravichandran Karthik Kannan (che48495)</t>
  </si>
  <si>
    <t>(D) Technology / High tech / Software Sector</t>
  </si>
  <si>
    <t>Kiran Kumari (kukiran)</t>
  </si>
  <si>
    <t>C1</t>
  </si>
  <si>
    <t>Nijampurkar Anand (anijampu)</t>
  </si>
  <si>
    <t>Bhola Vivek (gur04060)</t>
  </si>
  <si>
    <t>Oracle_Eagle_DSR 4G</t>
  </si>
  <si>
    <t>ORACLE AMERICA INC.</t>
  </si>
  <si>
    <t>Oracle</t>
  </si>
  <si>
    <t>Mobile standard LTE/UMTS/GSM/NB-IoT</t>
  </si>
  <si>
    <t>C</t>
  </si>
  <si>
    <t>Lateral</t>
  </si>
  <si>
    <t>SOFTWARE &amp; INTERNET</t>
  </si>
  <si>
    <t>Other</t>
  </si>
  <si>
    <t>Th S Ratnakar (bgh48647)</t>
  </si>
  <si>
    <t>D2</t>
  </si>
  <si>
    <t>Lead Engineer</t>
  </si>
  <si>
    <t>Jain Saurabh (bgh32708)</t>
  </si>
  <si>
    <t>INE218074</t>
  </si>
  <si>
    <t>INE2_SemiconMediatekADM1EENASL</t>
  </si>
  <si>
    <t>MediaTek Bangalore Private Limited</t>
  </si>
  <si>
    <t>MediaTek</t>
  </si>
  <si>
    <t>Telecom</t>
  </si>
  <si>
    <t>D</t>
  </si>
  <si>
    <t>SEMICON</t>
  </si>
  <si>
    <t>EDM1</t>
  </si>
  <si>
    <t>Vuyyuru Nagakumari (bgh50614)</t>
  </si>
  <si>
    <t>C2</t>
  </si>
  <si>
    <t>Singh Ashutosh (gur30566)</t>
  </si>
  <si>
    <t>Dhurandhar Samiksha (sdhurand)</t>
  </si>
  <si>
    <t>(T) Microsoft Development Technologies</t>
  </si>
  <si>
    <t>Kundu Siddhartha (bgh31141)</t>
  </si>
  <si>
    <t>Wireless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</si>
</sst>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dd/mmm/yy;@"/>
    <numFmt numFmtId="165" formatCode="[$-409]d/mmm/yy;@"/>
    <numFmt numFmtId="166" formatCode="[$-C09]dd/mmm/yy;@"/>
  </numFmts>
  <fonts count="20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  <font>
      <sz val="8"/>
      <color rgb="FF242424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b/>
      <sz val="9"/>
      <color rgb="FF242424"/>
      <name val="Calibri"/>
      <family val="2"/>
      <scheme val="minor"/>
    </font>
    <font>
      <sz val="9"/>
      <color rgb="FF242424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8"/>
      <color rgb="FF006100"/>
      <name val="Calibri"/>
      <family val="2"/>
      <scheme val="minor"/>
    </font>
    <font>
      <sz val="8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9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theme="1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</borders>
  <cellStyleXfs count="3">
    <xf numFmtId="0" fontId="0" fillId="0" borderId="0"/>
    <xf numFmtId="0" fontId="1" fillId="0" borderId="0" applyNumberFormat="0" applyBorder="0" applyAlignment="0"/>
    <xf numFmtId="0" fontId="9" fillId="5" borderId="0" applyNumberFormat="0" applyBorder="0" applyAlignment="0" applyProtection="0"/>
  </cellStyleXfs>
  <cellXfs count="102">
    <xf numFmtId="0" fontId="0" fillId="0" borderId="0" xfId="0"/>
    <xf numFmtId="0" fontId="3" fillId="4" borderId="1" xfId="0" applyFont="1" applyFill="1" applyBorder="1" applyAlignment="1">
      <alignment horizontal="center" vertical="center"/>
    </xf>
    <xf numFmtId="0" fontId="8" fillId="0" borderId="0" xfId="0" applyFont="1" applyAlignment="1">
      <alignment horizontal="center"/>
    </xf>
    <xf numFmtId="15" fontId="10" fillId="4" borderId="1" xfId="2" applyNumberFormat="1" applyFont="1" applyFill="1" applyBorder="1" applyAlignment="1">
      <alignment horizontal="center" vertical="center"/>
    </xf>
    <xf numFmtId="0" fontId="4" fillId="4" borderId="0" xfId="0" applyFont="1" applyFill="1" applyAlignment="1">
      <alignment horizontal="center"/>
    </xf>
    <xf numFmtId="0" fontId="11" fillId="4" borderId="1" xfId="0" applyFont="1" applyFill="1" applyBorder="1" applyAlignment="1">
      <alignment horizontal="center" vertical="center"/>
    </xf>
    <xf numFmtId="15" fontId="3" fillId="4" borderId="1" xfId="0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0" fillId="4" borderId="1" xfId="2" applyFont="1" applyFill="1" applyBorder="1" applyAlignment="1">
      <alignment horizontal="center"/>
    </xf>
    <xf numFmtId="0" fontId="10" fillId="4" borderId="1" xfId="2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/>
    </xf>
    <xf numFmtId="0" fontId="0" fillId="0" borderId="0" xfId="0" pivotButton="1"/>
    <xf numFmtId="0" fontId="2" fillId="4" borderId="0" xfId="0" applyFont="1" applyFill="1"/>
    <xf numFmtId="1" fontId="8" fillId="4" borderId="1" xfId="0" applyNumberFormat="1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 wrapText="1"/>
    </xf>
    <xf numFmtId="0" fontId="8" fillId="4" borderId="0" xfId="0" applyFont="1" applyFill="1" applyAlignment="1">
      <alignment horizontal="center" vertical="center" wrapText="1"/>
    </xf>
    <xf numFmtId="0" fontId="8" fillId="4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 wrapText="1"/>
    </xf>
    <xf numFmtId="1" fontId="2" fillId="4" borderId="0" xfId="0" applyNumberFormat="1" applyFont="1" applyFill="1" applyAlignment="1">
      <alignment horizontal="center" vertical="center"/>
    </xf>
    <xf numFmtId="0" fontId="13" fillId="6" borderId="1" xfId="0" applyFont="1" applyFill="1" applyBorder="1" applyAlignment="1">
      <alignment horizontal="center" vertical="center"/>
    </xf>
    <xf numFmtId="0" fontId="13" fillId="6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 wrapText="1"/>
    </xf>
    <xf numFmtId="0" fontId="8" fillId="7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0" fillId="4" borderId="1" xfId="2" quotePrefix="1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wrapText="1"/>
    </xf>
    <xf numFmtId="0" fontId="0" fillId="0" borderId="0" xfId="0" applyAlignment="1">
      <alignment wrapText="1"/>
    </xf>
    <xf numFmtId="0" fontId="3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15" fontId="11" fillId="4" borderId="1" xfId="0" applyNumberFormat="1" applyFont="1" applyFill="1" applyBorder="1" applyAlignment="1">
      <alignment horizontal="center" vertical="center"/>
    </xf>
    <xf numFmtId="0" fontId="15" fillId="0" borderId="0" xfId="0" applyFont="1"/>
    <xf numFmtId="0" fontId="16" fillId="0" borderId="2" xfId="0" applyFont="1" applyBorder="1" applyAlignment="1">
      <alignment horizontal="center" vertical="center"/>
    </xf>
    <xf numFmtId="0" fontId="16" fillId="0" borderId="2" xfId="2" applyFont="1" applyFill="1" applyBorder="1" applyAlignment="1">
      <alignment horizontal="center" vertical="center"/>
    </xf>
    <xf numFmtId="0" fontId="16" fillId="0" borderId="2" xfId="0" applyFont="1" applyBorder="1" applyAlignment="1">
      <alignment horizontal="center"/>
    </xf>
    <xf numFmtId="15" fontId="16" fillId="0" borderId="2" xfId="0" applyNumberFormat="1" applyFont="1" applyBorder="1" applyAlignment="1">
      <alignment horizontal="center" vertical="center"/>
    </xf>
    <xf numFmtId="0" fontId="14" fillId="9" borderId="2" xfId="0" applyFont="1" applyFill="1" applyBorder="1" applyAlignment="1">
      <alignment horizontal="center" vertical="center" wrapText="1"/>
    </xf>
    <xf numFmtId="0" fontId="14" fillId="9" borderId="2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10" fillId="10" borderId="1" xfId="2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/>
    </xf>
    <xf numFmtId="15" fontId="3" fillId="10" borderId="1" xfId="0" applyNumberFormat="1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15" fontId="16" fillId="10" borderId="1" xfId="0" applyNumberFormat="1" applyFont="1" applyFill="1" applyBorder="1" applyAlignment="1">
      <alignment horizontal="center" vertical="center"/>
    </xf>
    <xf numFmtId="0" fontId="11" fillId="10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15" fontId="3" fillId="10" borderId="2" xfId="0" applyNumberFormat="1" applyFont="1" applyFill="1" applyBorder="1" applyAlignment="1">
      <alignment horizontal="center" vertical="center"/>
    </xf>
    <xf numFmtId="0" fontId="4" fillId="10" borderId="3" xfId="0" applyFont="1" applyFill="1" applyBorder="1" applyAlignment="1">
      <alignment horizontal="center"/>
    </xf>
    <xf numFmtId="0" fontId="4" fillId="10" borderId="2" xfId="0" applyFont="1" applyFill="1" applyBorder="1" applyAlignment="1">
      <alignment horizontal="center"/>
    </xf>
    <xf numFmtId="15" fontId="3" fillId="10" borderId="3" xfId="0" applyNumberFormat="1" applyFont="1" applyFill="1" applyBorder="1" applyAlignment="1">
      <alignment horizontal="center" vertical="center"/>
    </xf>
    <xf numFmtId="15" fontId="3" fillId="10" borderId="4" xfId="0" applyNumberFormat="1" applyFont="1" applyFill="1" applyBorder="1" applyAlignment="1">
      <alignment horizontal="center" vertical="center"/>
    </xf>
    <xf numFmtId="15" fontId="3" fillId="10" borderId="5" xfId="0" applyNumberFormat="1" applyFont="1" applyFill="1" applyBorder="1" applyAlignment="1">
      <alignment horizontal="center" vertical="center"/>
    </xf>
    <xf numFmtId="0" fontId="4" fillId="10" borderId="5" xfId="0" applyFont="1" applyFill="1" applyBorder="1" applyAlignment="1">
      <alignment horizontal="center"/>
    </xf>
    <xf numFmtId="15" fontId="3" fillId="10" borderId="6" xfId="0" applyNumberFormat="1" applyFont="1" applyFill="1" applyBorder="1" applyAlignment="1">
      <alignment horizontal="center" vertical="center"/>
    </xf>
    <xf numFmtId="0" fontId="4" fillId="10" borderId="6" xfId="0" applyFont="1" applyFill="1" applyBorder="1" applyAlignment="1">
      <alignment horizontal="center"/>
    </xf>
    <xf numFmtId="15" fontId="3" fillId="4" borderId="7" xfId="0" applyNumberFormat="1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0" fontId="3" fillId="12" borderId="1" xfId="0" applyFont="1" applyFill="1" applyBorder="1" applyAlignment="1">
      <alignment horizontal="center" vertical="center"/>
    </xf>
    <xf numFmtId="0" fontId="11" fillId="12" borderId="1" xfId="0" applyFont="1" applyFill="1" applyBorder="1" applyAlignment="1">
      <alignment horizontal="center" vertical="center"/>
    </xf>
    <xf numFmtId="0" fontId="3" fillId="12" borderId="6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/>
    </xf>
    <xf numFmtId="0" fontId="4" fillId="10" borderId="6" xfId="0" applyFont="1" applyFill="1" applyBorder="1" applyAlignment="1">
      <alignment horizontal="center" vertical="center"/>
    </xf>
    <xf numFmtId="0" fontId="5" fillId="10" borderId="6" xfId="0" applyFont="1" applyFill="1" applyBorder="1" applyAlignment="1">
      <alignment horizontal="center" vertical="center"/>
    </xf>
    <xf numFmtId="0" fontId="4" fillId="10" borderId="8" xfId="0" applyFont="1" applyFill="1" applyBorder="1" applyAlignment="1">
      <alignment horizontal="center"/>
    </xf>
    <xf numFmtId="15" fontId="3" fillId="10" borderId="9" xfId="0" applyNumberFormat="1" applyFont="1" applyFill="1" applyBorder="1" applyAlignment="1">
      <alignment horizontal="center" vertical="center"/>
    </xf>
    <xf numFmtId="0" fontId="4" fillId="10" borderId="9" xfId="0" applyFont="1" applyFill="1" applyBorder="1" applyAlignment="1">
      <alignment horizontal="center"/>
    </xf>
    <xf numFmtId="15" fontId="3" fillId="10" borderId="10" xfId="0" applyNumberFormat="1" applyFont="1" applyFill="1" applyBorder="1" applyAlignment="1">
      <alignment horizontal="center" vertical="center"/>
    </xf>
    <xf numFmtId="9" fontId="4" fillId="0" borderId="1" xfId="0" applyNumberFormat="1" applyFont="1" applyBorder="1" applyAlignment="1">
      <alignment horizontal="center" vertical="center"/>
    </xf>
    <xf numFmtId="0" fontId="13" fillId="6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3" fillId="8" borderId="3" xfId="0" applyFont="1" applyFill="1" applyBorder="1" applyAlignment="1">
      <alignment horizontal="center" vertical="center"/>
    </xf>
    <xf numFmtId="0" fontId="3" fillId="8" borderId="4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17" fillId="7" borderId="0" xfId="0" applyFont="1" applyFill="1" applyAlignment="1">
      <alignment horizontal="left"/>
    </xf>
    <xf numFmtId="0" fontId="17" fillId="7" borderId="0" xfId="0" applyFont="1" applyFill="1"/>
    <xf numFmtId="164" fontId="17" fillId="7" borderId="0" xfId="0" applyNumberFormat="1" applyFont="1" applyFill="1"/>
    <xf numFmtId="0" fontId="17" fillId="7" borderId="0" xfId="0" applyFont="1" applyFill="1" applyAlignment="1">
      <alignment horizontal="center"/>
    </xf>
    <xf numFmtId="0" fontId="17" fillId="3" borderId="0" xfId="0" applyFont="1" applyFill="1"/>
    <xf numFmtId="0" fontId="17" fillId="3" borderId="0" xfId="0" applyFont="1" applyFill="1" applyAlignment="1">
      <alignment horizontal="center"/>
    </xf>
    <xf numFmtId="0" fontId="2" fillId="13" borderId="0" xfId="0" applyFont="1" applyFill="1"/>
    <xf numFmtId="165" fontId="2" fillId="13" borderId="0" xfId="0" applyNumberFormat="1" applyFont="1" applyFill="1"/>
    <xf numFmtId="0" fontId="2" fillId="14" borderId="0" xfId="0" applyFont="1" applyFill="1"/>
    <xf numFmtId="0" fontId="18" fillId="15" borderId="0" xfId="1" applyFont="1" applyFill="1" applyBorder="1" applyAlignment="1"/>
    <xf numFmtId="166" fontId="18" fillId="15" borderId="0" xfId="1" applyNumberFormat="1" applyFont="1" applyFill="1" applyBorder="1" applyAlignment="1"/>
    <xf numFmtId="0" fontId="19" fillId="0" borderId="11" xfId="0" applyFont="1" applyBorder="1"/>
    <xf numFmtId="0" fontId="19" fillId="0" borderId="12" xfId="0" applyFont="1" applyBorder="1"/>
    <xf numFmtId="14" fontId="19" fillId="0" borderId="12" xfId="0" applyNumberFormat="1" applyFont="1" applyBorder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0" fontId="15" fillId="0" borderId="0" xfId="1" applyFont="1" applyBorder="1" applyAlignment="1">
      <alignment horizontal="left"/>
    </xf>
    <xf numFmtId="166" fontId="0" fillId="0" borderId="0" xfId="0" applyNumberFormat="1"/>
  </cellXfs>
  <cellStyles count="3">
    <cellStyle name="Good" xfId="2" builtinId="26"/>
    <cellStyle name="Normal" xfId="0" builtinId="0"/>
    <cellStyle name="Normal 5" xfId="1" xr:uid="{00000000-0005-0000-0000-000002000000}"/>
  </cellStyles>
  <dxfs count="2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049.413508796293" createdVersion="6" refreshedVersion="8" minRefreshableVersion="3" recordCount="41" xr:uid="{00000000-000A-0000-FFFF-FFFF00000000}">
  <cacheSource type="worksheet">
    <worksheetSource ref="B38:G38" sheet="Fresher Batch 1"/>
  </cacheSource>
  <cacheFields count="6">
    <cacheField name="Employee ID" numFmtId="0">
      <sharedItems containsSemiMixedTypes="0" containsString="0" containsNumber="1" containsInteger="1" minValue="46141315" maxValue="46301374"/>
    </cacheField>
    <cacheField name="BGV Status" numFmtId="0">
      <sharedItems count="3">
        <s v="Closed(Green)"/>
        <s v="To be initiated"/>
        <s v="Closed (Candidate not ready to relocate)"/>
      </sharedItems>
    </cacheField>
    <cacheField name="Name" numFmtId="0">
      <sharedItems count="51">
        <s v="NARESH MANCHU (MANNARES)"/>
        <s v="YADAV SHIKHA (SHIKYADA)"/>
        <s v="RAMAKRISHNA KAMBHAM (KAMRAMAK)"/>
        <s v="GUNDABATHULA SAI NAGA PRUDHVI"/>
        <s v="PIYUSH DHOMNE"/>
        <s v="SHAREEF SHAIK"/>
        <s v="VINAY KUMAR RACHARLA"/>
        <s v="NADENDLA GOPI KRISHNA"/>
        <s v="MEHAR RUKSANA P H"/>
        <s v="SHARMA SAKSHI (SSHARM43)"/>
        <s v="BIDWAL ANSHUL (ABIDWAL)"/>
        <s v="SAHU SATYAM (SATYASAH)"/>
        <s v="KUMAR VIVEK (VIVEKKUM)"/>
        <s v="R JAYAPRIYA "/>
        <s v="S KAVYA "/>
        <s v="V NARESH E  "/>
        <s v="INDUDHAR PASUPULETI"/>
        <s v="EDIGI NAVANEETHA"/>
        <s v="G LOKESHWARI T  "/>
        <s v="Tandel Dhaval Vivekanandbhai (dhtandel)"/>
        <s v="Patil Gaurav (gpatil2)"/>
        <s v="Mote Omkar (ommote)"/>
        <s v="MANOJ KUMAR RAJARAPU (ramanojk)"/>
        <s v="Mehta Arkit Jitendra (arkmehta)"/>
        <s v="kadam khyatin (khkadam)"/>
        <s v="Sen Himanshu (himsen)"/>
        <s v="Mandalapu Bhanu Teja (bhmandal)"/>
        <s v="S Manu (ms97)"/>
        <s v="N RAGUL KRISH (raguln)"/>
        <s v="Jambale Pooja Harishchandra (pjambale)"/>
        <s v="Sangamesh (s284)"/>
        <s v="Gayathri Nese (negayath) "/>
        <s v="Papaiah Medudula (mepapaia)"/>
        <s v="Abhinav  D"/>
        <s v="Jayashree  Mishra"/>
        <s v="kamalesh  s"/>
        <s v="Manikannan  Chinnasamy"/>
        <s v="Neha  Kandpal"/>
        <s v="Priyanka  Chanda"/>
        <s v="Rahul  J S"/>
        <s v="Yaswanth Lakshminarayanan "/>
        <s v="GHATAGE YADNESH SAJJANRAO" u="1"/>
        <s v="Ghosh Dibakar (dibaghos)" u="1"/>
        <s v="PRASHANTH  JINNAIAH" u="1"/>
        <s v="D HEMANTH (HD4)" u="1"/>
        <s v="Priya K R" u="1"/>
        <s v="RAWAT GAURAV (GARAWAT)" u="1"/>
        <s v="BALIRAM THOKE AKASH" u="1"/>
        <s v="CHAITANYA YJS " u="1"/>
        <s v="TALWAR VATSAV" u="1"/>
        <s v="TARIGONDA SRAVANI (STARIGON)" u="1"/>
      </sharedItems>
    </cacheField>
    <cacheField name="Billable/Non Billable" numFmtId="0">
      <sharedItems/>
    </cacheField>
    <cacheField name="Technology " numFmtId="0">
      <sharedItems/>
    </cacheField>
    <cacheField name="Mentor" numFmtId="0">
      <sharedItems containsBlank="1" count="15">
        <s v="Sandhiya S"/>
        <s v="Usha S"/>
        <s v="Divya/Midhun/Ramana"/>
        <s v="Pavan "/>
        <s v="Vinayak "/>
        <s v="Sachin P"/>
        <s v="Devendra"/>
        <s v="Manohar"/>
        <s v="Vinayak"/>
        <s v="To be assigned"/>
        <s v="Hemantkumar Patel Chintankumar (chemantk)"/>
        <m/>
        <s v="AJAY " u="1"/>
        <s v="Santhiya/Deivanai" u="1"/>
        <s v="Preeti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">
  <r>
    <n v="46141315"/>
    <x v="0"/>
    <x v="0"/>
    <s v="Assignment given"/>
    <s v="Testing"/>
    <x v="0"/>
  </r>
  <r>
    <n v="46189792"/>
    <x v="0"/>
    <x v="1"/>
    <s v="To be released"/>
    <s v="Java"/>
    <x v="1"/>
  </r>
  <r>
    <n v="46208771"/>
    <x v="0"/>
    <x v="2"/>
    <s v="Assignment given"/>
    <s v="C,C++,Linux"/>
    <x v="2"/>
  </r>
  <r>
    <n v="46215022"/>
    <x v="0"/>
    <x v="3"/>
    <s v="Non Billable "/>
    <s v="Testing"/>
    <x v="3"/>
  </r>
  <r>
    <n v="46215055"/>
    <x v="0"/>
    <x v="4"/>
    <s v="To be released"/>
    <s v="Testing "/>
    <x v="4"/>
  </r>
  <r>
    <n v="46215139"/>
    <x v="0"/>
    <x v="5"/>
    <s v="To be released"/>
    <s v="C++/Linux"/>
    <x v="2"/>
  </r>
  <r>
    <n v="46215148"/>
    <x v="0"/>
    <x v="6"/>
    <s v="To be released"/>
    <s v="C++/Linux"/>
    <x v="2"/>
  </r>
  <r>
    <n v="46215149"/>
    <x v="0"/>
    <x v="7"/>
    <s v="Assignment given"/>
    <s v="C,C++,Linux"/>
    <x v="2"/>
  </r>
  <r>
    <n v="46215157"/>
    <x v="0"/>
    <x v="8"/>
    <s v="To be released"/>
    <s v="C++/Linux"/>
    <x v="2"/>
  </r>
  <r>
    <n v="46249384"/>
    <x v="0"/>
    <x v="9"/>
    <s v="To be released"/>
    <s v="Java"/>
    <x v="5"/>
  </r>
  <r>
    <n v="46249390"/>
    <x v="0"/>
    <x v="10"/>
    <s v="To be released"/>
    <s v="Java"/>
    <x v="5"/>
  </r>
  <r>
    <n v="46249713"/>
    <x v="0"/>
    <x v="11"/>
    <s v="To be released"/>
    <s v="Java"/>
    <x v="1"/>
  </r>
  <r>
    <n v="46250748"/>
    <x v="0"/>
    <x v="12"/>
    <s v="To be released"/>
    <s v="Java"/>
    <x v="6"/>
  </r>
  <r>
    <n v="46256433"/>
    <x v="0"/>
    <x v="13"/>
    <s v="Non Billable "/>
    <s v="Testing"/>
    <x v="7"/>
  </r>
  <r>
    <n v="46255216"/>
    <x v="0"/>
    <x v="14"/>
    <s v="To be released"/>
    <s v="MDT- BioMed"/>
    <x v="0"/>
  </r>
  <r>
    <n v="46255722"/>
    <x v="0"/>
    <x v="15"/>
    <s v="Non Billable "/>
    <s v="Testing"/>
    <x v="8"/>
  </r>
  <r>
    <n v="46208767"/>
    <x v="0"/>
    <x v="16"/>
    <s v="Non Billable"/>
    <s v="Testing "/>
    <x v="4"/>
  </r>
  <r>
    <n v="46214461"/>
    <x v="1"/>
    <x v="17"/>
    <s v="To be released"/>
    <s v="C++/Linux"/>
    <x v="9"/>
  </r>
  <r>
    <n v="46255973"/>
    <x v="2"/>
    <x v="18"/>
    <s v="Relocation request with RMG"/>
    <s v="Testing"/>
    <x v="9"/>
  </r>
  <r>
    <n v="46276606"/>
    <x v="1"/>
    <x v="19"/>
    <s v="Non Billable"/>
    <s v="C,C++,Linux"/>
    <x v="8"/>
  </r>
  <r>
    <n v="46276601"/>
    <x v="1"/>
    <x v="20"/>
    <s v="Non Billable"/>
    <s v="C,C++,Linux"/>
    <x v="8"/>
  </r>
  <r>
    <n v="46215632"/>
    <x v="1"/>
    <x v="21"/>
    <s v="Non Billable "/>
    <s v="C,C++,Linux"/>
    <x v="9"/>
  </r>
  <r>
    <n v="46215215"/>
    <x v="1"/>
    <x v="22"/>
    <s v="To be released"/>
    <s v="C++/Linux"/>
    <x v="9"/>
  </r>
  <r>
    <n v="46276609"/>
    <x v="1"/>
    <x v="23"/>
    <s v="Non Billable "/>
    <s v="Java"/>
    <x v="10"/>
  </r>
  <r>
    <n v="46276598"/>
    <x v="1"/>
    <x v="24"/>
    <s v="Non Billable "/>
    <s v="Java"/>
    <x v="10"/>
  </r>
  <r>
    <n v="46249673"/>
    <x v="1"/>
    <x v="25"/>
    <s v="Non Billable "/>
    <s v="Java"/>
    <x v="9"/>
  </r>
  <r>
    <n v="46248843"/>
    <x v="1"/>
    <x v="26"/>
    <s v="To be released"/>
    <s v="Java"/>
    <x v="9"/>
  </r>
  <r>
    <n v="46205009"/>
    <x v="1"/>
    <x v="27"/>
    <s v="To be released"/>
    <s v="Automation Testing "/>
    <x v="9"/>
  </r>
  <r>
    <n v="46214463"/>
    <x v="1"/>
    <x v="28"/>
    <s v="To be released"/>
    <s v="C++/Linux"/>
    <x v="9"/>
  </r>
  <r>
    <n v="46205007"/>
    <x v="1"/>
    <x v="29"/>
    <s v="To be released"/>
    <s v="Java"/>
    <x v="9"/>
  </r>
  <r>
    <n v="46205006"/>
    <x v="1"/>
    <x v="30"/>
    <s v="To be released"/>
    <s v="Automation Testing "/>
    <x v="9"/>
  </r>
  <r>
    <n v="46177189"/>
    <x v="1"/>
    <x v="31"/>
    <s v="To be released"/>
    <s v="Manual/Automation"/>
    <x v="9"/>
  </r>
  <r>
    <n v="46214992"/>
    <x v="1"/>
    <x v="32"/>
    <s v="To be released"/>
    <s v="C++/Linux"/>
    <x v="9"/>
  </r>
  <r>
    <n v="46300919"/>
    <x v="1"/>
    <x v="33"/>
    <s v="Non Billable "/>
    <s v="Biomedical"/>
    <x v="11"/>
  </r>
  <r>
    <n v="46282358"/>
    <x v="1"/>
    <x v="34"/>
    <s v="Non Billable "/>
    <s v="MCA"/>
    <x v="11"/>
  </r>
  <r>
    <n v="46300930"/>
    <x v="1"/>
    <x v="35"/>
    <s v="Non Billable "/>
    <s v="Biomedical"/>
    <x v="11"/>
  </r>
  <r>
    <n v="46301374"/>
    <x v="1"/>
    <x v="36"/>
    <s v="Non Billable "/>
    <s v="Biomedical"/>
    <x v="11"/>
  </r>
  <r>
    <n v="46282361"/>
    <x v="1"/>
    <x v="37"/>
    <s v="Non Billable "/>
    <s v="CSE"/>
    <x v="11"/>
  </r>
  <r>
    <n v="46282360"/>
    <x v="1"/>
    <x v="38"/>
    <s v="Non Billable "/>
    <s v="CSE"/>
    <x v="11"/>
  </r>
  <r>
    <n v="46300944"/>
    <x v="1"/>
    <x v="39"/>
    <s v="Non Billable "/>
    <s v="Biomedical"/>
    <x v="11"/>
  </r>
  <r>
    <n v="46300952"/>
    <x v="1"/>
    <x v="40"/>
    <s v="Non Billable "/>
    <s v="Biomedical"/>
    <x v="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compact="0" compactData="0" multipleFieldFilters="0">
  <location ref="A3:C45" firstHeaderRow="1" firstDataRow="1" firstDataCol="2" rowPageCount="1" colPageCount="1"/>
  <pivotFields count="6">
    <pivotField compact="0" outline="0" showAll="0" defaultSubtotal="0"/>
    <pivotField axis="axisPage" compact="0" outline="0" showAll="0" defaultSubtotal="0">
      <items count="3">
        <item x="0"/>
        <item x="1"/>
        <item x="2"/>
      </items>
    </pivotField>
    <pivotField axis="axisRow" dataField="1" compact="0" outline="0" showAll="0" defaultSubtotal="0">
      <items count="51">
        <item m="1" x="47"/>
        <item x="10"/>
        <item m="1" x="48"/>
        <item m="1" x="44"/>
        <item x="17"/>
        <item m="1" x="41"/>
        <item x="3"/>
        <item x="16"/>
        <item x="12"/>
        <item x="8"/>
        <item x="7"/>
        <item x="0"/>
        <item x="4"/>
        <item x="13"/>
        <item x="2"/>
        <item m="1" x="46"/>
        <item x="14"/>
        <item x="11"/>
        <item x="5"/>
        <item x="9"/>
        <item m="1" x="49"/>
        <item m="1" x="50"/>
        <item x="15"/>
        <item x="6"/>
        <item x="1"/>
        <item x="18"/>
        <item x="19"/>
        <item x="20"/>
        <item x="21"/>
        <item x="22"/>
        <item x="23"/>
        <item x="24"/>
        <item m="1" x="42"/>
        <item x="25"/>
        <item x="26"/>
        <item x="27"/>
        <item x="28"/>
        <item x="29"/>
        <item x="30"/>
        <item x="32"/>
        <item x="31"/>
        <item x="33"/>
        <item x="34"/>
        <item x="35"/>
        <item x="36"/>
        <item x="37"/>
        <item m="1" x="43"/>
        <item m="1" x="45"/>
        <item x="38"/>
        <item x="39"/>
        <item x="40"/>
      </items>
    </pivotField>
    <pivotField compact="0" outline="0" showAll="0" defaultSubtotal="0"/>
    <pivotField compact="0" outline="0" showAll="0" defaultSubtotal="0"/>
    <pivotField axis="axisRow" compact="0" outline="0" showAll="0" defaultSubtotal="0">
      <items count="15">
        <item m="1" x="12"/>
        <item x="6"/>
        <item x="2"/>
        <item x="7"/>
        <item x="3"/>
        <item m="1" x="14"/>
        <item x="5"/>
        <item x="0"/>
        <item m="1" x="13"/>
        <item x="8"/>
        <item x="4"/>
        <item x="11"/>
        <item x="1"/>
        <item x="9"/>
        <item x="10"/>
      </items>
    </pivotField>
  </pivotFields>
  <rowFields count="2">
    <field x="5"/>
    <field x="2"/>
  </rowFields>
  <rowItems count="42">
    <i>
      <x v="1"/>
      <x v="8"/>
    </i>
    <i>
      <x v="2"/>
      <x v="9"/>
    </i>
    <i r="1">
      <x v="10"/>
    </i>
    <i r="1">
      <x v="14"/>
    </i>
    <i r="1">
      <x v="18"/>
    </i>
    <i r="1">
      <x v="23"/>
    </i>
    <i>
      <x v="3"/>
      <x v="13"/>
    </i>
    <i>
      <x v="4"/>
      <x v="6"/>
    </i>
    <i>
      <x v="6"/>
      <x v="1"/>
    </i>
    <i r="1">
      <x v="19"/>
    </i>
    <i>
      <x v="7"/>
      <x v="11"/>
    </i>
    <i r="1">
      <x v="16"/>
    </i>
    <i>
      <x v="9"/>
      <x v="22"/>
    </i>
    <i r="1">
      <x v="26"/>
    </i>
    <i r="1">
      <x v="27"/>
    </i>
    <i>
      <x v="10"/>
      <x v="7"/>
    </i>
    <i r="1">
      <x v="12"/>
    </i>
    <i>
      <x v="11"/>
      <x v="41"/>
    </i>
    <i r="1">
      <x v="42"/>
    </i>
    <i r="1">
      <x v="43"/>
    </i>
    <i r="1">
      <x v="44"/>
    </i>
    <i r="1">
      <x v="45"/>
    </i>
    <i r="1">
      <x v="48"/>
    </i>
    <i r="1">
      <x v="49"/>
    </i>
    <i r="1">
      <x v="50"/>
    </i>
    <i>
      <x v="12"/>
      <x v="17"/>
    </i>
    <i r="1">
      <x v="24"/>
    </i>
    <i>
      <x v="13"/>
      <x v="4"/>
    </i>
    <i r="1">
      <x v="25"/>
    </i>
    <i r="1">
      <x v="28"/>
    </i>
    <i r="1">
      <x v="29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>
      <x v="14"/>
      <x v="30"/>
    </i>
    <i r="1">
      <x v="31"/>
    </i>
    <i t="grand">
      <x/>
    </i>
  </rowItems>
  <colItems count="1">
    <i/>
  </colItems>
  <pageFields count="1">
    <pageField fld="1" hier="-1"/>
  </pageFields>
  <dataFields count="1">
    <dataField name="Count of Name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0"/>
  <sheetViews>
    <sheetView topLeftCell="A14" zoomScaleNormal="100" workbookViewId="0">
      <selection activeCell="A6" sqref="A6"/>
    </sheetView>
  </sheetViews>
  <sheetFormatPr defaultColWidth="8.54296875" defaultRowHeight="13" x14ac:dyDescent="0.3"/>
  <cols>
    <col min="1" max="1" width="24.453125" style="22" customWidth="1"/>
    <col min="2" max="2" width="13.54296875" style="21" bestFit="1" customWidth="1"/>
    <col min="3" max="3" width="5.54296875" style="21" customWidth="1"/>
    <col min="4" max="4" width="9.54296875" style="21" customWidth="1"/>
    <col min="5" max="5" width="9.54296875" style="21" bestFit="1" customWidth="1"/>
    <col min="6" max="6" width="9.54296875" style="21" customWidth="1"/>
    <col min="7" max="7" width="6.54296875" style="21" customWidth="1"/>
    <col min="8" max="9" width="9.54296875" style="21" customWidth="1"/>
    <col min="10" max="10" width="7.453125" style="21" customWidth="1"/>
    <col min="11" max="11" width="20.54296875" style="22" customWidth="1"/>
    <col min="12" max="12" width="15.54296875" style="21" customWidth="1"/>
    <col min="13" max="13" width="26.453125" style="21" bestFit="1" customWidth="1"/>
    <col min="14" max="14" width="28.54296875" style="15" bestFit="1" customWidth="1"/>
    <col min="15" max="15" width="10.54296875" style="15" bestFit="1" customWidth="1"/>
    <col min="16" max="16384" width="8.54296875" style="15"/>
  </cols>
  <sheetData>
    <row r="1" spans="1:13" ht="23.15" customHeight="1" x14ac:dyDescent="0.3">
      <c r="A1" s="77" t="s">
        <v>0</v>
      </c>
      <c r="B1" s="77"/>
      <c r="C1" s="24" t="s">
        <v>1</v>
      </c>
      <c r="D1" s="24" t="s">
        <v>2</v>
      </c>
      <c r="E1" s="24" t="s">
        <v>3</v>
      </c>
      <c r="F1" s="24" t="s">
        <v>4</v>
      </c>
      <c r="G1" s="24" t="s">
        <v>5</v>
      </c>
      <c r="H1" s="24" t="s">
        <v>6</v>
      </c>
      <c r="I1" s="24" t="s">
        <v>7</v>
      </c>
      <c r="J1" s="24" t="s">
        <v>8</v>
      </c>
      <c r="K1" s="25" t="s">
        <v>5</v>
      </c>
      <c r="L1" s="24" t="s">
        <v>6</v>
      </c>
      <c r="M1" s="24" t="s">
        <v>7</v>
      </c>
    </row>
    <row r="2" spans="1:13" ht="84" x14ac:dyDescent="0.3">
      <c r="A2" s="12" t="s">
        <v>9</v>
      </c>
      <c r="B2" s="13" t="s">
        <v>10</v>
      </c>
      <c r="C2" s="13">
        <v>6</v>
      </c>
      <c r="D2" s="13">
        <f>C2/$D$19</f>
        <v>3.8461538461538464E-2</v>
      </c>
      <c r="E2" s="13" t="s">
        <v>5</v>
      </c>
      <c r="F2" s="16">
        <f>D2*44</f>
        <v>1.6923076923076925</v>
      </c>
      <c r="G2" s="11">
        <v>10</v>
      </c>
      <c r="H2" s="13"/>
      <c r="I2" s="13"/>
      <c r="J2" s="13">
        <f>G2+H2+I2</f>
        <v>10</v>
      </c>
      <c r="K2" s="12" t="s">
        <v>11</v>
      </c>
      <c r="L2" s="13"/>
      <c r="M2" s="13"/>
    </row>
    <row r="3" spans="1:13" ht="20.149999999999999" customHeight="1" x14ac:dyDescent="0.3">
      <c r="A3" s="12" t="s">
        <v>12</v>
      </c>
      <c r="B3" s="13" t="s">
        <v>13</v>
      </c>
      <c r="C3" s="13">
        <v>8</v>
      </c>
      <c r="D3" s="13">
        <f t="shared" ref="D3:D17" si="0">C3/$D$19</f>
        <v>5.128205128205128E-2</v>
      </c>
      <c r="E3" s="13" t="s">
        <v>7</v>
      </c>
      <c r="F3" s="16">
        <f t="shared" ref="F3:F17" si="1">D3*44</f>
        <v>2.2564102564102564</v>
      </c>
      <c r="G3" s="13"/>
      <c r="H3" s="13"/>
      <c r="I3" s="11">
        <v>2</v>
      </c>
      <c r="J3" s="13">
        <f t="shared" ref="J3:J17" si="2">G3+H3+I3</f>
        <v>2</v>
      </c>
      <c r="K3" s="12"/>
      <c r="L3" s="13"/>
      <c r="M3" s="13"/>
    </row>
    <row r="4" spans="1:13" ht="20.149999999999999" customHeight="1" x14ac:dyDescent="0.3">
      <c r="A4" s="12" t="s">
        <v>14</v>
      </c>
      <c r="B4" s="13" t="s">
        <v>15</v>
      </c>
      <c r="C4" s="13">
        <v>3</v>
      </c>
      <c r="D4" s="13">
        <f t="shared" si="0"/>
        <v>1.9230769230769232E-2</v>
      </c>
      <c r="E4" s="13" t="s">
        <v>7</v>
      </c>
      <c r="F4" s="16">
        <f t="shared" si="1"/>
        <v>0.84615384615384626</v>
      </c>
      <c r="G4" s="13"/>
      <c r="H4" s="13"/>
      <c r="I4" s="13">
        <v>1</v>
      </c>
      <c r="J4" s="13">
        <f t="shared" si="2"/>
        <v>1</v>
      </c>
      <c r="K4" s="12"/>
      <c r="L4" s="13"/>
      <c r="M4" s="17" t="s">
        <v>16</v>
      </c>
    </row>
    <row r="5" spans="1:13" ht="20.149999999999999" customHeight="1" x14ac:dyDescent="0.3">
      <c r="A5" s="12" t="s">
        <v>17</v>
      </c>
      <c r="B5" s="13" t="s">
        <v>18</v>
      </c>
      <c r="C5" s="13">
        <v>5</v>
      </c>
      <c r="D5" s="13">
        <f t="shared" si="0"/>
        <v>3.2051282051282048E-2</v>
      </c>
      <c r="E5" s="13" t="s">
        <v>19</v>
      </c>
      <c r="F5" s="16">
        <f t="shared" si="1"/>
        <v>1.4102564102564101</v>
      </c>
      <c r="G5" s="13"/>
      <c r="H5" s="13">
        <v>2</v>
      </c>
      <c r="I5" s="11">
        <v>4</v>
      </c>
      <c r="J5" s="13">
        <f t="shared" si="2"/>
        <v>6</v>
      </c>
      <c r="K5" s="12"/>
      <c r="L5" s="12" t="s">
        <v>20</v>
      </c>
      <c r="M5" s="13"/>
    </row>
    <row r="6" spans="1:13" ht="60" x14ac:dyDescent="0.3">
      <c r="A6" s="12" t="s">
        <v>21</v>
      </c>
      <c r="B6" s="13" t="s">
        <v>22</v>
      </c>
      <c r="C6" s="13">
        <v>12</v>
      </c>
      <c r="D6" s="13">
        <f t="shared" si="0"/>
        <v>7.6923076923076927E-2</v>
      </c>
      <c r="E6" s="13" t="s">
        <v>7</v>
      </c>
      <c r="F6" s="16">
        <f t="shared" si="1"/>
        <v>3.384615384615385</v>
      </c>
      <c r="G6" s="13">
        <v>4</v>
      </c>
      <c r="H6" s="13"/>
      <c r="I6" s="13">
        <v>2</v>
      </c>
      <c r="J6" s="13">
        <f t="shared" si="2"/>
        <v>6</v>
      </c>
      <c r="K6" s="18" t="s">
        <v>23</v>
      </c>
      <c r="L6" s="18" t="s">
        <v>24</v>
      </c>
      <c r="M6" s="12" t="s">
        <v>25</v>
      </c>
    </row>
    <row r="7" spans="1:13" ht="48" x14ac:dyDescent="0.3">
      <c r="A7" s="12" t="s">
        <v>26</v>
      </c>
      <c r="B7" s="13" t="s">
        <v>27</v>
      </c>
      <c r="C7" s="13">
        <v>10</v>
      </c>
      <c r="D7" s="13">
        <f t="shared" si="0"/>
        <v>6.4102564102564097E-2</v>
      </c>
      <c r="E7" s="13" t="s">
        <v>5</v>
      </c>
      <c r="F7" s="16">
        <f t="shared" si="1"/>
        <v>2.8205128205128203</v>
      </c>
      <c r="G7" s="11">
        <v>3</v>
      </c>
      <c r="H7" s="13"/>
      <c r="I7" s="13"/>
      <c r="J7" s="13">
        <f t="shared" si="2"/>
        <v>3</v>
      </c>
      <c r="K7" s="18" t="s">
        <v>28</v>
      </c>
      <c r="L7" s="13"/>
      <c r="M7" s="13"/>
    </row>
    <row r="8" spans="1:13" ht="20.149999999999999" customHeight="1" x14ac:dyDescent="0.3">
      <c r="A8" s="12" t="s">
        <v>29</v>
      </c>
      <c r="B8" s="13" t="s">
        <v>30</v>
      </c>
      <c r="C8" s="13">
        <v>5</v>
      </c>
      <c r="D8" s="13">
        <f t="shared" si="0"/>
        <v>3.2051282051282048E-2</v>
      </c>
      <c r="E8" s="13" t="s">
        <v>6</v>
      </c>
      <c r="F8" s="16">
        <f t="shared" si="1"/>
        <v>1.4102564102564101</v>
      </c>
      <c r="G8" s="13"/>
      <c r="H8" s="13">
        <v>1</v>
      </c>
      <c r="I8" s="13"/>
      <c r="J8" s="13">
        <f t="shared" si="2"/>
        <v>1</v>
      </c>
      <c r="K8" s="12"/>
      <c r="L8" s="13"/>
      <c r="M8" s="13"/>
    </row>
    <row r="9" spans="1:13" ht="48" x14ac:dyDescent="0.3">
      <c r="A9" s="12" t="s">
        <v>31</v>
      </c>
      <c r="B9" s="13" t="s">
        <v>32</v>
      </c>
      <c r="C9" s="13">
        <v>15</v>
      </c>
      <c r="D9" s="13">
        <f t="shared" si="0"/>
        <v>9.6153846153846159E-2</v>
      </c>
      <c r="E9" s="13" t="s">
        <v>7</v>
      </c>
      <c r="F9" s="16">
        <f t="shared" si="1"/>
        <v>4.2307692307692308</v>
      </c>
      <c r="G9" s="13"/>
      <c r="H9" s="13"/>
      <c r="I9" s="13">
        <v>3</v>
      </c>
      <c r="J9" s="13">
        <f t="shared" si="2"/>
        <v>3</v>
      </c>
      <c r="K9" s="12"/>
      <c r="L9" s="13"/>
      <c r="M9" s="12" t="s">
        <v>33</v>
      </c>
    </row>
    <row r="10" spans="1:13" ht="20.149999999999999" customHeight="1" x14ac:dyDescent="0.3">
      <c r="A10" s="12" t="s">
        <v>34</v>
      </c>
      <c r="B10" s="13" t="s">
        <v>35</v>
      </c>
      <c r="C10" s="13">
        <v>10</v>
      </c>
      <c r="D10" s="13">
        <f t="shared" si="0"/>
        <v>6.4102564102564097E-2</v>
      </c>
      <c r="E10" s="13" t="s">
        <v>6</v>
      </c>
      <c r="F10" s="16">
        <f t="shared" si="1"/>
        <v>2.8205128205128203</v>
      </c>
      <c r="G10" s="13"/>
      <c r="H10" s="13">
        <v>0</v>
      </c>
      <c r="I10" s="13"/>
      <c r="J10" s="13">
        <f t="shared" si="2"/>
        <v>0</v>
      </c>
      <c r="K10" s="12"/>
      <c r="L10" s="13"/>
      <c r="M10" s="13"/>
    </row>
    <row r="11" spans="1:13" ht="20.149999999999999" customHeight="1" x14ac:dyDescent="0.3">
      <c r="A11" s="12"/>
      <c r="B11" s="13"/>
      <c r="C11" s="13"/>
      <c r="D11" s="13">
        <f t="shared" si="0"/>
        <v>0</v>
      </c>
      <c r="E11" s="13"/>
      <c r="F11" s="16">
        <f t="shared" si="1"/>
        <v>0</v>
      </c>
      <c r="G11" s="13"/>
      <c r="H11" s="13"/>
      <c r="I11" s="13"/>
      <c r="J11" s="13">
        <f t="shared" si="2"/>
        <v>0</v>
      </c>
      <c r="K11" s="12"/>
      <c r="L11" s="13"/>
      <c r="M11" s="13"/>
    </row>
    <row r="12" spans="1:13" ht="20.149999999999999" customHeight="1" x14ac:dyDescent="0.3">
      <c r="A12" s="78" t="s">
        <v>36</v>
      </c>
      <c r="B12" s="78"/>
      <c r="C12" s="13"/>
      <c r="D12" s="13">
        <f t="shared" si="0"/>
        <v>0</v>
      </c>
      <c r="E12" s="13"/>
      <c r="F12" s="16">
        <f t="shared" si="1"/>
        <v>0</v>
      </c>
      <c r="G12" s="13"/>
      <c r="H12" s="13"/>
      <c r="I12" s="13"/>
      <c r="J12" s="13">
        <f t="shared" si="2"/>
        <v>0</v>
      </c>
      <c r="K12" s="12"/>
      <c r="L12" s="13"/>
      <c r="M12" s="13"/>
    </row>
    <row r="13" spans="1:13" ht="24" x14ac:dyDescent="0.3">
      <c r="A13" s="12" t="s">
        <v>37</v>
      </c>
      <c r="B13" s="13" t="s">
        <v>38</v>
      </c>
      <c r="C13" s="13">
        <v>13</v>
      </c>
      <c r="D13" s="13">
        <f t="shared" si="0"/>
        <v>8.3333333333333329E-2</v>
      </c>
      <c r="E13" s="13" t="s">
        <v>39</v>
      </c>
      <c r="F13" s="16">
        <f t="shared" si="1"/>
        <v>3.6666666666666665</v>
      </c>
      <c r="G13" s="13">
        <v>2</v>
      </c>
      <c r="H13" s="13"/>
      <c r="I13" s="11">
        <v>2</v>
      </c>
      <c r="J13" s="13">
        <f t="shared" si="2"/>
        <v>4</v>
      </c>
      <c r="K13" s="12" t="s">
        <v>40</v>
      </c>
      <c r="L13" s="13"/>
      <c r="M13" s="13" t="s">
        <v>41</v>
      </c>
    </row>
    <row r="14" spans="1:13" ht="48" x14ac:dyDescent="0.3">
      <c r="A14" s="12" t="s">
        <v>42</v>
      </c>
      <c r="B14" s="13" t="s">
        <v>43</v>
      </c>
      <c r="C14" s="13">
        <v>14</v>
      </c>
      <c r="D14" s="13">
        <f t="shared" si="0"/>
        <v>8.9743589743589744E-2</v>
      </c>
      <c r="E14" s="13" t="s">
        <v>6</v>
      </c>
      <c r="F14" s="16">
        <f t="shared" si="1"/>
        <v>3.9487179487179489</v>
      </c>
      <c r="G14" s="13"/>
      <c r="H14" s="11">
        <v>4</v>
      </c>
      <c r="I14" s="13"/>
      <c r="J14" s="13">
        <f t="shared" si="2"/>
        <v>4</v>
      </c>
      <c r="K14" s="12"/>
      <c r="L14" s="12" t="s">
        <v>44</v>
      </c>
      <c r="M14" s="13"/>
    </row>
    <row r="15" spans="1:13" ht="20.149999999999999" customHeight="1" x14ac:dyDescent="0.3">
      <c r="A15" s="12" t="s">
        <v>45</v>
      </c>
      <c r="B15" s="13" t="s">
        <v>46</v>
      </c>
      <c r="C15" s="13">
        <v>5</v>
      </c>
      <c r="D15" s="13">
        <f t="shared" si="0"/>
        <v>3.2051282051282048E-2</v>
      </c>
      <c r="E15" s="13" t="s">
        <v>47</v>
      </c>
      <c r="F15" s="16">
        <f t="shared" si="1"/>
        <v>1.4102564102564101</v>
      </c>
      <c r="G15" s="13"/>
      <c r="H15" s="13">
        <v>2</v>
      </c>
      <c r="I15" s="13">
        <v>2</v>
      </c>
      <c r="J15" s="13">
        <f t="shared" si="2"/>
        <v>4</v>
      </c>
      <c r="K15" s="12"/>
      <c r="L15" s="12" t="s">
        <v>48</v>
      </c>
      <c r="M15" s="13"/>
    </row>
    <row r="16" spans="1:13" ht="20.149999999999999" customHeight="1" x14ac:dyDescent="0.3">
      <c r="A16" s="78"/>
      <c r="B16" s="78"/>
      <c r="C16" s="13"/>
      <c r="D16" s="13"/>
      <c r="E16" s="13"/>
      <c r="F16" s="16"/>
      <c r="G16" s="13"/>
      <c r="H16" s="13"/>
      <c r="I16" s="13"/>
      <c r="J16" s="13">
        <f t="shared" si="2"/>
        <v>0</v>
      </c>
      <c r="K16" s="12"/>
      <c r="L16" s="13"/>
      <c r="M16" s="13"/>
    </row>
    <row r="17" spans="1:13" ht="48" x14ac:dyDescent="0.3">
      <c r="A17" s="12" t="s">
        <v>49</v>
      </c>
      <c r="B17" s="13" t="s">
        <v>50</v>
      </c>
      <c r="C17" s="13">
        <v>50</v>
      </c>
      <c r="D17" s="13">
        <f t="shared" si="0"/>
        <v>0.32051282051282054</v>
      </c>
      <c r="E17" s="13" t="s">
        <v>7</v>
      </c>
      <c r="F17" s="16">
        <f t="shared" si="1"/>
        <v>14.102564102564104</v>
      </c>
      <c r="G17" s="13"/>
      <c r="H17" s="13"/>
      <c r="I17" s="11">
        <v>8</v>
      </c>
      <c r="J17" s="13">
        <f t="shared" si="2"/>
        <v>8</v>
      </c>
      <c r="K17" s="12"/>
      <c r="L17" s="13" t="s">
        <v>51</v>
      </c>
      <c r="M17" s="12" t="s">
        <v>52</v>
      </c>
    </row>
    <row r="18" spans="1:13" ht="20.149999999999999" customHeight="1" x14ac:dyDescent="0.3">
      <c r="A18" s="12"/>
      <c r="B18" s="13"/>
      <c r="C18" s="13"/>
      <c r="D18" s="13"/>
      <c r="E18" s="13"/>
      <c r="F18" s="16"/>
      <c r="G18" s="13"/>
      <c r="H18" s="13"/>
      <c r="I18" s="13"/>
      <c r="J18" s="13"/>
      <c r="K18" s="12"/>
      <c r="L18" s="13"/>
      <c r="M18" s="13"/>
    </row>
    <row r="19" spans="1:13" ht="20.149999999999999" customHeight="1" x14ac:dyDescent="0.3">
      <c r="A19" s="12"/>
      <c r="B19" s="13"/>
      <c r="C19" s="13"/>
      <c r="D19" s="13">
        <v>156</v>
      </c>
      <c r="E19" s="13"/>
      <c r="F19" s="13">
        <v>44</v>
      </c>
      <c r="G19" s="13">
        <f>SUM(G2:G18)</f>
        <v>19</v>
      </c>
      <c r="H19" s="13">
        <f t="shared" ref="H19:J19" si="3">SUM(H2:H18)</f>
        <v>9</v>
      </c>
      <c r="I19" s="13">
        <f t="shared" si="3"/>
        <v>24</v>
      </c>
      <c r="J19" s="13">
        <f t="shared" si="3"/>
        <v>52</v>
      </c>
      <c r="K19" s="12"/>
      <c r="L19" s="13"/>
      <c r="M19" s="13"/>
    </row>
    <row r="20" spans="1:13" ht="15" customHeight="1" x14ac:dyDescent="0.3">
      <c r="A20" s="19"/>
      <c r="B20" s="20"/>
    </row>
    <row r="21" spans="1:13" ht="13.4" customHeight="1" x14ac:dyDescent="0.3">
      <c r="A21" s="19" t="s">
        <v>53</v>
      </c>
      <c r="B21" s="20"/>
      <c r="F21" s="23">
        <f>SUM(F2:F17,)</f>
        <v>44.000000000000007</v>
      </c>
      <c r="G21" s="23">
        <f t="shared" ref="G21:J21" si="4">SUM(G2:G17,)</f>
        <v>19</v>
      </c>
      <c r="H21" s="23">
        <f t="shared" si="4"/>
        <v>9</v>
      </c>
      <c r="I21" s="23">
        <f t="shared" si="4"/>
        <v>24</v>
      </c>
      <c r="J21" s="23">
        <f t="shared" si="4"/>
        <v>52</v>
      </c>
      <c r="K21" s="22">
        <v>15</v>
      </c>
      <c r="L21" s="21">
        <v>9</v>
      </c>
      <c r="M21" s="21">
        <v>26</v>
      </c>
    </row>
    <row r="22" spans="1:13" x14ac:dyDescent="0.3">
      <c r="A22" s="19" t="s">
        <v>54</v>
      </c>
      <c r="B22" s="20"/>
      <c r="K22" s="22">
        <v>17</v>
      </c>
      <c r="L22" s="21">
        <v>9</v>
      </c>
      <c r="M22" s="21">
        <v>12</v>
      </c>
    </row>
    <row r="23" spans="1:13" x14ac:dyDescent="0.3">
      <c r="A23" s="19" t="s">
        <v>29</v>
      </c>
      <c r="B23" s="20"/>
      <c r="K23" s="22">
        <f>K22-K21</f>
        <v>2</v>
      </c>
      <c r="L23" s="21">
        <f t="shared" ref="L23:M23" si="5">L22-L21</f>
        <v>0</v>
      </c>
      <c r="M23" s="21">
        <f t="shared" si="5"/>
        <v>-14</v>
      </c>
    </row>
    <row r="24" spans="1:13" x14ac:dyDescent="0.3">
      <c r="A24" s="19" t="s">
        <v>34</v>
      </c>
      <c r="B24" s="20"/>
    </row>
    <row r="25" spans="1:13" x14ac:dyDescent="0.3">
      <c r="A25" s="19" t="s">
        <v>55</v>
      </c>
      <c r="B25" s="20"/>
    </row>
    <row r="26" spans="1:13" x14ac:dyDescent="0.3">
      <c r="A26" s="19" t="s">
        <v>42</v>
      </c>
      <c r="B26" s="20"/>
    </row>
    <row r="27" spans="1:13" x14ac:dyDescent="0.3">
      <c r="A27" s="19" t="s">
        <v>56</v>
      </c>
      <c r="B27" s="20"/>
    </row>
    <row r="28" spans="1:13" x14ac:dyDescent="0.3">
      <c r="A28" s="19" t="s">
        <v>57</v>
      </c>
      <c r="B28" s="20"/>
    </row>
    <row r="29" spans="1:13" x14ac:dyDescent="0.3">
      <c r="A29" s="19" t="s">
        <v>58</v>
      </c>
      <c r="B29" s="20"/>
    </row>
    <row r="30" spans="1:13" x14ac:dyDescent="0.3">
      <c r="A30" s="22" t="s">
        <v>59</v>
      </c>
    </row>
  </sheetData>
  <mergeCells count="3">
    <mergeCell ref="A1:B1"/>
    <mergeCell ref="A12:B12"/>
    <mergeCell ref="A16:B16"/>
  </mergeCells>
  <conditionalFormatting sqref="K1:M1048576">
    <cfRule type="duplicateValues" dxfId="28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5"/>
  <sheetViews>
    <sheetView topLeftCell="A27" workbookViewId="0">
      <selection activeCell="B11" sqref="B11"/>
    </sheetView>
  </sheetViews>
  <sheetFormatPr defaultRowHeight="14.5" x14ac:dyDescent="0.35"/>
  <cols>
    <col min="1" max="1" width="26.453125" bestFit="1" customWidth="1"/>
    <col min="2" max="2" width="38.453125" bestFit="1" customWidth="1"/>
    <col min="3" max="3" width="14.7265625" bestFit="1" customWidth="1"/>
    <col min="4" max="4" width="13.81640625" bestFit="1" customWidth="1"/>
  </cols>
  <sheetData>
    <row r="1" spans="1:3" x14ac:dyDescent="0.35">
      <c r="A1" s="14" t="s">
        <v>60</v>
      </c>
      <c r="B1" t="s">
        <v>61</v>
      </c>
    </row>
    <row r="3" spans="1:3" x14ac:dyDescent="0.35">
      <c r="A3" s="14" t="s">
        <v>62</v>
      </c>
      <c r="B3" s="14" t="s">
        <v>63</v>
      </c>
      <c r="C3" t="s">
        <v>64</v>
      </c>
    </row>
    <row r="4" spans="1:3" x14ac:dyDescent="0.35">
      <c r="A4" t="s">
        <v>42</v>
      </c>
      <c r="B4" t="s">
        <v>65</v>
      </c>
      <c r="C4">
        <v>1</v>
      </c>
    </row>
    <row r="5" spans="1:3" x14ac:dyDescent="0.35">
      <c r="A5" t="s">
        <v>9</v>
      </c>
      <c r="B5" t="s">
        <v>66</v>
      </c>
      <c r="C5">
        <v>1</v>
      </c>
    </row>
    <row r="6" spans="1:3" x14ac:dyDescent="0.35">
      <c r="B6" t="s">
        <v>67</v>
      </c>
      <c r="C6">
        <v>1</v>
      </c>
    </row>
    <row r="7" spans="1:3" x14ac:dyDescent="0.35">
      <c r="B7" t="s">
        <v>68</v>
      </c>
      <c r="C7">
        <v>1</v>
      </c>
    </row>
    <row r="8" spans="1:3" x14ac:dyDescent="0.35">
      <c r="B8" t="s">
        <v>69</v>
      </c>
      <c r="C8">
        <v>1</v>
      </c>
    </row>
    <row r="9" spans="1:3" x14ac:dyDescent="0.35">
      <c r="B9" t="s">
        <v>70</v>
      </c>
      <c r="C9">
        <v>1</v>
      </c>
    </row>
    <row r="10" spans="1:3" x14ac:dyDescent="0.35">
      <c r="A10" t="s">
        <v>71</v>
      </c>
      <c r="B10" t="s">
        <v>72</v>
      </c>
      <c r="C10">
        <v>1</v>
      </c>
    </row>
    <row r="11" spans="1:3" x14ac:dyDescent="0.35">
      <c r="A11" t="s">
        <v>73</v>
      </c>
      <c r="B11" t="s">
        <v>16</v>
      </c>
      <c r="C11">
        <v>1</v>
      </c>
    </row>
    <row r="12" spans="1:3" x14ac:dyDescent="0.35">
      <c r="A12" t="s">
        <v>74</v>
      </c>
      <c r="B12" t="s">
        <v>75</v>
      </c>
      <c r="C12">
        <v>1</v>
      </c>
    </row>
    <row r="13" spans="1:3" x14ac:dyDescent="0.35">
      <c r="B13" t="s">
        <v>76</v>
      </c>
      <c r="C13">
        <v>1</v>
      </c>
    </row>
    <row r="14" spans="1:3" x14ac:dyDescent="0.35">
      <c r="A14" t="s">
        <v>77</v>
      </c>
      <c r="B14" t="s">
        <v>78</v>
      </c>
      <c r="C14">
        <v>1</v>
      </c>
    </row>
    <row r="15" spans="1:3" x14ac:dyDescent="0.35">
      <c r="B15" t="s">
        <v>79</v>
      </c>
      <c r="C15">
        <v>1</v>
      </c>
    </row>
    <row r="16" spans="1:3" x14ac:dyDescent="0.35">
      <c r="A16" t="s">
        <v>31</v>
      </c>
      <c r="B16" t="s">
        <v>80</v>
      </c>
      <c r="C16">
        <v>1</v>
      </c>
    </row>
    <row r="17" spans="1:3" x14ac:dyDescent="0.35">
      <c r="B17" t="s">
        <v>81</v>
      </c>
      <c r="C17">
        <v>1</v>
      </c>
    </row>
    <row r="18" spans="1:3" x14ac:dyDescent="0.35">
      <c r="B18" t="s">
        <v>82</v>
      </c>
      <c r="C18">
        <v>1</v>
      </c>
    </row>
    <row r="19" spans="1:3" x14ac:dyDescent="0.35">
      <c r="A19" t="s">
        <v>83</v>
      </c>
      <c r="B19" t="s">
        <v>84</v>
      </c>
      <c r="C19">
        <v>1</v>
      </c>
    </row>
    <row r="20" spans="1:3" x14ac:dyDescent="0.35">
      <c r="B20" t="s">
        <v>85</v>
      </c>
      <c r="C20">
        <v>1</v>
      </c>
    </row>
    <row r="21" spans="1:3" x14ac:dyDescent="0.35">
      <c r="A21" t="s">
        <v>86</v>
      </c>
      <c r="B21" t="s">
        <v>87</v>
      </c>
      <c r="C21">
        <v>1</v>
      </c>
    </row>
    <row r="22" spans="1:3" x14ac:dyDescent="0.35">
      <c r="B22" t="s">
        <v>88</v>
      </c>
      <c r="C22">
        <v>1</v>
      </c>
    </row>
    <row r="23" spans="1:3" x14ac:dyDescent="0.35">
      <c r="B23" t="s">
        <v>89</v>
      </c>
      <c r="C23">
        <v>1</v>
      </c>
    </row>
    <row r="24" spans="1:3" x14ac:dyDescent="0.35">
      <c r="B24" t="s">
        <v>90</v>
      </c>
      <c r="C24">
        <v>1</v>
      </c>
    </row>
    <row r="25" spans="1:3" x14ac:dyDescent="0.35">
      <c r="B25" t="s">
        <v>91</v>
      </c>
      <c r="C25">
        <v>1</v>
      </c>
    </row>
    <row r="26" spans="1:3" x14ac:dyDescent="0.35">
      <c r="B26" t="s">
        <v>92</v>
      </c>
      <c r="C26">
        <v>1</v>
      </c>
    </row>
    <row r="27" spans="1:3" x14ac:dyDescent="0.35">
      <c r="B27" t="s">
        <v>93</v>
      </c>
      <c r="C27">
        <v>1</v>
      </c>
    </row>
    <row r="28" spans="1:3" x14ac:dyDescent="0.35">
      <c r="B28" t="s">
        <v>94</v>
      </c>
      <c r="C28">
        <v>1</v>
      </c>
    </row>
    <row r="29" spans="1:3" x14ac:dyDescent="0.35">
      <c r="A29" t="s">
        <v>17</v>
      </c>
      <c r="B29" t="s">
        <v>95</v>
      </c>
      <c r="C29">
        <v>1</v>
      </c>
    </row>
    <row r="30" spans="1:3" x14ac:dyDescent="0.35">
      <c r="B30" t="s">
        <v>96</v>
      </c>
      <c r="C30">
        <v>1</v>
      </c>
    </row>
    <row r="31" spans="1:3" x14ac:dyDescent="0.35">
      <c r="A31" t="s">
        <v>97</v>
      </c>
      <c r="B31" t="s">
        <v>98</v>
      </c>
      <c r="C31">
        <v>1</v>
      </c>
    </row>
    <row r="32" spans="1:3" x14ac:dyDescent="0.35">
      <c r="B32" t="s">
        <v>99</v>
      </c>
      <c r="C32">
        <v>1</v>
      </c>
    </row>
    <row r="33" spans="1:3" x14ac:dyDescent="0.35">
      <c r="B33" t="s">
        <v>100</v>
      </c>
      <c r="C33">
        <v>1</v>
      </c>
    </row>
    <row r="34" spans="1:3" x14ac:dyDescent="0.35">
      <c r="B34" t="s">
        <v>101</v>
      </c>
      <c r="C34">
        <v>1</v>
      </c>
    </row>
    <row r="35" spans="1:3" x14ac:dyDescent="0.35">
      <c r="B35" t="s">
        <v>102</v>
      </c>
      <c r="C35">
        <v>1</v>
      </c>
    </row>
    <row r="36" spans="1:3" x14ac:dyDescent="0.35">
      <c r="B36" t="s">
        <v>103</v>
      </c>
      <c r="C36">
        <v>1</v>
      </c>
    </row>
    <row r="37" spans="1:3" x14ac:dyDescent="0.35">
      <c r="B37" t="s">
        <v>104</v>
      </c>
      <c r="C37">
        <v>1</v>
      </c>
    </row>
    <row r="38" spans="1:3" x14ac:dyDescent="0.35">
      <c r="B38" t="s">
        <v>105</v>
      </c>
      <c r="C38">
        <v>1</v>
      </c>
    </row>
    <row r="39" spans="1:3" x14ac:dyDescent="0.35">
      <c r="B39" t="s">
        <v>106</v>
      </c>
      <c r="C39">
        <v>1</v>
      </c>
    </row>
    <row r="40" spans="1:3" x14ac:dyDescent="0.35">
      <c r="B40" t="s">
        <v>107</v>
      </c>
      <c r="C40">
        <v>1</v>
      </c>
    </row>
    <row r="41" spans="1:3" x14ac:dyDescent="0.35">
      <c r="B41" t="s">
        <v>108</v>
      </c>
      <c r="C41">
        <v>1</v>
      </c>
    </row>
    <row r="42" spans="1:3" x14ac:dyDescent="0.35">
      <c r="B42" t="s">
        <v>109</v>
      </c>
      <c r="C42">
        <v>1</v>
      </c>
    </row>
    <row r="43" spans="1:3" x14ac:dyDescent="0.35">
      <c r="A43" t="s">
        <v>110</v>
      </c>
      <c r="B43" t="s">
        <v>111</v>
      </c>
      <c r="C43">
        <v>1</v>
      </c>
    </row>
    <row r="44" spans="1:3" x14ac:dyDescent="0.35">
      <c r="B44" t="s">
        <v>112</v>
      </c>
      <c r="C44">
        <v>1</v>
      </c>
    </row>
    <row r="45" spans="1:3" x14ac:dyDescent="0.35">
      <c r="A45" t="s">
        <v>113</v>
      </c>
      <c r="C45">
        <v>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5"/>
  <sheetViews>
    <sheetView zoomScaleNormal="100" workbookViewId="0">
      <selection activeCell="K2" sqref="K2:K15"/>
    </sheetView>
  </sheetViews>
  <sheetFormatPr defaultRowHeight="14.5" x14ac:dyDescent="0.35"/>
  <cols>
    <col min="1" max="1" width="6.54296875" customWidth="1"/>
    <col min="3" max="3" width="12.54296875" customWidth="1"/>
    <col min="4" max="4" width="27.453125" customWidth="1"/>
    <col min="5" max="6" width="13.54296875" customWidth="1"/>
    <col min="7" max="7" width="13" customWidth="1"/>
    <col min="8" max="8" width="13.54296875" customWidth="1"/>
    <col min="9" max="10" width="8.54296875" customWidth="1"/>
    <col min="11" max="11" width="33.453125" style="30" customWidth="1"/>
    <col min="12" max="12" width="10.453125" customWidth="1"/>
    <col min="13" max="13" width="29.453125" customWidth="1"/>
    <col min="14" max="14" width="41.453125" style="35" customWidth="1"/>
    <col min="15" max="15" width="22.453125" bestFit="1" customWidth="1"/>
  </cols>
  <sheetData>
    <row r="1" spans="1:15" s="2" customFormat="1" ht="21.65" customHeight="1" x14ac:dyDescent="0.3">
      <c r="A1" s="27" t="s">
        <v>114</v>
      </c>
      <c r="B1" s="28" t="s">
        <v>115</v>
      </c>
      <c r="C1" s="28" t="s">
        <v>60</v>
      </c>
      <c r="D1" s="28" t="s">
        <v>63</v>
      </c>
      <c r="E1" s="27" t="s">
        <v>116</v>
      </c>
      <c r="F1" s="27" t="s">
        <v>117</v>
      </c>
      <c r="G1" s="27" t="s">
        <v>62</v>
      </c>
      <c r="H1" s="27" t="s">
        <v>118</v>
      </c>
      <c r="I1" s="27" t="s">
        <v>119</v>
      </c>
      <c r="J1" s="27" t="s">
        <v>120</v>
      </c>
      <c r="K1" s="29" t="s">
        <v>121</v>
      </c>
      <c r="L1" s="27" t="s">
        <v>122</v>
      </c>
      <c r="M1" s="27" t="s">
        <v>123</v>
      </c>
      <c r="N1" s="27" t="s">
        <v>124</v>
      </c>
      <c r="O1" s="27" t="s">
        <v>125</v>
      </c>
    </row>
    <row r="2" spans="1:15" s="8" customFormat="1" ht="10.4" customHeight="1" x14ac:dyDescent="0.25">
      <c r="A2" s="9">
        <v>1</v>
      </c>
      <c r="B2" s="1">
        <v>46300919</v>
      </c>
      <c r="C2" s="10" t="s">
        <v>126</v>
      </c>
      <c r="D2" s="1" t="s">
        <v>87</v>
      </c>
      <c r="E2" s="7" t="s">
        <v>127</v>
      </c>
      <c r="F2" s="6" t="s">
        <v>128</v>
      </c>
      <c r="G2" s="6" t="s">
        <v>97</v>
      </c>
      <c r="H2" s="7"/>
      <c r="I2" s="6" t="s">
        <v>129</v>
      </c>
      <c r="J2" s="6"/>
      <c r="K2" s="26" t="s">
        <v>130</v>
      </c>
      <c r="L2" s="31"/>
      <c r="M2" s="33" t="s">
        <v>131</v>
      </c>
      <c r="N2" s="34" t="s">
        <v>132</v>
      </c>
      <c r="O2" s="6" t="s">
        <v>133</v>
      </c>
    </row>
    <row r="3" spans="1:15" s="8" customFormat="1" ht="10.4" customHeight="1" x14ac:dyDescent="0.25">
      <c r="A3" s="9">
        <v>2</v>
      </c>
      <c r="B3" s="1">
        <v>46300920</v>
      </c>
      <c r="C3" s="10" t="s">
        <v>126</v>
      </c>
      <c r="D3" s="1" t="s">
        <v>134</v>
      </c>
      <c r="E3" s="7" t="s">
        <v>127</v>
      </c>
      <c r="F3" s="39" t="s">
        <v>128</v>
      </c>
      <c r="G3" s="6" t="s">
        <v>97</v>
      </c>
      <c r="H3" s="7"/>
      <c r="I3" s="6" t="s">
        <v>129</v>
      </c>
      <c r="J3" s="6"/>
      <c r="K3" s="26" t="s">
        <v>135</v>
      </c>
      <c r="L3" s="31"/>
      <c r="M3" s="33" t="s">
        <v>136</v>
      </c>
      <c r="N3" s="34" t="s">
        <v>137</v>
      </c>
      <c r="O3" s="6" t="s">
        <v>133</v>
      </c>
    </row>
    <row r="4" spans="1:15" s="8" customFormat="1" ht="10.4" customHeight="1" x14ac:dyDescent="0.25">
      <c r="A4" s="9">
        <v>3</v>
      </c>
      <c r="B4" s="1">
        <v>46300927</v>
      </c>
      <c r="C4" s="10" t="s">
        <v>126</v>
      </c>
      <c r="D4" s="1" t="s">
        <v>138</v>
      </c>
      <c r="E4" s="7" t="s">
        <v>127</v>
      </c>
      <c r="F4" s="39" t="s">
        <v>128</v>
      </c>
      <c r="G4" s="6" t="s">
        <v>97</v>
      </c>
      <c r="H4" s="7"/>
      <c r="I4" s="6" t="s">
        <v>129</v>
      </c>
      <c r="J4" s="6"/>
      <c r="K4" s="26" t="s">
        <v>139</v>
      </c>
      <c r="L4" s="31"/>
      <c r="M4" s="33" t="s">
        <v>140</v>
      </c>
      <c r="N4" s="34" t="s">
        <v>141</v>
      </c>
      <c r="O4" s="6" t="s">
        <v>133</v>
      </c>
    </row>
    <row r="5" spans="1:15" s="8" customFormat="1" ht="10.4" customHeight="1" x14ac:dyDescent="0.25">
      <c r="A5" s="9">
        <v>4</v>
      </c>
      <c r="B5" s="1">
        <v>46282358</v>
      </c>
      <c r="C5" s="10" t="s">
        <v>126</v>
      </c>
      <c r="D5" s="1" t="s">
        <v>88</v>
      </c>
      <c r="E5" s="7" t="s">
        <v>127</v>
      </c>
      <c r="F5" s="39" t="s">
        <v>142</v>
      </c>
      <c r="G5" s="6" t="s">
        <v>97</v>
      </c>
      <c r="H5" s="7"/>
      <c r="I5" s="6" t="s">
        <v>129</v>
      </c>
      <c r="J5" s="6"/>
      <c r="K5" s="26" t="s">
        <v>143</v>
      </c>
      <c r="L5" s="31"/>
      <c r="M5" s="33" t="s">
        <v>144</v>
      </c>
      <c r="N5" s="34" t="s">
        <v>145</v>
      </c>
      <c r="O5" s="6" t="s">
        <v>133</v>
      </c>
    </row>
    <row r="6" spans="1:15" s="8" customFormat="1" ht="10.4" customHeight="1" x14ac:dyDescent="0.25">
      <c r="A6" s="9">
        <v>5</v>
      </c>
      <c r="B6" s="1">
        <v>46300930</v>
      </c>
      <c r="C6" s="10" t="s">
        <v>126</v>
      </c>
      <c r="D6" s="1" t="s">
        <v>89</v>
      </c>
      <c r="E6" s="7" t="s">
        <v>127</v>
      </c>
      <c r="F6" s="39" t="s">
        <v>128</v>
      </c>
      <c r="G6" s="6" t="s">
        <v>97</v>
      </c>
      <c r="H6" s="7"/>
      <c r="I6" s="6" t="s">
        <v>129</v>
      </c>
      <c r="J6" s="6"/>
      <c r="K6" s="26" t="s">
        <v>146</v>
      </c>
      <c r="L6" s="31"/>
      <c r="M6" s="33" t="s">
        <v>147</v>
      </c>
      <c r="N6" s="34" t="s">
        <v>148</v>
      </c>
      <c r="O6" s="6" t="s">
        <v>133</v>
      </c>
    </row>
    <row r="7" spans="1:15" s="8" customFormat="1" ht="10.4" customHeight="1" x14ac:dyDescent="0.25">
      <c r="A7" s="9">
        <v>6</v>
      </c>
      <c r="B7" s="1">
        <v>46301374</v>
      </c>
      <c r="C7" s="10" t="s">
        <v>126</v>
      </c>
      <c r="D7" s="1" t="s">
        <v>90</v>
      </c>
      <c r="E7" s="7" t="s">
        <v>127</v>
      </c>
      <c r="F7" s="39" t="s">
        <v>128</v>
      </c>
      <c r="G7" s="6" t="s">
        <v>97</v>
      </c>
      <c r="H7" s="7"/>
      <c r="I7" s="6" t="s">
        <v>129</v>
      </c>
      <c r="J7" s="6"/>
      <c r="K7" s="26" t="s">
        <v>149</v>
      </c>
      <c r="L7" s="31"/>
      <c r="M7" s="33" t="s">
        <v>150</v>
      </c>
      <c r="N7" s="34" t="s">
        <v>151</v>
      </c>
      <c r="O7" s="6" t="s">
        <v>133</v>
      </c>
    </row>
    <row r="8" spans="1:15" s="8" customFormat="1" ht="10.4" customHeight="1" x14ac:dyDescent="0.25">
      <c r="A8" s="9">
        <v>7</v>
      </c>
      <c r="B8" s="1">
        <v>46282361</v>
      </c>
      <c r="C8" s="10" t="s">
        <v>126</v>
      </c>
      <c r="D8" s="1" t="s">
        <v>91</v>
      </c>
      <c r="E8" s="7" t="s">
        <v>127</v>
      </c>
      <c r="F8" s="39" t="s">
        <v>152</v>
      </c>
      <c r="G8" s="6" t="s">
        <v>97</v>
      </c>
      <c r="H8" s="7"/>
      <c r="I8" s="6" t="s">
        <v>129</v>
      </c>
      <c r="J8" s="6"/>
      <c r="K8" s="26" t="s">
        <v>153</v>
      </c>
      <c r="L8" s="31"/>
      <c r="M8" s="33" t="s">
        <v>154</v>
      </c>
      <c r="N8" s="34" t="s">
        <v>155</v>
      </c>
      <c r="O8" s="6" t="s">
        <v>133</v>
      </c>
    </row>
    <row r="9" spans="1:15" s="8" customFormat="1" ht="10.4" customHeight="1" x14ac:dyDescent="0.25">
      <c r="A9" s="9">
        <v>8</v>
      </c>
      <c r="B9" s="1">
        <v>46300933</v>
      </c>
      <c r="C9" s="10" t="s">
        <v>126</v>
      </c>
      <c r="D9" s="1" t="s">
        <v>156</v>
      </c>
      <c r="E9" s="7" t="s">
        <v>127</v>
      </c>
      <c r="F9" s="39" t="s">
        <v>128</v>
      </c>
      <c r="G9" s="6" t="s">
        <v>97</v>
      </c>
      <c r="H9" s="7"/>
      <c r="I9" s="6" t="s">
        <v>129</v>
      </c>
      <c r="J9" s="6"/>
      <c r="K9" s="26" t="s">
        <v>157</v>
      </c>
      <c r="L9" s="31"/>
      <c r="M9" s="33" t="s">
        <v>158</v>
      </c>
      <c r="N9" s="34" t="s">
        <v>159</v>
      </c>
      <c r="O9" s="6" t="s">
        <v>133</v>
      </c>
    </row>
    <row r="10" spans="1:15" s="8" customFormat="1" ht="10.4" customHeight="1" x14ac:dyDescent="0.25">
      <c r="A10" s="9">
        <v>9</v>
      </c>
      <c r="B10" s="1">
        <v>46300942</v>
      </c>
      <c r="C10" s="10" t="s">
        <v>126</v>
      </c>
      <c r="D10" s="1" t="s">
        <v>160</v>
      </c>
      <c r="E10" s="7" t="s">
        <v>127</v>
      </c>
      <c r="F10" s="52" t="s">
        <v>128</v>
      </c>
      <c r="G10" s="6" t="s">
        <v>97</v>
      </c>
      <c r="H10" s="7"/>
      <c r="I10" s="6" t="s">
        <v>129</v>
      </c>
      <c r="J10" s="6"/>
      <c r="K10" s="26" t="s">
        <v>161</v>
      </c>
      <c r="L10" s="31"/>
      <c r="M10" s="33" t="s">
        <v>162</v>
      </c>
      <c r="N10" s="34" t="s">
        <v>163</v>
      </c>
      <c r="O10" s="6" t="s">
        <v>133</v>
      </c>
    </row>
    <row r="11" spans="1:15" s="8" customFormat="1" ht="10.4" customHeight="1" x14ac:dyDescent="0.25">
      <c r="A11" s="9">
        <v>10</v>
      </c>
      <c r="B11" s="1">
        <v>46282360</v>
      </c>
      <c r="C11" s="10" t="s">
        <v>126</v>
      </c>
      <c r="D11" s="1" t="s">
        <v>92</v>
      </c>
      <c r="E11" s="7" t="s">
        <v>127</v>
      </c>
      <c r="F11" s="52" t="s">
        <v>152</v>
      </c>
      <c r="G11" s="6" t="s">
        <v>97</v>
      </c>
      <c r="H11" s="7"/>
      <c r="I11" s="6" t="s">
        <v>129</v>
      </c>
      <c r="J11" s="6"/>
      <c r="K11" s="26" t="s">
        <v>164</v>
      </c>
      <c r="L11" s="31"/>
      <c r="M11" s="33"/>
      <c r="N11" s="34"/>
      <c r="O11" s="6" t="s">
        <v>133</v>
      </c>
    </row>
    <row r="12" spans="1:15" s="8" customFormat="1" ht="10.4" customHeight="1" x14ac:dyDescent="0.25">
      <c r="A12" s="9">
        <v>11</v>
      </c>
      <c r="B12" s="1">
        <v>46300944</v>
      </c>
      <c r="C12" s="10" t="s">
        <v>126</v>
      </c>
      <c r="D12" s="1" t="s">
        <v>93</v>
      </c>
      <c r="E12" s="7" t="s">
        <v>127</v>
      </c>
      <c r="F12" s="52" t="s">
        <v>128</v>
      </c>
      <c r="G12" s="6" t="s">
        <v>97</v>
      </c>
      <c r="H12" s="7"/>
      <c r="I12" s="6" t="s">
        <v>129</v>
      </c>
      <c r="J12" s="6"/>
      <c r="K12" s="26" t="s">
        <v>165</v>
      </c>
      <c r="L12" s="31"/>
      <c r="M12" s="33" t="s">
        <v>166</v>
      </c>
      <c r="N12" s="34" t="s">
        <v>167</v>
      </c>
      <c r="O12" s="6" t="s">
        <v>133</v>
      </c>
    </row>
    <row r="13" spans="1:15" s="8" customFormat="1" ht="10.4" customHeight="1" x14ac:dyDescent="0.25">
      <c r="A13" s="9">
        <v>12</v>
      </c>
      <c r="B13" s="1">
        <v>46300945</v>
      </c>
      <c r="C13" s="10" t="s">
        <v>126</v>
      </c>
      <c r="D13" s="1" t="s">
        <v>168</v>
      </c>
      <c r="E13" s="7" t="s">
        <v>127</v>
      </c>
      <c r="F13" s="52" t="s">
        <v>128</v>
      </c>
      <c r="G13" s="6" t="s">
        <v>97</v>
      </c>
      <c r="H13" s="7"/>
      <c r="I13" s="6" t="s">
        <v>129</v>
      </c>
      <c r="J13" s="6"/>
      <c r="K13" s="26" t="s">
        <v>169</v>
      </c>
      <c r="L13" s="31"/>
      <c r="M13" s="33" t="s">
        <v>170</v>
      </c>
      <c r="N13" s="34" t="s">
        <v>171</v>
      </c>
      <c r="O13" s="6" t="s">
        <v>133</v>
      </c>
    </row>
    <row r="14" spans="1:15" s="8" customFormat="1" ht="10.4" customHeight="1" x14ac:dyDescent="0.25">
      <c r="A14" s="9">
        <v>13</v>
      </c>
      <c r="B14" s="1">
        <v>46300951</v>
      </c>
      <c r="C14" s="10" t="s">
        <v>126</v>
      </c>
      <c r="D14" s="37" t="s">
        <v>172</v>
      </c>
      <c r="E14" s="7" t="s">
        <v>127</v>
      </c>
      <c r="F14" s="6" t="s">
        <v>128</v>
      </c>
      <c r="G14" s="6" t="s">
        <v>97</v>
      </c>
      <c r="H14" s="7"/>
      <c r="I14" s="6" t="s">
        <v>129</v>
      </c>
      <c r="J14" s="6"/>
      <c r="K14" s="26" t="s">
        <v>173</v>
      </c>
      <c r="L14" s="31"/>
      <c r="M14" s="33" t="s">
        <v>174</v>
      </c>
      <c r="N14" s="34" t="s">
        <v>175</v>
      </c>
      <c r="O14" s="6" t="s">
        <v>133</v>
      </c>
    </row>
    <row r="15" spans="1:15" s="8" customFormat="1" ht="10.4" customHeight="1" x14ac:dyDescent="0.25">
      <c r="A15" s="9">
        <v>14</v>
      </c>
      <c r="B15" s="1">
        <v>46300952</v>
      </c>
      <c r="C15" s="10" t="s">
        <v>126</v>
      </c>
      <c r="D15" s="36" t="s">
        <v>94</v>
      </c>
      <c r="E15" s="7" t="s">
        <v>127</v>
      </c>
      <c r="F15" s="6" t="s">
        <v>128</v>
      </c>
      <c r="G15" s="6" t="s">
        <v>97</v>
      </c>
      <c r="H15" s="7" t="s">
        <v>176</v>
      </c>
      <c r="I15" s="6" t="s">
        <v>129</v>
      </c>
      <c r="J15" s="6"/>
      <c r="K15" s="26" t="s">
        <v>177</v>
      </c>
      <c r="L15" s="31"/>
      <c r="M15" s="33" t="s">
        <v>178</v>
      </c>
      <c r="N15" s="34" t="s">
        <v>179</v>
      </c>
      <c r="O15" s="6" t="s">
        <v>133</v>
      </c>
    </row>
  </sheetData>
  <autoFilter ref="A1:O15" xr:uid="{00000000-0009-0000-0000-000002000000}"/>
  <conditionalFormatting sqref="B2:B15">
    <cfRule type="duplicateValues" dxfId="27" priority="29"/>
  </conditionalFormatting>
  <conditionalFormatting sqref="B16:B1048576 B1">
    <cfRule type="duplicateValues" dxfId="26" priority="8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41"/>
  <sheetViews>
    <sheetView topLeftCell="A25" zoomScaleNormal="115" workbookViewId="0">
      <selection activeCell="A30" sqref="A30:XFD35"/>
    </sheetView>
  </sheetViews>
  <sheetFormatPr defaultRowHeight="15" customHeight="1" x14ac:dyDescent="0.35"/>
  <cols>
    <col min="1" max="1" width="9.453125" bestFit="1" customWidth="1"/>
    <col min="2" max="2" width="13.54296875" bestFit="1" customWidth="1"/>
    <col min="3" max="3" width="12.54296875" customWidth="1"/>
    <col min="4" max="4" width="29.453125" customWidth="1"/>
    <col min="5" max="5" width="15" customWidth="1"/>
    <col min="6" max="6" width="13.453125" bestFit="1" customWidth="1"/>
    <col min="7" max="7" width="15.453125" customWidth="1"/>
    <col min="8" max="8" width="24.453125" customWidth="1"/>
    <col min="9" max="10" width="13.54296875" customWidth="1"/>
    <col min="11" max="11" width="35.54296875" style="30" customWidth="1"/>
    <col min="12" max="12" width="35" customWidth="1"/>
  </cols>
  <sheetData>
    <row r="1" spans="1:12" s="2" customFormat="1" ht="21.65" customHeight="1" x14ac:dyDescent="0.3">
      <c r="A1" s="27" t="s">
        <v>114</v>
      </c>
      <c r="B1" s="28" t="s">
        <v>115</v>
      </c>
      <c r="C1" s="28" t="s">
        <v>60</v>
      </c>
      <c r="D1" s="28" t="s">
        <v>63</v>
      </c>
      <c r="E1" s="27" t="s">
        <v>116</v>
      </c>
      <c r="F1" s="27" t="s">
        <v>117</v>
      </c>
      <c r="G1" s="27" t="s">
        <v>62</v>
      </c>
      <c r="H1" s="27" t="s">
        <v>125</v>
      </c>
      <c r="I1" s="27" t="s">
        <v>118</v>
      </c>
      <c r="J1" s="27" t="s">
        <v>119</v>
      </c>
      <c r="K1" s="29" t="s">
        <v>121</v>
      </c>
      <c r="L1" s="29" t="s">
        <v>180</v>
      </c>
    </row>
    <row r="2" spans="1:12" s="4" customFormat="1" ht="10.4" customHeight="1" x14ac:dyDescent="0.25">
      <c r="A2" s="9">
        <v>1</v>
      </c>
      <c r="B2" s="10">
        <v>46141315</v>
      </c>
      <c r="C2" s="10" t="s">
        <v>181</v>
      </c>
      <c r="D2" s="7" t="s">
        <v>78</v>
      </c>
      <c r="E2" s="32" t="s">
        <v>182</v>
      </c>
      <c r="F2" s="7" t="s">
        <v>7</v>
      </c>
      <c r="G2" s="3" t="s">
        <v>77</v>
      </c>
      <c r="H2" s="6" t="s">
        <v>133</v>
      </c>
      <c r="I2" s="10" t="s">
        <v>22</v>
      </c>
      <c r="J2" s="3" t="s">
        <v>129</v>
      </c>
      <c r="K2" s="26" t="s">
        <v>183</v>
      </c>
      <c r="L2" s="26" t="s">
        <v>184</v>
      </c>
    </row>
    <row r="3" spans="1:12" s="4" customFormat="1" ht="10.4" customHeight="1" x14ac:dyDescent="0.25">
      <c r="A3" s="9">
        <v>2</v>
      </c>
      <c r="B3" s="1">
        <v>46189792</v>
      </c>
      <c r="C3" s="10" t="s">
        <v>181</v>
      </c>
      <c r="D3" s="66" t="s">
        <v>96</v>
      </c>
      <c r="E3" s="7" t="s">
        <v>185</v>
      </c>
      <c r="F3" s="7" t="s">
        <v>6</v>
      </c>
      <c r="G3" s="6" t="s">
        <v>17</v>
      </c>
      <c r="H3" s="6" t="s">
        <v>186</v>
      </c>
      <c r="I3" s="7" t="s">
        <v>18</v>
      </c>
      <c r="J3" s="6" t="s">
        <v>129</v>
      </c>
      <c r="K3" s="26" t="s">
        <v>187</v>
      </c>
      <c r="L3" s="51" t="s">
        <v>188</v>
      </c>
    </row>
    <row r="4" spans="1:12" s="4" customFormat="1" ht="10.4" customHeight="1" x14ac:dyDescent="0.25">
      <c r="A4" s="9">
        <v>3</v>
      </c>
      <c r="B4" s="1">
        <v>46208771</v>
      </c>
      <c r="C4" s="10" t="s">
        <v>181</v>
      </c>
      <c r="D4" s="53" t="s">
        <v>68</v>
      </c>
      <c r="E4" s="32" t="s">
        <v>182</v>
      </c>
      <c r="F4" s="7" t="s">
        <v>189</v>
      </c>
      <c r="G4" s="7" t="s">
        <v>9</v>
      </c>
      <c r="H4" s="6" t="s">
        <v>190</v>
      </c>
      <c r="I4" s="1" t="s">
        <v>10</v>
      </c>
      <c r="J4" s="6" t="s">
        <v>129</v>
      </c>
      <c r="K4" s="26" t="s">
        <v>191</v>
      </c>
      <c r="L4" s="26" t="s">
        <v>184</v>
      </c>
    </row>
    <row r="5" spans="1:12" s="4" customFormat="1" ht="10.4" customHeight="1" x14ac:dyDescent="0.25">
      <c r="A5" s="9">
        <v>4</v>
      </c>
      <c r="B5" s="1">
        <v>46215022</v>
      </c>
      <c r="C5" s="10" t="s">
        <v>181</v>
      </c>
      <c r="D5" s="1" t="s">
        <v>16</v>
      </c>
      <c r="E5" s="7" t="s">
        <v>127</v>
      </c>
      <c r="F5" s="7" t="s">
        <v>7</v>
      </c>
      <c r="G5" s="6" t="s">
        <v>73</v>
      </c>
      <c r="H5" s="6" t="s">
        <v>133</v>
      </c>
      <c r="I5" s="7" t="s">
        <v>15</v>
      </c>
      <c r="J5" s="6" t="s">
        <v>129</v>
      </c>
      <c r="K5" s="26" t="s">
        <v>192</v>
      </c>
      <c r="L5" s="26" t="s">
        <v>193</v>
      </c>
    </row>
    <row r="6" spans="1:12" s="4" customFormat="1" ht="10.4" customHeight="1" x14ac:dyDescent="0.25">
      <c r="A6" s="9">
        <v>5</v>
      </c>
      <c r="B6" s="1">
        <v>46215055</v>
      </c>
      <c r="C6" s="10" t="s">
        <v>181</v>
      </c>
      <c r="D6" s="38" t="s">
        <v>85</v>
      </c>
      <c r="E6" s="7" t="s">
        <v>185</v>
      </c>
      <c r="F6" s="7" t="s">
        <v>194</v>
      </c>
      <c r="G6" s="6" t="s">
        <v>83</v>
      </c>
      <c r="H6" s="6" t="s">
        <v>133</v>
      </c>
      <c r="I6" s="7" t="s">
        <v>32</v>
      </c>
      <c r="J6" s="6" t="s">
        <v>195</v>
      </c>
      <c r="K6" s="26" t="s">
        <v>196</v>
      </c>
      <c r="L6" s="26" t="s">
        <v>197</v>
      </c>
    </row>
    <row r="7" spans="1:12" s="4" customFormat="1" ht="10.4" customHeight="1" x14ac:dyDescent="0.25">
      <c r="A7" s="9">
        <v>6</v>
      </c>
      <c r="B7" s="1">
        <v>46215139</v>
      </c>
      <c r="C7" s="10" t="s">
        <v>181</v>
      </c>
      <c r="D7" s="66" t="s">
        <v>69</v>
      </c>
      <c r="E7" s="7" t="s">
        <v>185</v>
      </c>
      <c r="F7" s="50" t="s">
        <v>198</v>
      </c>
      <c r="G7" s="7" t="s">
        <v>9</v>
      </c>
      <c r="H7" s="6" t="s">
        <v>133</v>
      </c>
      <c r="I7" s="1" t="s">
        <v>10</v>
      </c>
      <c r="J7" s="6" t="s">
        <v>129</v>
      </c>
      <c r="K7" s="26" t="s">
        <v>199</v>
      </c>
      <c r="L7" s="26" t="s">
        <v>184</v>
      </c>
    </row>
    <row r="8" spans="1:12" s="4" customFormat="1" ht="10.4" customHeight="1" x14ac:dyDescent="0.25">
      <c r="A8" s="9">
        <v>7</v>
      </c>
      <c r="B8" s="1">
        <v>46215148</v>
      </c>
      <c r="C8" s="10" t="s">
        <v>181</v>
      </c>
      <c r="D8" s="66" t="s">
        <v>70</v>
      </c>
      <c r="E8" s="7" t="s">
        <v>185</v>
      </c>
      <c r="F8" s="50" t="s">
        <v>198</v>
      </c>
      <c r="G8" s="7" t="s">
        <v>9</v>
      </c>
      <c r="H8" s="6" t="s">
        <v>133</v>
      </c>
      <c r="I8" s="1" t="s">
        <v>10</v>
      </c>
      <c r="J8" s="6" t="s">
        <v>129</v>
      </c>
      <c r="K8" s="26" t="s">
        <v>200</v>
      </c>
      <c r="L8" s="26" t="s">
        <v>184</v>
      </c>
    </row>
    <row r="9" spans="1:12" s="4" customFormat="1" ht="10.4" customHeight="1" x14ac:dyDescent="0.25">
      <c r="A9" s="9">
        <v>8</v>
      </c>
      <c r="B9" s="1">
        <v>46215149</v>
      </c>
      <c r="C9" s="10" t="s">
        <v>181</v>
      </c>
      <c r="D9" s="53" t="s">
        <v>67</v>
      </c>
      <c r="E9" s="32" t="s">
        <v>182</v>
      </c>
      <c r="F9" s="7" t="s">
        <v>189</v>
      </c>
      <c r="G9" s="7" t="s">
        <v>9</v>
      </c>
      <c r="H9" s="6" t="s">
        <v>190</v>
      </c>
      <c r="I9" s="1" t="s">
        <v>10</v>
      </c>
      <c r="J9" s="6" t="s">
        <v>129</v>
      </c>
      <c r="K9" s="26" t="s">
        <v>201</v>
      </c>
      <c r="L9" s="26" t="s">
        <v>184</v>
      </c>
    </row>
    <row r="10" spans="1:12" s="4" customFormat="1" ht="10.4" customHeight="1" x14ac:dyDescent="0.25">
      <c r="A10" s="9">
        <v>9</v>
      </c>
      <c r="B10" s="1">
        <v>46215157</v>
      </c>
      <c r="C10" s="10" t="s">
        <v>181</v>
      </c>
      <c r="D10" s="67" t="s">
        <v>66</v>
      </c>
      <c r="E10" s="7" t="s">
        <v>185</v>
      </c>
      <c r="F10" s="50" t="s">
        <v>198</v>
      </c>
      <c r="G10" s="7" t="s">
        <v>9</v>
      </c>
      <c r="H10" s="6" t="s">
        <v>190</v>
      </c>
      <c r="I10" s="1" t="s">
        <v>10</v>
      </c>
      <c r="J10" s="6" t="s">
        <v>129</v>
      </c>
      <c r="K10" s="26" t="s">
        <v>202</v>
      </c>
      <c r="L10" s="26" t="s">
        <v>184</v>
      </c>
    </row>
    <row r="11" spans="1:12" s="4" customFormat="1" ht="10.4" customHeight="1" x14ac:dyDescent="0.25">
      <c r="A11" s="9">
        <v>10</v>
      </c>
      <c r="B11" s="1">
        <v>46249384</v>
      </c>
      <c r="C11" s="10" t="s">
        <v>181</v>
      </c>
      <c r="D11" s="38" t="s">
        <v>76</v>
      </c>
      <c r="E11" s="32" t="s">
        <v>185</v>
      </c>
      <c r="F11" s="7" t="s">
        <v>6</v>
      </c>
      <c r="G11" s="6" t="s">
        <v>74</v>
      </c>
      <c r="H11" s="6" t="s">
        <v>203</v>
      </c>
      <c r="I11" s="7" t="s">
        <v>46</v>
      </c>
      <c r="J11" s="6" t="s">
        <v>204</v>
      </c>
      <c r="K11" s="26" t="s">
        <v>205</v>
      </c>
      <c r="L11" s="26" t="s">
        <v>184</v>
      </c>
    </row>
    <row r="12" spans="1:12" s="4" customFormat="1" ht="10.4" customHeight="1" x14ac:dyDescent="0.25">
      <c r="A12" s="9">
        <v>11</v>
      </c>
      <c r="B12" s="1">
        <v>46249390</v>
      </c>
      <c r="C12" s="10" t="s">
        <v>181</v>
      </c>
      <c r="D12" s="38" t="s">
        <v>75</v>
      </c>
      <c r="E12" s="32" t="s">
        <v>185</v>
      </c>
      <c r="F12" s="7" t="s">
        <v>6</v>
      </c>
      <c r="G12" s="6" t="s">
        <v>74</v>
      </c>
      <c r="H12" s="6" t="s">
        <v>203</v>
      </c>
      <c r="I12" s="7" t="s">
        <v>46</v>
      </c>
      <c r="J12" s="6" t="s">
        <v>204</v>
      </c>
      <c r="K12" s="26" t="s">
        <v>206</v>
      </c>
      <c r="L12" s="26" t="s">
        <v>184</v>
      </c>
    </row>
    <row r="13" spans="1:12" s="4" customFormat="1" ht="10.4" customHeight="1" x14ac:dyDescent="0.25">
      <c r="A13" s="9">
        <v>12</v>
      </c>
      <c r="B13" s="1">
        <v>46249713</v>
      </c>
      <c r="C13" s="10" t="s">
        <v>181</v>
      </c>
      <c r="D13" s="66" t="s">
        <v>95</v>
      </c>
      <c r="E13" s="7" t="s">
        <v>185</v>
      </c>
      <c r="F13" s="7" t="s">
        <v>6</v>
      </c>
      <c r="G13" s="6" t="s">
        <v>17</v>
      </c>
      <c r="H13" s="6" t="s">
        <v>203</v>
      </c>
      <c r="I13" s="7" t="s">
        <v>18</v>
      </c>
      <c r="J13" s="6" t="s">
        <v>129</v>
      </c>
      <c r="K13" s="26" t="s">
        <v>207</v>
      </c>
      <c r="L13" s="26" t="s">
        <v>193</v>
      </c>
    </row>
    <row r="14" spans="1:12" s="4" customFormat="1" ht="10.4" customHeight="1" x14ac:dyDescent="0.25">
      <c r="A14" s="9">
        <v>13</v>
      </c>
      <c r="B14" s="1">
        <v>46250748</v>
      </c>
      <c r="C14" s="10" t="s">
        <v>181</v>
      </c>
      <c r="D14" s="66" t="s">
        <v>65</v>
      </c>
      <c r="E14" s="7" t="s">
        <v>185</v>
      </c>
      <c r="F14" s="7" t="s">
        <v>6</v>
      </c>
      <c r="G14" s="6" t="s">
        <v>42</v>
      </c>
      <c r="H14" s="6" t="s">
        <v>203</v>
      </c>
      <c r="I14" s="7" t="s">
        <v>43</v>
      </c>
      <c r="J14" s="6" t="s">
        <v>129</v>
      </c>
      <c r="K14" s="26" t="s">
        <v>208</v>
      </c>
      <c r="L14" s="26" t="s">
        <v>193</v>
      </c>
    </row>
    <row r="15" spans="1:12" s="4" customFormat="1" ht="10.4" customHeight="1" x14ac:dyDescent="0.25">
      <c r="A15" s="9">
        <v>14</v>
      </c>
      <c r="B15" s="1">
        <v>46255216</v>
      </c>
      <c r="C15" s="10" t="s">
        <v>181</v>
      </c>
      <c r="D15" s="66" t="s">
        <v>79</v>
      </c>
      <c r="E15" s="7" t="s">
        <v>185</v>
      </c>
      <c r="F15" s="7" t="s">
        <v>209</v>
      </c>
      <c r="G15" s="3" t="s">
        <v>77</v>
      </c>
      <c r="H15" s="6" t="s">
        <v>133</v>
      </c>
      <c r="I15" s="10" t="s">
        <v>22</v>
      </c>
      <c r="J15" s="6" t="s">
        <v>129</v>
      </c>
      <c r="K15" s="26" t="s">
        <v>210</v>
      </c>
      <c r="L15" s="26" t="s">
        <v>211</v>
      </c>
    </row>
    <row r="16" spans="1:12" s="4" customFormat="1" ht="10.4" customHeight="1" x14ac:dyDescent="0.25">
      <c r="A16" s="9">
        <v>15</v>
      </c>
      <c r="B16" s="1">
        <v>46255722</v>
      </c>
      <c r="C16" s="10" t="s">
        <v>181</v>
      </c>
      <c r="D16" s="1" t="s">
        <v>80</v>
      </c>
      <c r="E16" s="7" t="s">
        <v>127</v>
      </c>
      <c r="F16" s="7" t="s">
        <v>7</v>
      </c>
      <c r="G16" s="6" t="s">
        <v>31</v>
      </c>
      <c r="H16" s="6" t="s">
        <v>133</v>
      </c>
      <c r="I16" s="7" t="s">
        <v>32</v>
      </c>
      <c r="J16" s="6" t="s">
        <v>129</v>
      </c>
      <c r="K16" s="26" t="s">
        <v>212</v>
      </c>
      <c r="L16" s="26" t="s">
        <v>211</v>
      </c>
    </row>
    <row r="17" spans="1:12" s="4" customFormat="1" ht="10.4" customHeight="1" x14ac:dyDescent="0.25">
      <c r="A17" s="9">
        <v>16</v>
      </c>
      <c r="B17" s="1">
        <v>46208767</v>
      </c>
      <c r="C17" s="10" t="s">
        <v>181</v>
      </c>
      <c r="D17" s="1" t="s">
        <v>84</v>
      </c>
      <c r="E17" s="7" t="s">
        <v>213</v>
      </c>
      <c r="F17" s="7" t="s">
        <v>194</v>
      </c>
      <c r="G17" s="6" t="s">
        <v>83</v>
      </c>
      <c r="H17" s="6" t="s">
        <v>133</v>
      </c>
      <c r="I17" s="7" t="s">
        <v>32</v>
      </c>
      <c r="J17" s="6" t="s">
        <v>129</v>
      </c>
      <c r="K17" s="26" t="s">
        <v>214</v>
      </c>
      <c r="L17" s="26" t="s">
        <v>193</v>
      </c>
    </row>
    <row r="18" spans="1:12" s="8" customFormat="1" ht="10.4" customHeight="1" x14ac:dyDescent="0.25">
      <c r="A18" s="9">
        <v>17</v>
      </c>
      <c r="B18" s="1">
        <v>46214461</v>
      </c>
      <c r="C18" s="10" t="s">
        <v>126</v>
      </c>
      <c r="D18" s="68" t="s">
        <v>98</v>
      </c>
      <c r="E18" s="69" t="s">
        <v>185</v>
      </c>
      <c r="F18" s="62" t="s">
        <v>198</v>
      </c>
      <c r="G18" s="62" t="s">
        <v>97</v>
      </c>
      <c r="H18" s="62" t="s">
        <v>190</v>
      </c>
      <c r="I18" s="62"/>
      <c r="J18" s="62" t="s">
        <v>129</v>
      </c>
      <c r="K18" s="70" t="s">
        <v>215</v>
      </c>
      <c r="L18" s="70" t="s">
        <v>216</v>
      </c>
    </row>
    <row r="19" spans="1:12" s="8" customFormat="1" ht="10.4" customHeight="1" x14ac:dyDescent="0.25">
      <c r="A19" s="9">
        <v>18</v>
      </c>
      <c r="B19" s="1">
        <v>46255973</v>
      </c>
      <c r="C19" s="10" t="s">
        <v>217</v>
      </c>
      <c r="D19" s="71" t="s">
        <v>99</v>
      </c>
      <c r="E19" s="63" t="s">
        <v>218</v>
      </c>
      <c r="F19" s="72" t="s">
        <v>7</v>
      </c>
      <c r="G19" s="73" t="s">
        <v>97</v>
      </c>
      <c r="H19" s="73" t="s">
        <v>219</v>
      </c>
      <c r="I19" s="74"/>
      <c r="J19" s="75" t="s">
        <v>129</v>
      </c>
      <c r="K19" s="70" t="s">
        <v>220</v>
      </c>
      <c r="L19" s="70" t="s">
        <v>188</v>
      </c>
    </row>
    <row r="20" spans="1:12" s="8" customFormat="1" ht="10.4" customHeight="1" x14ac:dyDescent="0.25">
      <c r="A20" s="9">
        <v>19</v>
      </c>
      <c r="B20" s="47">
        <v>46276606</v>
      </c>
      <c r="C20" s="48" t="s">
        <v>126</v>
      </c>
      <c r="D20" s="47" t="s">
        <v>81</v>
      </c>
      <c r="E20" s="49" t="s">
        <v>213</v>
      </c>
      <c r="F20" s="49" t="s">
        <v>189</v>
      </c>
      <c r="G20" s="62" t="s">
        <v>31</v>
      </c>
      <c r="H20" s="62" t="s">
        <v>31</v>
      </c>
      <c r="I20" s="63"/>
      <c r="J20" s="50" t="s">
        <v>221</v>
      </c>
      <c r="K20" s="51" t="s">
        <v>222</v>
      </c>
      <c r="L20" s="51" t="s">
        <v>223</v>
      </c>
    </row>
    <row r="21" spans="1:12" s="8" customFormat="1" ht="10.4" customHeight="1" x14ac:dyDescent="0.25">
      <c r="A21" s="9">
        <v>20</v>
      </c>
      <c r="B21" s="47">
        <v>46215632</v>
      </c>
      <c r="C21" s="48" t="s">
        <v>126</v>
      </c>
      <c r="D21" s="38" t="s">
        <v>100</v>
      </c>
      <c r="E21" s="49" t="s">
        <v>127</v>
      </c>
      <c r="F21" s="49" t="s">
        <v>189</v>
      </c>
      <c r="G21" s="60" t="s">
        <v>97</v>
      </c>
      <c r="H21" s="60" t="s">
        <v>224</v>
      </c>
      <c r="I21" s="61"/>
      <c r="J21" s="50" t="s">
        <v>195</v>
      </c>
      <c r="K21" s="51" t="s">
        <v>225</v>
      </c>
      <c r="L21" s="51" t="s">
        <v>226</v>
      </c>
    </row>
    <row r="22" spans="1:12" s="8" customFormat="1" ht="10.4" customHeight="1" x14ac:dyDescent="0.25">
      <c r="A22" s="9">
        <v>21</v>
      </c>
      <c r="B22" s="47">
        <v>46215215</v>
      </c>
      <c r="C22" s="48" t="s">
        <v>126</v>
      </c>
      <c r="D22" s="66" t="s">
        <v>101</v>
      </c>
      <c r="E22" s="7" t="s">
        <v>185</v>
      </c>
      <c r="F22" s="50" t="s">
        <v>198</v>
      </c>
      <c r="G22" s="55" t="s">
        <v>97</v>
      </c>
      <c r="H22" s="55" t="s">
        <v>224</v>
      </c>
      <c r="I22" s="57"/>
      <c r="J22" s="59" t="s">
        <v>129</v>
      </c>
      <c r="K22" s="51" t="s">
        <v>227</v>
      </c>
      <c r="L22" s="51" t="s">
        <v>216</v>
      </c>
    </row>
    <row r="23" spans="1:12" s="8" customFormat="1" ht="10.4" customHeight="1" x14ac:dyDescent="0.25">
      <c r="A23" s="9">
        <v>22</v>
      </c>
      <c r="B23" s="47">
        <v>46249673</v>
      </c>
      <c r="C23" s="48" t="s">
        <v>126</v>
      </c>
      <c r="D23" s="47" t="s">
        <v>102</v>
      </c>
      <c r="E23" s="49" t="s">
        <v>127</v>
      </c>
      <c r="F23" s="50" t="s">
        <v>6</v>
      </c>
      <c r="G23" s="60" t="s">
        <v>97</v>
      </c>
      <c r="H23" s="60" t="s">
        <v>228</v>
      </c>
      <c r="I23" s="61"/>
      <c r="J23" s="50" t="s">
        <v>204</v>
      </c>
      <c r="K23" s="51" t="s">
        <v>229</v>
      </c>
      <c r="L23" s="51" t="s">
        <v>230</v>
      </c>
    </row>
    <row r="24" spans="1:12" s="8" customFormat="1" ht="10.4" customHeight="1" x14ac:dyDescent="0.25">
      <c r="A24" s="9">
        <v>23</v>
      </c>
      <c r="B24" s="47">
        <v>46248843</v>
      </c>
      <c r="C24" s="48" t="s">
        <v>126</v>
      </c>
      <c r="D24" s="66" t="s">
        <v>103</v>
      </c>
      <c r="E24" s="7" t="s">
        <v>185</v>
      </c>
      <c r="F24" s="58" t="s">
        <v>6</v>
      </c>
      <c r="G24" s="55" t="s">
        <v>97</v>
      </c>
      <c r="H24" s="55" t="s">
        <v>228</v>
      </c>
      <c r="I24" s="57"/>
      <c r="J24" s="59" t="s">
        <v>129</v>
      </c>
      <c r="K24" s="51" t="s">
        <v>231</v>
      </c>
      <c r="L24" s="51" t="s">
        <v>232</v>
      </c>
    </row>
    <row r="25" spans="1:12" s="8" customFormat="1" ht="10.4" customHeight="1" x14ac:dyDescent="0.25">
      <c r="A25" s="9">
        <v>24</v>
      </c>
      <c r="B25" s="47">
        <v>46205009</v>
      </c>
      <c r="C25" s="48" t="s">
        <v>126</v>
      </c>
      <c r="D25" s="66" t="s">
        <v>104</v>
      </c>
      <c r="E25" s="7" t="s">
        <v>185</v>
      </c>
      <c r="F25" s="58" t="s">
        <v>233</v>
      </c>
      <c r="G25" s="55" t="s">
        <v>97</v>
      </c>
      <c r="H25" s="55" t="s">
        <v>190</v>
      </c>
      <c r="I25" s="57"/>
      <c r="J25" s="59" t="s">
        <v>129</v>
      </c>
      <c r="K25" s="51" t="s">
        <v>234</v>
      </c>
      <c r="L25" s="51" t="s">
        <v>216</v>
      </c>
    </row>
    <row r="26" spans="1:12" s="8" customFormat="1" ht="10.4" customHeight="1" x14ac:dyDescent="0.25">
      <c r="A26" s="9">
        <v>25</v>
      </c>
      <c r="B26" s="47">
        <v>46214463</v>
      </c>
      <c r="C26" s="48" t="s">
        <v>126</v>
      </c>
      <c r="D26" s="66" t="s">
        <v>105</v>
      </c>
      <c r="E26" s="7" t="s">
        <v>185</v>
      </c>
      <c r="F26" s="50" t="s">
        <v>198</v>
      </c>
      <c r="G26" s="55" t="s">
        <v>97</v>
      </c>
      <c r="H26" s="55" t="s">
        <v>190</v>
      </c>
      <c r="I26" s="57"/>
      <c r="J26" s="59" t="s">
        <v>129</v>
      </c>
      <c r="K26" s="51" t="s">
        <v>235</v>
      </c>
      <c r="L26" s="51" t="s">
        <v>216</v>
      </c>
    </row>
    <row r="27" spans="1:12" s="8" customFormat="1" ht="10.4" customHeight="1" x14ac:dyDescent="0.25">
      <c r="A27" s="9">
        <v>26</v>
      </c>
      <c r="B27" s="47">
        <v>46205007</v>
      </c>
      <c r="C27" s="48" t="s">
        <v>126</v>
      </c>
      <c r="D27" s="66" t="s">
        <v>106</v>
      </c>
      <c r="E27" s="7" t="s">
        <v>185</v>
      </c>
      <c r="F27" s="58" t="s">
        <v>6</v>
      </c>
      <c r="G27" s="55" t="s">
        <v>97</v>
      </c>
      <c r="H27" s="55" t="s">
        <v>190</v>
      </c>
      <c r="I27" s="57"/>
      <c r="J27" s="59" t="s">
        <v>129</v>
      </c>
      <c r="K27" s="51" t="s">
        <v>236</v>
      </c>
      <c r="L27" s="51" t="s">
        <v>216</v>
      </c>
    </row>
    <row r="28" spans="1:12" s="8" customFormat="1" ht="10.4" customHeight="1" x14ac:dyDescent="0.25">
      <c r="A28" s="9">
        <v>27</v>
      </c>
      <c r="B28" s="47">
        <v>46205006</v>
      </c>
      <c r="C28" s="48" t="s">
        <v>126</v>
      </c>
      <c r="D28" s="66" t="s">
        <v>107</v>
      </c>
      <c r="E28" s="7" t="s">
        <v>185</v>
      </c>
      <c r="F28" s="58" t="s">
        <v>233</v>
      </c>
      <c r="G28" s="55" t="s">
        <v>97</v>
      </c>
      <c r="H28" s="55" t="s">
        <v>190</v>
      </c>
      <c r="I28" s="57"/>
      <c r="J28" s="59" t="s">
        <v>129</v>
      </c>
      <c r="K28" s="51" t="s">
        <v>237</v>
      </c>
      <c r="L28" s="51" t="s">
        <v>216</v>
      </c>
    </row>
    <row r="29" spans="1:12" s="8" customFormat="1" ht="10.4" customHeight="1" x14ac:dyDescent="0.25">
      <c r="A29" s="9">
        <v>28</v>
      </c>
      <c r="B29" s="47">
        <v>46177189</v>
      </c>
      <c r="C29" s="48" t="s">
        <v>126</v>
      </c>
      <c r="D29" s="66" t="s">
        <v>109</v>
      </c>
      <c r="E29" s="7" t="s">
        <v>185</v>
      </c>
      <c r="F29" s="58" t="s">
        <v>238</v>
      </c>
      <c r="G29" s="55" t="s">
        <v>97</v>
      </c>
      <c r="H29" s="55" t="s">
        <v>239</v>
      </c>
      <c r="I29" s="57"/>
      <c r="J29" s="59" t="s">
        <v>129</v>
      </c>
      <c r="K29" s="51" t="s">
        <v>240</v>
      </c>
      <c r="L29" s="51" t="s">
        <v>241</v>
      </c>
    </row>
    <row r="36" spans="1:12" s="8" customFormat="1" ht="10.4" customHeight="1" x14ac:dyDescent="0.25">
      <c r="A36" s="9">
        <v>35</v>
      </c>
      <c r="B36" s="47">
        <v>46282360</v>
      </c>
      <c r="C36" s="48" t="s">
        <v>126</v>
      </c>
      <c r="D36" s="65" t="s">
        <v>92</v>
      </c>
      <c r="E36" s="49" t="s">
        <v>127</v>
      </c>
      <c r="F36" s="56" t="s">
        <v>152</v>
      </c>
      <c r="G36" s="55"/>
      <c r="H36" s="64" t="s">
        <v>243</v>
      </c>
      <c r="I36" s="57"/>
      <c r="J36" s="59" t="s">
        <v>129</v>
      </c>
      <c r="K36" s="51" t="s">
        <v>164</v>
      </c>
      <c r="L36" s="51"/>
    </row>
    <row r="37" spans="1:12" s="8" customFormat="1" ht="10.4" customHeight="1" x14ac:dyDescent="0.25">
      <c r="A37" s="9">
        <v>36</v>
      </c>
      <c r="B37" s="47">
        <v>46300944</v>
      </c>
      <c r="C37" s="48" t="s">
        <v>126</v>
      </c>
      <c r="D37" s="65" t="s">
        <v>93</v>
      </c>
      <c r="E37" s="49" t="s">
        <v>127</v>
      </c>
      <c r="F37" s="56" t="s">
        <v>128</v>
      </c>
      <c r="G37" s="55"/>
      <c r="H37" s="64" t="s">
        <v>133</v>
      </c>
      <c r="I37" s="57"/>
      <c r="J37" s="59" t="s">
        <v>129</v>
      </c>
      <c r="K37" s="51" t="s">
        <v>165</v>
      </c>
      <c r="L37" s="51"/>
    </row>
    <row r="38" spans="1:12" s="8" customFormat="1" ht="10.4" customHeight="1" x14ac:dyDescent="0.25">
      <c r="A38" s="9">
        <v>37</v>
      </c>
      <c r="B38" s="47">
        <v>46300952</v>
      </c>
      <c r="C38" s="48" t="s">
        <v>126</v>
      </c>
      <c r="D38" s="65" t="s">
        <v>94</v>
      </c>
      <c r="E38" s="49" t="s">
        <v>127</v>
      </c>
      <c r="F38" s="56" t="s">
        <v>128</v>
      </c>
      <c r="G38" s="55"/>
      <c r="H38" s="64" t="s">
        <v>133</v>
      </c>
      <c r="I38" s="57"/>
      <c r="J38" s="59" t="s">
        <v>129</v>
      </c>
      <c r="K38" s="51" t="s">
        <v>177</v>
      </c>
      <c r="L38" s="51"/>
    </row>
    <row r="39" spans="1:12" ht="14.5" x14ac:dyDescent="0.35"/>
    <row r="40" spans="1:12" ht="14.5" x14ac:dyDescent="0.35"/>
    <row r="41" spans="1:12" ht="15" customHeight="1" x14ac:dyDescent="0.35">
      <c r="D41" s="47"/>
    </row>
  </sheetData>
  <conditionalFormatting sqref="B18">
    <cfRule type="duplicateValues" dxfId="25" priority="8"/>
  </conditionalFormatting>
  <conditionalFormatting sqref="B19:B29">
    <cfRule type="duplicateValues" dxfId="24" priority="44"/>
  </conditionalFormatting>
  <conditionalFormatting sqref="B36:B38">
    <cfRule type="duplicateValues" dxfId="23" priority="43"/>
  </conditionalFormatting>
  <conditionalFormatting sqref="B39:B1048576 B1:B17">
    <cfRule type="duplicateValues" dxfId="22" priority="13"/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C4C72-21A2-443E-9145-04FF0C1B6EF1}">
  <dimension ref="A1:AU10"/>
  <sheetViews>
    <sheetView tabSelected="1" workbookViewId="0">
      <selection activeCell="A13" sqref="A13"/>
    </sheetView>
  </sheetViews>
  <sheetFormatPr defaultRowHeight="14.5" x14ac:dyDescent="0.35"/>
  <sheetData>
    <row r="1" spans="1:47" x14ac:dyDescent="0.35">
      <c r="A1" s="82" t="s">
        <v>356</v>
      </c>
      <c r="B1" s="82" t="s">
        <v>357</v>
      </c>
      <c r="C1" s="83" t="s">
        <v>63</v>
      </c>
      <c r="D1" s="83" t="s">
        <v>358</v>
      </c>
      <c r="E1" s="83" t="s">
        <v>359</v>
      </c>
      <c r="F1" s="83" t="s">
        <v>360</v>
      </c>
      <c r="G1" s="83" t="s">
        <v>361</v>
      </c>
      <c r="H1" s="83" t="s">
        <v>362</v>
      </c>
      <c r="I1" s="83" t="s">
        <v>363</v>
      </c>
      <c r="J1" s="83" t="s">
        <v>364</v>
      </c>
      <c r="K1" s="83" t="s">
        <v>118</v>
      </c>
      <c r="L1" s="83" t="s">
        <v>365</v>
      </c>
      <c r="M1" s="83" t="s">
        <v>366</v>
      </c>
      <c r="N1" s="83" t="s">
        <v>367</v>
      </c>
      <c r="O1" s="83" t="s">
        <v>368</v>
      </c>
      <c r="P1" s="83" t="s">
        <v>369</v>
      </c>
      <c r="Q1" s="83" t="s">
        <v>370</v>
      </c>
      <c r="R1" s="83" t="s">
        <v>371</v>
      </c>
      <c r="S1" s="84" t="s">
        <v>372</v>
      </c>
      <c r="T1" s="84" t="s">
        <v>367</v>
      </c>
      <c r="U1" s="83" t="s">
        <v>373</v>
      </c>
      <c r="V1" s="83" t="s">
        <v>374</v>
      </c>
      <c r="W1" s="83" t="s">
        <v>375</v>
      </c>
      <c r="X1" s="85" t="s">
        <v>376</v>
      </c>
      <c r="Y1" s="86" t="s">
        <v>377</v>
      </c>
      <c r="Z1" s="86" t="s">
        <v>378</v>
      </c>
      <c r="AA1" s="86" t="s">
        <v>379</v>
      </c>
      <c r="AB1" s="87" t="s">
        <v>380</v>
      </c>
      <c r="AC1" s="86" t="s">
        <v>381</v>
      </c>
      <c r="AD1" s="86" t="s">
        <v>382</v>
      </c>
      <c r="AE1" s="86" t="s">
        <v>383</v>
      </c>
      <c r="AF1" s="87" t="s">
        <v>384</v>
      </c>
      <c r="AG1" s="87" t="s">
        <v>385</v>
      </c>
      <c r="AH1" s="86" t="s">
        <v>386</v>
      </c>
      <c r="AI1" s="88" t="s">
        <v>387</v>
      </c>
      <c r="AJ1" s="88" t="s">
        <v>388</v>
      </c>
      <c r="AK1" s="88" t="s">
        <v>389</v>
      </c>
      <c r="AL1" s="88" t="s">
        <v>390</v>
      </c>
      <c r="AM1" s="86" t="s">
        <v>371</v>
      </c>
      <c r="AN1" s="86" t="s">
        <v>391</v>
      </c>
      <c r="AO1" s="89" t="s">
        <v>392</v>
      </c>
      <c r="AP1" s="88" t="s">
        <v>393</v>
      </c>
      <c r="AQ1" s="88" t="s">
        <v>394</v>
      </c>
      <c r="AR1" s="90" t="s">
        <v>395</v>
      </c>
      <c r="AS1" s="91" t="s">
        <v>396</v>
      </c>
      <c r="AT1" s="91" t="s">
        <v>397</v>
      </c>
      <c r="AU1" s="92" t="s">
        <v>398</v>
      </c>
    </row>
    <row r="2" spans="1:47" x14ac:dyDescent="0.35">
      <c r="A2" s="93">
        <v>46199285</v>
      </c>
      <c r="B2" s="94">
        <v>46199285</v>
      </c>
      <c r="C2" s="94" t="s">
        <v>399</v>
      </c>
      <c r="D2" s="94" t="s">
        <v>400</v>
      </c>
      <c r="E2" s="94" t="s">
        <v>401</v>
      </c>
      <c r="F2" s="94" t="s">
        <v>402</v>
      </c>
      <c r="G2" s="94" t="s">
        <v>403</v>
      </c>
      <c r="H2" s="94" t="s">
        <v>404</v>
      </c>
      <c r="I2" s="94" t="s">
        <v>404</v>
      </c>
      <c r="J2" s="94" t="s">
        <v>405</v>
      </c>
      <c r="K2" s="94" t="s">
        <v>406</v>
      </c>
      <c r="L2" s="94" t="s">
        <v>407</v>
      </c>
      <c r="M2" s="95">
        <v>44958</v>
      </c>
      <c r="N2" s="95">
        <v>45657</v>
      </c>
      <c r="O2" s="94">
        <v>99</v>
      </c>
      <c r="P2" s="95">
        <v>50771</v>
      </c>
      <c r="Q2" s="94" t="s">
        <v>408</v>
      </c>
      <c r="R2" s="94" t="s">
        <v>409</v>
      </c>
      <c r="S2" s="94" t="s">
        <v>410</v>
      </c>
      <c r="T2" s="95">
        <v>73050</v>
      </c>
      <c r="U2" s="94" t="s">
        <v>411</v>
      </c>
      <c r="V2" s="94" t="s">
        <v>412</v>
      </c>
      <c r="W2" s="94" t="s">
        <v>408</v>
      </c>
      <c r="X2" s="95">
        <v>44617</v>
      </c>
      <c r="Y2" s="96"/>
      <c r="Z2" s="94" t="s">
        <v>129</v>
      </c>
      <c r="AA2" s="94" t="s">
        <v>413</v>
      </c>
      <c r="AB2" s="94">
        <v>0.99</v>
      </c>
      <c r="AC2" s="94" t="s">
        <v>414</v>
      </c>
      <c r="AD2" s="94" t="s">
        <v>415</v>
      </c>
      <c r="AE2" s="94" t="s">
        <v>416</v>
      </c>
      <c r="AF2" s="94" t="s">
        <v>417</v>
      </c>
      <c r="AG2" s="97" t="s">
        <v>408</v>
      </c>
      <c r="AH2" s="96"/>
      <c r="AI2" s="96" t="s">
        <v>418</v>
      </c>
      <c r="AJ2" s="96"/>
      <c r="AK2" s="96" t="s">
        <v>419</v>
      </c>
      <c r="AL2" s="96" t="s">
        <v>420</v>
      </c>
      <c r="AM2" s="98" t="s">
        <v>421</v>
      </c>
      <c r="AN2" s="98"/>
      <c r="AO2" s="99"/>
      <c r="AP2" s="96"/>
      <c r="AQ2" s="96"/>
      <c r="AR2" s="96"/>
      <c r="AS2" s="100"/>
      <c r="AU2" s="101"/>
    </row>
    <row r="3" spans="1:47" x14ac:dyDescent="0.35">
      <c r="A3" s="93">
        <v>42117922</v>
      </c>
      <c r="B3" s="94">
        <v>1601626</v>
      </c>
      <c r="C3" s="94" t="s">
        <v>422</v>
      </c>
      <c r="D3" s="94" t="s">
        <v>423</v>
      </c>
      <c r="E3" s="94" t="s">
        <v>424</v>
      </c>
      <c r="F3" s="94" t="s">
        <v>425</v>
      </c>
      <c r="G3" s="94" t="s">
        <v>426</v>
      </c>
      <c r="H3" s="94" t="s">
        <v>427</v>
      </c>
      <c r="I3" s="94" t="s">
        <v>427</v>
      </c>
      <c r="J3" s="94" t="s">
        <v>428</v>
      </c>
      <c r="K3" s="94" t="s">
        <v>429</v>
      </c>
      <c r="L3" s="94" t="s">
        <v>407</v>
      </c>
      <c r="M3" s="95">
        <v>44454</v>
      </c>
      <c r="N3" s="95">
        <v>45548</v>
      </c>
      <c r="O3" s="94">
        <v>100</v>
      </c>
      <c r="P3" s="95">
        <v>50771</v>
      </c>
      <c r="Q3" s="94" t="s">
        <v>430</v>
      </c>
      <c r="R3" s="94" t="s">
        <v>409</v>
      </c>
      <c r="S3" s="94" t="s">
        <v>431</v>
      </c>
      <c r="T3" s="95">
        <v>73050</v>
      </c>
      <c r="U3" s="94" t="s">
        <v>411</v>
      </c>
      <c r="V3" s="94" t="s">
        <v>412</v>
      </c>
      <c r="W3" s="94" t="s">
        <v>432</v>
      </c>
      <c r="X3" s="95">
        <v>43108</v>
      </c>
      <c r="Y3" s="96"/>
      <c r="Z3" s="94" t="s">
        <v>433</v>
      </c>
      <c r="AA3" s="94" t="s">
        <v>413</v>
      </c>
      <c r="AB3" s="94">
        <v>1</v>
      </c>
      <c r="AC3" s="94" t="s">
        <v>414</v>
      </c>
      <c r="AD3" s="94" t="s">
        <v>415</v>
      </c>
      <c r="AE3" s="94" t="s">
        <v>416</v>
      </c>
      <c r="AF3" s="94" t="s">
        <v>434</v>
      </c>
      <c r="AG3" s="97" t="s">
        <v>434</v>
      </c>
      <c r="AH3" s="96"/>
      <c r="AI3" s="96" t="s">
        <v>418</v>
      </c>
      <c r="AJ3" s="96"/>
      <c r="AK3" s="96" t="s">
        <v>419</v>
      </c>
      <c r="AL3" s="96" t="s">
        <v>420</v>
      </c>
      <c r="AM3" s="98" t="s">
        <v>421</v>
      </c>
      <c r="AN3" s="98"/>
      <c r="AO3" s="99"/>
      <c r="AP3" s="96"/>
      <c r="AQ3" s="96"/>
      <c r="AR3" s="96"/>
      <c r="AS3" s="100"/>
      <c r="AU3" s="101"/>
    </row>
    <row r="4" spans="1:47" x14ac:dyDescent="0.35">
      <c r="A4" s="93">
        <v>46217286</v>
      </c>
      <c r="B4" s="94">
        <v>46186739</v>
      </c>
      <c r="C4" s="94" t="s">
        <v>435</v>
      </c>
      <c r="D4" s="94" t="s">
        <v>423</v>
      </c>
      <c r="E4" s="94" t="s">
        <v>401</v>
      </c>
      <c r="F4" s="94" t="s">
        <v>436</v>
      </c>
      <c r="G4" s="94" t="s">
        <v>437</v>
      </c>
      <c r="H4" s="94" t="s">
        <v>438</v>
      </c>
      <c r="I4" s="94" t="s">
        <v>438</v>
      </c>
      <c r="J4" s="94">
        <v>100950897</v>
      </c>
      <c r="K4" s="94" t="s">
        <v>439</v>
      </c>
      <c r="L4" s="94" t="s">
        <v>440</v>
      </c>
      <c r="M4" s="95">
        <v>44986</v>
      </c>
      <c r="N4" s="95">
        <v>45380</v>
      </c>
      <c r="O4" s="94">
        <v>100</v>
      </c>
      <c r="P4" s="95">
        <v>50771</v>
      </c>
      <c r="Q4" s="94" t="s">
        <v>441</v>
      </c>
      <c r="R4" s="94" t="s">
        <v>409</v>
      </c>
      <c r="S4" s="94" t="s">
        <v>442</v>
      </c>
      <c r="T4" s="95">
        <v>45473</v>
      </c>
      <c r="U4" s="94" t="s">
        <v>411</v>
      </c>
      <c r="V4" s="94" t="s">
        <v>412</v>
      </c>
      <c r="W4" s="94" t="s">
        <v>441</v>
      </c>
      <c r="X4" s="95">
        <v>44586</v>
      </c>
      <c r="Y4" s="96" t="s">
        <v>443</v>
      </c>
      <c r="Z4" s="94" t="s">
        <v>444</v>
      </c>
      <c r="AA4" s="94" t="s">
        <v>413</v>
      </c>
      <c r="AB4" s="94">
        <v>1</v>
      </c>
      <c r="AC4" s="94" t="s">
        <v>414</v>
      </c>
      <c r="AD4" s="94" t="s">
        <v>415</v>
      </c>
      <c r="AE4" s="94" t="s">
        <v>416</v>
      </c>
      <c r="AF4" s="94" t="s">
        <v>445</v>
      </c>
      <c r="AG4" s="97" t="s">
        <v>445</v>
      </c>
      <c r="AH4" s="96" t="s">
        <v>32</v>
      </c>
      <c r="AI4" s="96" t="s">
        <v>418</v>
      </c>
      <c r="AJ4" s="96"/>
      <c r="AK4" s="96" t="s">
        <v>419</v>
      </c>
      <c r="AL4" s="96" t="s">
        <v>420</v>
      </c>
      <c r="AM4" s="98" t="s">
        <v>421</v>
      </c>
      <c r="AN4" s="98" t="s">
        <v>446</v>
      </c>
      <c r="AO4" s="99"/>
      <c r="AP4" s="96"/>
      <c r="AQ4" s="96"/>
      <c r="AR4" s="96"/>
      <c r="AS4" s="100" t="s">
        <v>447</v>
      </c>
      <c r="AU4" s="101"/>
    </row>
    <row r="5" spans="1:47" x14ac:dyDescent="0.35">
      <c r="A5" s="93">
        <v>42133443</v>
      </c>
      <c r="B5" s="94">
        <v>1701642</v>
      </c>
      <c r="C5" s="94" t="s">
        <v>448</v>
      </c>
      <c r="D5" s="94" t="s">
        <v>400</v>
      </c>
      <c r="E5" s="94" t="s">
        <v>449</v>
      </c>
      <c r="F5" s="94" t="s">
        <v>402</v>
      </c>
      <c r="G5" s="94" t="s">
        <v>403</v>
      </c>
      <c r="H5" s="94" t="s">
        <v>450</v>
      </c>
      <c r="I5" s="94" t="s">
        <v>450</v>
      </c>
      <c r="J5" s="94">
        <v>100950897</v>
      </c>
      <c r="K5" s="94" t="s">
        <v>439</v>
      </c>
      <c r="L5" s="94" t="s">
        <v>440</v>
      </c>
      <c r="M5" s="95">
        <v>44928</v>
      </c>
      <c r="N5" s="95">
        <v>45380</v>
      </c>
      <c r="O5" s="94">
        <v>100</v>
      </c>
      <c r="P5" s="95">
        <v>50771</v>
      </c>
      <c r="Q5" s="94" t="s">
        <v>441</v>
      </c>
      <c r="R5" s="94" t="s">
        <v>409</v>
      </c>
      <c r="S5" s="94" t="s">
        <v>410</v>
      </c>
      <c r="T5" s="95">
        <v>45473</v>
      </c>
      <c r="U5" s="94" t="s">
        <v>411</v>
      </c>
      <c r="V5" s="94" t="s">
        <v>412</v>
      </c>
      <c r="W5" s="94" t="s">
        <v>441</v>
      </c>
      <c r="X5" s="95">
        <v>44452</v>
      </c>
      <c r="Y5" s="96" t="s">
        <v>443</v>
      </c>
      <c r="Z5" s="94" t="s">
        <v>129</v>
      </c>
      <c r="AA5" s="94" t="s">
        <v>413</v>
      </c>
      <c r="AB5" s="94">
        <v>1</v>
      </c>
      <c r="AC5" s="94" t="s">
        <v>414</v>
      </c>
      <c r="AD5" s="94" t="s">
        <v>415</v>
      </c>
      <c r="AE5" s="94" t="s">
        <v>416</v>
      </c>
      <c r="AF5" s="94" t="s">
        <v>445</v>
      </c>
      <c r="AG5" s="97" t="s">
        <v>445</v>
      </c>
      <c r="AH5" s="96" t="s">
        <v>451</v>
      </c>
      <c r="AI5" s="96" t="s">
        <v>418</v>
      </c>
      <c r="AJ5" s="96"/>
      <c r="AK5" s="96" t="s">
        <v>419</v>
      </c>
      <c r="AL5" s="96" t="s">
        <v>420</v>
      </c>
      <c r="AM5" s="98" t="s">
        <v>421</v>
      </c>
      <c r="AN5" s="98" t="s">
        <v>446</v>
      </c>
      <c r="AO5" s="99"/>
      <c r="AP5" s="96"/>
      <c r="AQ5" s="96"/>
      <c r="AR5" s="96"/>
      <c r="AS5" s="100" t="s">
        <v>447</v>
      </c>
      <c r="AU5" s="101"/>
    </row>
    <row r="6" spans="1:47" x14ac:dyDescent="0.35">
      <c r="A6" s="93">
        <v>42133200</v>
      </c>
      <c r="B6" s="94">
        <v>1701746</v>
      </c>
      <c r="C6" s="94" t="s">
        <v>452</v>
      </c>
      <c r="D6" s="94" t="s">
        <v>453</v>
      </c>
      <c r="E6" s="94" t="s">
        <v>449</v>
      </c>
      <c r="F6" s="94" t="s">
        <v>402</v>
      </c>
      <c r="G6" s="94" t="s">
        <v>403</v>
      </c>
      <c r="H6" s="94" t="s">
        <v>454</v>
      </c>
      <c r="I6" s="94" t="s">
        <v>455</v>
      </c>
      <c r="J6" s="94">
        <v>100991483</v>
      </c>
      <c r="K6" s="94" t="s">
        <v>456</v>
      </c>
      <c r="L6" s="94" t="s">
        <v>457</v>
      </c>
      <c r="M6" s="95">
        <v>45019</v>
      </c>
      <c r="N6" s="95">
        <v>45380</v>
      </c>
      <c r="O6" s="94">
        <v>100</v>
      </c>
      <c r="P6" s="95">
        <v>50771</v>
      </c>
      <c r="Q6" s="94" t="s">
        <v>441</v>
      </c>
      <c r="R6" s="94" t="s">
        <v>409</v>
      </c>
      <c r="S6" s="94" t="s">
        <v>410</v>
      </c>
      <c r="T6" s="95">
        <v>45382</v>
      </c>
      <c r="U6" s="94" t="s">
        <v>411</v>
      </c>
      <c r="V6" s="94" t="s">
        <v>412</v>
      </c>
      <c r="W6" s="94" t="s">
        <v>441</v>
      </c>
      <c r="X6" s="95">
        <v>44452</v>
      </c>
      <c r="Y6" s="96" t="s">
        <v>458</v>
      </c>
      <c r="Z6" s="94" t="s">
        <v>129</v>
      </c>
      <c r="AA6" s="94" t="s">
        <v>413</v>
      </c>
      <c r="AB6" s="94">
        <v>1</v>
      </c>
      <c r="AC6" s="94" t="s">
        <v>414</v>
      </c>
      <c r="AD6" s="94" t="s">
        <v>415</v>
      </c>
      <c r="AE6" s="94" t="s">
        <v>416</v>
      </c>
      <c r="AF6" s="94" t="s">
        <v>445</v>
      </c>
      <c r="AG6" s="97" t="s">
        <v>445</v>
      </c>
      <c r="AH6" s="96" t="s">
        <v>459</v>
      </c>
      <c r="AI6" s="96" t="s">
        <v>418</v>
      </c>
      <c r="AJ6" s="96"/>
      <c r="AK6" s="96" t="s">
        <v>460</v>
      </c>
      <c r="AL6" s="96" t="s">
        <v>461</v>
      </c>
      <c r="AM6" s="98" t="s">
        <v>421</v>
      </c>
      <c r="AN6" s="98" t="s">
        <v>462</v>
      </c>
      <c r="AO6" s="99"/>
      <c r="AP6" s="96"/>
      <c r="AQ6" s="96"/>
      <c r="AR6" s="96"/>
      <c r="AS6" s="100" t="s">
        <v>463</v>
      </c>
      <c r="AU6" s="101"/>
    </row>
    <row r="7" spans="1:47" x14ac:dyDescent="0.35">
      <c r="A7" s="93">
        <v>42117283</v>
      </c>
      <c r="B7" s="94">
        <v>1600986</v>
      </c>
      <c r="C7" s="94" t="s">
        <v>464</v>
      </c>
      <c r="D7" s="94" t="s">
        <v>465</v>
      </c>
      <c r="E7" s="94" t="s">
        <v>466</v>
      </c>
      <c r="F7" s="94" t="s">
        <v>402</v>
      </c>
      <c r="G7" s="94" t="s">
        <v>403</v>
      </c>
      <c r="H7" s="94" t="s">
        <v>467</v>
      </c>
      <c r="I7" s="94" t="s">
        <v>467</v>
      </c>
      <c r="J7" s="94" t="s">
        <v>468</v>
      </c>
      <c r="K7" s="94" t="s">
        <v>469</v>
      </c>
      <c r="L7" s="94" t="s">
        <v>470</v>
      </c>
      <c r="M7" s="95">
        <v>44287</v>
      </c>
      <c r="N7" s="95">
        <v>45373</v>
      </c>
      <c r="O7" s="94">
        <v>100</v>
      </c>
      <c r="P7" s="95">
        <v>50771</v>
      </c>
      <c r="Q7" s="94" t="s">
        <v>441</v>
      </c>
      <c r="R7" s="94" t="s">
        <v>409</v>
      </c>
      <c r="S7" s="94" t="s">
        <v>410</v>
      </c>
      <c r="T7" s="95">
        <v>45375</v>
      </c>
      <c r="U7" s="94" t="s">
        <v>411</v>
      </c>
      <c r="V7" s="94" t="s">
        <v>412</v>
      </c>
      <c r="W7" s="94" t="s">
        <v>441</v>
      </c>
      <c r="X7" s="95">
        <v>42915</v>
      </c>
      <c r="Y7" s="96" t="s">
        <v>471</v>
      </c>
      <c r="Z7" s="94" t="s">
        <v>129</v>
      </c>
      <c r="AA7" s="94" t="s">
        <v>413</v>
      </c>
      <c r="AB7" s="94">
        <v>1</v>
      </c>
      <c r="AC7" s="94" t="s">
        <v>414</v>
      </c>
      <c r="AD7" s="94" t="s">
        <v>415</v>
      </c>
      <c r="AE7" s="94" t="s">
        <v>416</v>
      </c>
      <c r="AF7" s="94" t="s">
        <v>445</v>
      </c>
      <c r="AG7" s="97" t="s">
        <v>445</v>
      </c>
      <c r="AH7" s="96" t="s">
        <v>472</v>
      </c>
      <c r="AI7" s="96" t="s">
        <v>418</v>
      </c>
      <c r="AJ7" s="96"/>
      <c r="AK7" s="96" t="s">
        <v>473</v>
      </c>
      <c r="AL7" s="96" t="s">
        <v>461</v>
      </c>
      <c r="AM7" s="98" t="s">
        <v>421</v>
      </c>
      <c r="AN7" s="98" t="s">
        <v>474</v>
      </c>
      <c r="AO7" s="99"/>
      <c r="AP7" s="96"/>
      <c r="AQ7" s="96"/>
      <c r="AR7" s="96"/>
      <c r="AS7" s="100" t="s">
        <v>475</v>
      </c>
      <c r="AU7" s="101"/>
    </row>
    <row r="8" spans="1:47" x14ac:dyDescent="0.35">
      <c r="A8" s="93">
        <v>42117932</v>
      </c>
      <c r="B8" s="94">
        <v>1601632</v>
      </c>
      <c r="C8" s="94" t="s">
        <v>476</v>
      </c>
      <c r="D8" s="94" t="s">
        <v>477</v>
      </c>
      <c r="E8" s="94" t="s">
        <v>449</v>
      </c>
      <c r="F8" s="94" t="s">
        <v>402</v>
      </c>
      <c r="G8" s="94" t="s">
        <v>403</v>
      </c>
      <c r="H8" s="94" t="s">
        <v>478</v>
      </c>
      <c r="I8" s="94" t="s">
        <v>478</v>
      </c>
      <c r="J8" s="94" t="s">
        <v>468</v>
      </c>
      <c r="K8" s="94" t="s">
        <v>469</v>
      </c>
      <c r="L8" s="94" t="s">
        <v>470</v>
      </c>
      <c r="M8" s="95">
        <v>44287</v>
      </c>
      <c r="N8" s="95">
        <v>45373</v>
      </c>
      <c r="O8" s="94">
        <v>100</v>
      </c>
      <c r="P8" s="95">
        <v>50771</v>
      </c>
      <c r="Q8" s="94" t="s">
        <v>441</v>
      </c>
      <c r="R8" s="94" t="s">
        <v>409</v>
      </c>
      <c r="S8" s="94" t="s">
        <v>410</v>
      </c>
      <c r="T8" s="95">
        <v>45375</v>
      </c>
      <c r="U8" s="94" t="s">
        <v>411</v>
      </c>
      <c r="V8" s="94" t="s">
        <v>412</v>
      </c>
      <c r="W8" s="94" t="s">
        <v>441</v>
      </c>
      <c r="X8" s="95">
        <v>43111</v>
      </c>
      <c r="Y8" s="96" t="s">
        <v>471</v>
      </c>
      <c r="Z8" s="94" t="s">
        <v>129</v>
      </c>
      <c r="AA8" s="94" t="s">
        <v>413</v>
      </c>
      <c r="AB8" s="94">
        <v>1</v>
      </c>
      <c r="AC8" s="94" t="s">
        <v>414</v>
      </c>
      <c r="AD8" s="94" t="s">
        <v>415</v>
      </c>
      <c r="AE8" s="94" t="s">
        <v>416</v>
      </c>
      <c r="AF8" s="94" t="s">
        <v>445</v>
      </c>
      <c r="AG8" s="97" t="s">
        <v>445</v>
      </c>
      <c r="AH8" s="96" t="s">
        <v>459</v>
      </c>
      <c r="AI8" s="96" t="s">
        <v>418</v>
      </c>
      <c r="AJ8" s="96"/>
      <c r="AK8" s="96" t="s">
        <v>460</v>
      </c>
      <c r="AL8" s="96" t="s">
        <v>461</v>
      </c>
      <c r="AM8" s="98" t="s">
        <v>421</v>
      </c>
      <c r="AN8" s="98" t="s">
        <v>474</v>
      </c>
      <c r="AO8" s="99"/>
      <c r="AP8" s="96"/>
      <c r="AQ8" s="96"/>
      <c r="AR8" s="96"/>
      <c r="AS8" s="100" t="s">
        <v>475</v>
      </c>
      <c r="AU8" s="101"/>
    </row>
    <row r="9" spans="1:47" x14ac:dyDescent="0.35">
      <c r="A9" s="93">
        <v>42123648</v>
      </c>
      <c r="B9" s="94">
        <v>1608015</v>
      </c>
      <c r="C9" s="94" t="s">
        <v>479</v>
      </c>
      <c r="D9" s="94" t="s">
        <v>453</v>
      </c>
      <c r="E9" s="94" t="s">
        <v>449</v>
      </c>
      <c r="F9" s="94" t="s">
        <v>402</v>
      </c>
      <c r="G9" s="94" t="s">
        <v>403</v>
      </c>
      <c r="H9" s="94" t="s">
        <v>478</v>
      </c>
      <c r="I9" s="94" t="s">
        <v>478</v>
      </c>
      <c r="J9" s="94" t="s">
        <v>468</v>
      </c>
      <c r="K9" s="94" t="s">
        <v>469</v>
      </c>
      <c r="L9" s="94" t="s">
        <v>470</v>
      </c>
      <c r="M9" s="95">
        <v>44287</v>
      </c>
      <c r="N9" s="95">
        <v>45373</v>
      </c>
      <c r="O9" s="94">
        <v>100</v>
      </c>
      <c r="P9" s="95">
        <v>50771</v>
      </c>
      <c r="Q9" s="94" t="s">
        <v>441</v>
      </c>
      <c r="R9" s="94" t="s">
        <v>409</v>
      </c>
      <c r="S9" s="94" t="s">
        <v>410</v>
      </c>
      <c r="T9" s="95">
        <v>45375</v>
      </c>
      <c r="U9" s="94" t="s">
        <v>411</v>
      </c>
      <c r="V9" s="94" t="s">
        <v>412</v>
      </c>
      <c r="W9" s="94" t="s">
        <v>441</v>
      </c>
      <c r="X9" s="95">
        <v>44014</v>
      </c>
      <c r="Y9" s="96" t="s">
        <v>471</v>
      </c>
      <c r="Z9" s="94" t="s">
        <v>129</v>
      </c>
      <c r="AA9" s="94" t="s">
        <v>413</v>
      </c>
      <c r="AB9" s="94">
        <v>1</v>
      </c>
      <c r="AC9" s="94" t="s">
        <v>414</v>
      </c>
      <c r="AD9" s="94" t="s">
        <v>415</v>
      </c>
      <c r="AE9" s="94" t="s">
        <v>416</v>
      </c>
      <c r="AF9" s="94" t="s">
        <v>445</v>
      </c>
      <c r="AG9" s="97" t="s">
        <v>445</v>
      </c>
      <c r="AH9" s="96" t="s">
        <v>480</v>
      </c>
      <c r="AI9" s="96" t="s">
        <v>418</v>
      </c>
      <c r="AJ9" s="96"/>
      <c r="AK9" s="96" t="s">
        <v>460</v>
      </c>
      <c r="AL9" s="96" t="s">
        <v>461</v>
      </c>
      <c r="AM9" s="98" t="s">
        <v>421</v>
      </c>
      <c r="AN9" s="98" t="s">
        <v>474</v>
      </c>
      <c r="AO9" s="99"/>
      <c r="AP9" s="96"/>
      <c r="AQ9" s="96"/>
      <c r="AR9" s="96"/>
      <c r="AS9" s="100" t="s">
        <v>475</v>
      </c>
      <c r="AU9" s="101"/>
    </row>
    <row r="10" spans="1:47" x14ac:dyDescent="0.35">
      <c r="A10" s="93">
        <v>42114805</v>
      </c>
      <c r="B10" s="94">
        <v>1598849</v>
      </c>
      <c r="C10" s="94" t="s">
        <v>481</v>
      </c>
      <c r="D10" s="94" t="s">
        <v>477</v>
      </c>
      <c r="E10" s="94" t="s">
        <v>449</v>
      </c>
      <c r="F10" s="94" t="s">
        <v>402</v>
      </c>
      <c r="G10" s="94" t="s">
        <v>403</v>
      </c>
      <c r="H10" s="94" t="s">
        <v>478</v>
      </c>
      <c r="I10" s="94" t="s">
        <v>478</v>
      </c>
      <c r="J10" s="94" t="s">
        <v>468</v>
      </c>
      <c r="K10" s="94" t="s">
        <v>469</v>
      </c>
      <c r="L10" s="94" t="s">
        <v>470</v>
      </c>
      <c r="M10" s="95">
        <v>44774</v>
      </c>
      <c r="N10" s="95">
        <v>45373</v>
      </c>
      <c r="O10" s="94">
        <v>100</v>
      </c>
      <c r="P10" s="95">
        <v>50771</v>
      </c>
      <c r="Q10" s="94" t="s">
        <v>441</v>
      </c>
      <c r="R10" s="94" t="s">
        <v>409</v>
      </c>
      <c r="S10" s="94" t="s">
        <v>410</v>
      </c>
      <c r="T10" s="95">
        <v>45375</v>
      </c>
      <c r="U10" s="94" t="s">
        <v>411</v>
      </c>
      <c r="V10" s="94" t="s">
        <v>412</v>
      </c>
      <c r="W10" s="94" t="s">
        <v>441</v>
      </c>
      <c r="X10" s="95">
        <v>41036</v>
      </c>
      <c r="Y10" s="96" t="s">
        <v>471</v>
      </c>
      <c r="Z10" s="94" t="s">
        <v>129</v>
      </c>
      <c r="AA10" s="94" t="s">
        <v>413</v>
      </c>
      <c r="AB10" s="94">
        <v>1</v>
      </c>
      <c r="AC10" s="94" t="s">
        <v>414</v>
      </c>
      <c r="AD10" s="94" t="s">
        <v>415</v>
      </c>
      <c r="AE10" s="94" t="s">
        <v>416</v>
      </c>
      <c r="AF10" s="94" t="s">
        <v>445</v>
      </c>
      <c r="AG10" s="97" t="s">
        <v>445</v>
      </c>
      <c r="AH10" s="96" t="s">
        <v>482</v>
      </c>
      <c r="AI10" s="96" t="s">
        <v>418</v>
      </c>
      <c r="AJ10" s="96"/>
      <c r="AK10" s="96" t="s">
        <v>460</v>
      </c>
      <c r="AL10" s="96" t="s">
        <v>461</v>
      </c>
      <c r="AM10" s="98" t="s">
        <v>421</v>
      </c>
      <c r="AN10" s="98" t="s">
        <v>474</v>
      </c>
      <c r="AO10" s="99"/>
      <c r="AP10" s="96"/>
      <c r="AQ10" s="96"/>
      <c r="AR10" s="96"/>
      <c r="AS10" s="100" t="s">
        <v>475</v>
      </c>
      <c r="AU10" s="10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DDBE3-63C2-46E9-98FD-3D91B79D5800}">
  <dimension ref="A1:L6"/>
  <sheetViews>
    <sheetView workbookViewId="0">
      <selection sqref="A1:XFD6"/>
    </sheetView>
  </sheetViews>
  <sheetFormatPr defaultRowHeight="14.5" x14ac:dyDescent="0.35"/>
  <sheetData>
    <row r="1" spans="1:12" s="8" customFormat="1" ht="10.4" customHeight="1" x14ac:dyDescent="0.25">
      <c r="A1" s="9">
        <v>29</v>
      </c>
      <c r="B1" s="47">
        <v>46214992</v>
      </c>
      <c r="C1" s="48" t="s">
        <v>126</v>
      </c>
      <c r="D1" s="66" t="s">
        <v>108</v>
      </c>
      <c r="E1" s="7" t="s">
        <v>185</v>
      </c>
      <c r="F1" s="50" t="s">
        <v>198</v>
      </c>
      <c r="G1" s="55" t="s">
        <v>97</v>
      </c>
      <c r="H1" s="55" t="s">
        <v>190</v>
      </c>
      <c r="I1" s="57"/>
      <c r="J1" s="59" t="s">
        <v>129</v>
      </c>
      <c r="K1" s="51" t="s">
        <v>242</v>
      </c>
      <c r="L1" s="51" t="s">
        <v>216</v>
      </c>
    </row>
    <row r="2" spans="1:12" s="8" customFormat="1" ht="10.4" customHeight="1" x14ac:dyDescent="0.25">
      <c r="A2" s="9">
        <v>30</v>
      </c>
      <c r="B2" s="47">
        <v>46300919</v>
      </c>
      <c r="C2" s="48" t="s">
        <v>126</v>
      </c>
      <c r="D2" s="65" t="s">
        <v>87</v>
      </c>
      <c r="E2" s="49" t="s">
        <v>127</v>
      </c>
      <c r="F2" s="56" t="s">
        <v>128</v>
      </c>
      <c r="G2" s="55"/>
      <c r="H2" s="64" t="s">
        <v>133</v>
      </c>
      <c r="I2" s="57"/>
      <c r="J2" s="59" t="s">
        <v>129</v>
      </c>
      <c r="K2" s="51" t="s">
        <v>130</v>
      </c>
      <c r="L2" s="51"/>
    </row>
    <row r="3" spans="1:12" s="8" customFormat="1" ht="10.4" customHeight="1" x14ac:dyDescent="0.25">
      <c r="A3" s="9">
        <v>31</v>
      </c>
      <c r="B3" s="47">
        <v>46282358</v>
      </c>
      <c r="C3" s="48" t="s">
        <v>126</v>
      </c>
      <c r="D3" s="65" t="s">
        <v>88</v>
      </c>
      <c r="E3" s="49" t="s">
        <v>127</v>
      </c>
      <c r="F3" s="56" t="s">
        <v>142</v>
      </c>
      <c r="G3" s="55"/>
      <c r="H3" s="64" t="s">
        <v>243</v>
      </c>
      <c r="I3" s="57"/>
      <c r="J3" s="59" t="s">
        <v>129</v>
      </c>
      <c r="K3" s="51" t="s">
        <v>143</v>
      </c>
      <c r="L3" s="51"/>
    </row>
    <row r="4" spans="1:12" s="8" customFormat="1" ht="10.4" customHeight="1" x14ac:dyDescent="0.25">
      <c r="A4" s="9">
        <v>32</v>
      </c>
      <c r="B4" s="47">
        <v>46300930</v>
      </c>
      <c r="C4" s="48" t="s">
        <v>126</v>
      </c>
      <c r="D4" s="65" t="s">
        <v>89</v>
      </c>
      <c r="E4" s="49" t="s">
        <v>127</v>
      </c>
      <c r="F4" s="56" t="s">
        <v>128</v>
      </c>
      <c r="G4" s="55"/>
      <c r="H4" s="64" t="s">
        <v>133</v>
      </c>
      <c r="I4" s="57"/>
      <c r="J4" s="59" t="s">
        <v>129</v>
      </c>
      <c r="K4" s="51" t="s">
        <v>146</v>
      </c>
      <c r="L4" s="51"/>
    </row>
    <row r="5" spans="1:12" s="8" customFormat="1" ht="10.4" customHeight="1" x14ac:dyDescent="0.25">
      <c r="A5" s="9">
        <v>33</v>
      </c>
      <c r="B5" s="47">
        <v>46301374</v>
      </c>
      <c r="C5" s="48" t="s">
        <v>126</v>
      </c>
      <c r="D5" s="65" t="s">
        <v>90</v>
      </c>
      <c r="E5" s="49" t="s">
        <v>127</v>
      </c>
      <c r="F5" s="56" t="s">
        <v>128</v>
      </c>
      <c r="G5" s="55"/>
      <c r="H5" s="64" t="s">
        <v>133</v>
      </c>
      <c r="I5" s="57"/>
      <c r="J5" s="59" t="s">
        <v>129</v>
      </c>
      <c r="K5" s="51" t="s">
        <v>149</v>
      </c>
      <c r="L5" s="51"/>
    </row>
    <row r="6" spans="1:12" s="8" customFormat="1" ht="10.4" customHeight="1" x14ac:dyDescent="0.25">
      <c r="A6" s="9">
        <v>34</v>
      </c>
      <c r="B6" s="47">
        <v>46282361</v>
      </c>
      <c r="C6" s="48" t="s">
        <v>126</v>
      </c>
      <c r="D6" s="65" t="s">
        <v>91</v>
      </c>
      <c r="E6" s="49" t="s">
        <v>127</v>
      </c>
      <c r="F6" s="56" t="s">
        <v>152</v>
      </c>
      <c r="G6" s="55"/>
      <c r="H6" s="64" t="s">
        <v>243</v>
      </c>
      <c r="I6" s="57"/>
      <c r="J6" s="59" t="s">
        <v>129</v>
      </c>
      <c r="K6" s="51" t="s">
        <v>153</v>
      </c>
      <c r="L6" s="51"/>
    </row>
  </sheetData>
  <conditionalFormatting sqref="B1:B6">
    <cfRule type="duplicateValues" dxfId="21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1:E54"/>
  <sheetViews>
    <sheetView workbookViewId="0">
      <selection activeCell="F11" sqref="F11"/>
    </sheetView>
  </sheetViews>
  <sheetFormatPr defaultRowHeight="15" customHeight="1" x14ac:dyDescent="0.35"/>
  <cols>
    <col min="3" max="3" width="26.81640625" bestFit="1" customWidth="1"/>
    <col min="4" max="4" width="26.81640625" customWidth="1"/>
    <col min="5" max="5" width="11.453125" customWidth="1"/>
  </cols>
  <sheetData>
    <row r="1" spans="3:5" ht="14.5" x14ac:dyDescent="0.35">
      <c r="C1" s="28" t="s">
        <v>63</v>
      </c>
      <c r="D1" s="28" t="s">
        <v>119</v>
      </c>
      <c r="E1" s="28" t="s">
        <v>244</v>
      </c>
    </row>
    <row r="2" spans="3:5" ht="14.5" x14ac:dyDescent="0.35">
      <c r="C2" s="31" t="s">
        <v>78</v>
      </c>
      <c r="D2" s="31" t="s">
        <v>129</v>
      </c>
      <c r="E2" s="31"/>
    </row>
    <row r="3" spans="3:5" ht="14.5" x14ac:dyDescent="0.35">
      <c r="C3" s="31" t="s">
        <v>96</v>
      </c>
      <c r="D3" s="31" t="s">
        <v>129</v>
      </c>
      <c r="E3" s="31"/>
    </row>
    <row r="4" spans="3:5" ht="14.5" x14ac:dyDescent="0.35">
      <c r="C4" s="31" t="s">
        <v>245</v>
      </c>
      <c r="D4" s="31" t="s">
        <v>129</v>
      </c>
      <c r="E4" s="76">
        <v>0.35</v>
      </c>
    </row>
    <row r="5" spans="3:5" ht="14.5" x14ac:dyDescent="0.35">
      <c r="C5" s="31" t="s">
        <v>246</v>
      </c>
      <c r="D5" s="31" t="s">
        <v>129</v>
      </c>
      <c r="E5" s="31"/>
    </row>
    <row r="6" spans="3:5" ht="14.5" x14ac:dyDescent="0.35">
      <c r="C6" s="31" t="s">
        <v>247</v>
      </c>
      <c r="D6" s="31" t="s">
        <v>129</v>
      </c>
      <c r="E6" s="31"/>
    </row>
    <row r="7" spans="3:5" ht="14.5" x14ac:dyDescent="0.35">
      <c r="C7" s="31" t="s">
        <v>248</v>
      </c>
      <c r="D7" s="31" t="s">
        <v>129</v>
      </c>
      <c r="E7" s="31"/>
    </row>
    <row r="8" spans="3:5" ht="14.5" x14ac:dyDescent="0.35">
      <c r="C8" s="31" t="s">
        <v>68</v>
      </c>
      <c r="D8" s="31" t="s">
        <v>129</v>
      </c>
      <c r="E8" s="76">
        <v>0.35</v>
      </c>
    </row>
    <row r="9" spans="3:5" ht="14.5" x14ac:dyDescent="0.35">
      <c r="C9" s="31" t="s">
        <v>16</v>
      </c>
      <c r="D9" s="31" t="s">
        <v>129</v>
      </c>
      <c r="E9" s="76">
        <v>0.38</v>
      </c>
    </row>
    <row r="10" spans="3:5" ht="14.5" x14ac:dyDescent="0.35">
      <c r="C10" s="31" t="s">
        <v>85</v>
      </c>
      <c r="D10" s="31" t="s">
        <v>195</v>
      </c>
      <c r="E10" s="76">
        <v>0.25</v>
      </c>
    </row>
    <row r="11" spans="3:5" ht="14.5" x14ac:dyDescent="0.35">
      <c r="C11" s="31" t="s">
        <v>69</v>
      </c>
      <c r="D11" s="31" t="s">
        <v>129</v>
      </c>
      <c r="E11" s="76">
        <v>0.33</v>
      </c>
    </row>
    <row r="12" spans="3:5" ht="14.5" x14ac:dyDescent="0.35">
      <c r="C12" s="31" t="s">
        <v>70</v>
      </c>
      <c r="D12" s="31" t="s">
        <v>129</v>
      </c>
      <c r="E12" s="76">
        <v>0.3</v>
      </c>
    </row>
    <row r="13" spans="3:5" ht="14.5" x14ac:dyDescent="0.35">
      <c r="C13" s="31" t="s">
        <v>67</v>
      </c>
      <c r="D13" s="31" t="s">
        <v>129</v>
      </c>
      <c r="E13" s="76">
        <v>0.28000000000000003</v>
      </c>
    </row>
    <row r="14" spans="3:5" ht="14.5" x14ac:dyDescent="0.35">
      <c r="C14" s="31" t="s">
        <v>66</v>
      </c>
      <c r="D14" s="31" t="s">
        <v>129</v>
      </c>
      <c r="E14" s="76">
        <v>0.33</v>
      </c>
    </row>
    <row r="15" spans="3:5" ht="14.5" x14ac:dyDescent="0.35">
      <c r="C15" s="31" t="s">
        <v>249</v>
      </c>
      <c r="D15" s="31" t="s">
        <v>204</v>
      </c>
      <c r="E15" s="31"/>
    </row>
    <row r="16" spans="3:5" ht="14.5" x14ac:dyDescent="0.35">
      <c r="C16" s="31" t="s">
        <v>250</v>
      </c>
      <c r="D16" s="31" t="s">
        <v>204</v>
      </c>
      <c r="E16" s="31"/>
    </row>
    <row r="17" spans="3:5" ht="14.5" x14ac:dyDescent="0.35">
      <c r="C17" s="31" t="s">
        <v>76</v>
      </c>
      <c r="D17" s="31" t="s">
        <v>204</v>
      </c>
      <c r="E17" s="31"/>
    </row>
    <row r="18" spans="3:5" ht="14.5" x14ac:dyDescent="0.35">
      <c r="C18" s="31" t="s">
        <v>75</v>
      </c>
      <c r="D18" s="31" t="s">
        <v>204</v>
      </c>
      <c r="E18" s="31"/>
    </row>
    <row r="19" spans="3:5" ht="14.5" x14ac:dyDescent="0.35">
      <c r="C19" s="31" t="s">
        <v>95</v>
      </c>
      <c r="D19" s="31" t="s">
        <v>129</v>
      </c>
      <c r="E19" s="31"/>
    </row>
    <row r="20" spans="3:5" ht="14.5" x14ac:dyDescent="0.35">
      <c r="C20" s="31" t="s">
        <v>251</v>
      </c>
      <c r="D20" s="31" t="s">
        <v>129</v>
      </c>
      <c r="E20" s="31"/>
    </row>
    <row r="21" spans="3:5" ht="14.5" x14ac:dyDescent="0.35">
      <c r="C21" s="31" t="s">
        <v>65</v>
      </c>
      <c r="D21" s="31" t="s">
        <v>129</v>
      </c>
      <c r="E21" s="31"/>
    </row>
    <row r="22" spans="3:5" ht="14.5" x14ac:dyDescent="0.35">
      <c r="C22" s="31" t="s">
        <v>72</v>
      </c>
      <c r="D22" s="31" t="s">
        <v>129</v>
      </c>
      <c r="E22" s="31"/>
    </row>
    <row r="23" spans="3:5" ht="14.5" x14ac:dyDescent="0.35">
      <c r="C23" s="31" t="s">
        <v>79</v>
      </c>
      <c r="D23" s="31" t="s">
        <v>129</v>
      </c>
      <c r="E23" s="31"/>
    </row>
    <row r="24" spans="3:5" ht="14.5" x14ac:dyDescent="0.35">
      <c r="C24" s="31" t="s">
        <v>80</v>
      </c>
      <c r="D24" s="31" t="s">
        <v>129</v>
      </c>
      <c r="E24" s="31"/>
    </row>
    <row r="25" spans="3:5" ht="14.5" x14ac:dyDescent="0.35">
      <c r="C25" s="31" t="s">
        <v>252</v>
      </c>
      <c r="D25" s="31" t="s">
        <v>129</v>
      </c>
      <c r="E25" s="31"/>
    </row>
    <row r="26" spans="3:5" ht="14.5" x14ac:dyDescent="0.35">
      <c r="C26" s="31" t="s">
        <v>84</v>
      </c>
      <c r="D26" s="31" t="s">
        <v>129</v>
      </c>
      <c r="E26" s="31"/>
    </row>
    <row r="27" spans="3:5" ht="14.5" x14ac:dyDescent="0.35">
      <c r="C27" s="31" t="s">
        <v>98</v>
      </c>
      <c r="D27" s="31" t="s">
        <v>129</v>
      </c>
      <c r="E27" s="76">
        <v>0.23</v>
      </c>
    </row>
    <row r="28" spans="3:5" ht="14.5" x14ac:dyDescent="0.35">
      <c r="C28" s="31" t="s">
        <v>253</v>
      </c>
      <c r="D28" s="31" t="s">
        <v>129</v>
      </c>
      <c r="E28" s="31"/>
    </row>
    <row r="29" spans="3:5" ht="14.5" x14ac:dyDescent="0.35">
      <c r="C29" s="31" t="s">
        <v>99</v>
      </c>
      <c r="D29" s="31" t="s">
        <v>129</v>
      </c>
      <c r="E29" s="31"/>
    </row>
    <row r="30" spans="3:5" ht="14.5" x14ac:dyDescent="0.35">
      <c r="C30" s="31" t="s">
        <v>81</v>
      </c>
      <c r="D30" s="31" t="s">
        <v>221</v>
      </c>
      <c r="E30" s="31"/>
    </row>
    <row r="31" spans="3:5" ht="14.5" x14ac:dyDescent="0.35">
      <c r="C31" s="31" t="s">
        <v>82</v>
      </c>
      <c r="D31" s="31" t="s">
        <v>221</v>
      </c>
      <c r="E31" s="31"/>
    </row>
    <row r="32" spans="3:5" ht="14.5" x14ac:dyDescent="0.35">
      <c r="C32" s="31" t="s">
        <v>100</v>
      </c>
      <c r="D32" s="31" t="s">
        <v>195</v>
      </c>
      <c r="E32" s="76">
        <v>0.23</v>
      </c>
    </row>
    <row r="33" spans="3:5" ht="14.5" x14ac:dyDescent="0.35">
      <c r="C33" s="31" t="s">
        <v>101</v>
      </c>
      <c r="D33" s="31" t="s">
        <v>129</v>
      </c>
      <c r="E33" s="76">
        <v>0.33</v>
      </c>
    </row>
    <row r="34" spans="3:5" ht="14.5" x14ac:dyDescent="0.35">
      <c r="C34" s="31" t="s">
        <v>111</v>
      </c>
      <c r="D34" s="31" t="s">
        <v>221</v>
      </c>
      <c r="E34" s="31"/>
    </row>
    <row r="35" spans="3:5" ht="14.5" x14ac:dyDescent="0.35">
      <c r="C35" s="31" t="s">
        <v>112</v>
      </c>
      <c r="D35" s="31" t="s">
        <v>221</v>
      </c>
      <c r="E35" s="31"/>
    </row>
    <row r="36" spans="3:5" ht="14.5" x14ac:dyDescent="0.35">
      <c r="C36" s="31" t="s">
        <v>254</v>
      </c>
      <c r="D36" s="31" t="s">
        <v>129</v>
      </c>
      <c r="E36" s="31"/>
    </row>
    <row r="37" spans="3:5" ht="14.5" x14ac:dyDescent="0.35">
      <c r="C37" s="31" t="s">
        <v>102</v>
      </c>
      <c r="D37" s="31" t="s">
        <v>204</v>
      </c>
      <c r="E37" s="31"/>
    </row>
    <row r="38" spans="3:5" ht="14.5" x14ac:dyDescent="0.35">
      <c r="C38" s="31" t="s">
        <v>103</v>
      </c>
      <c r="D38" s="31" t="s">
        <v>129</v>
      </c>
      <c r="E38" s="31"/>
    </row>
    <row r="39" spans="3:5" ht="14.5" x14ac:dyDescent="0.35">
      <c r="C39" s="31" t="s">
        <v>104</v>
      </c>
      <c r="D39" s="31" t="s">
        <v>129</v>
      </c>
      <c r="E39" s="31"/>
    </row>
    <row r="40" spans="3:5" ht="14.5" x14ac:dyDescent="0.35">
      <c r="C40" s="31" t="s">
        <v>105</v>
      </c>
      <c r="D40" s="31" t="s">
        <v>129</v>
      </c>
      <c r="E40" s="76">
        <v>0.35</v>
      </c>
    </row>
    <row r="41" spans="3:5" ht="14.5" x14ac:dyDescent="0.35">
      <c r="C41" s="31" t="s">
        <v>106</v>
      </c>
      <c r="D41" s="31" t="s">
        <v>129</v>
      </c>
      <c r="E41" s="31"/>
    </row>
    <row r="42" spans="3:5" ht="14.5" x14ac:dyDescent="0.35">
      <c r="C42" s="31" t="s">
        <v>107</v>
      </c>
      <c r="D42" s="31" t="s">
        <v>129</v>
      </c>
      <c r="E42" s="31"/>
    </row>
    <row r="43" spans="3:5" ht="14.5" x14ac:dyDescent="0.35">
      <c r="C43" s="31" t="s">
        <v>109</v>
      </c>
      <c r="D43" s="31" t="s">
        <v>129</v>
      </c>
      <c r="E43" s="31"/>
    </row>
    <row r="44" spans="3:5" ht="14.5" x14ac:dyDescent="0.35">
      <c r="C44" s="31" t="s">
        <v>108</v>
      </c>
      <c r="D44" s="31" t="s">
        <v>129</v>
      </c>
      <c r="E44" s="76">
        <v>0.3</v>
      </c>
    </row>
    <row r="45" spans="3:5" ht="14.5" x14ac:dyDescent="0.35">
      <c r="C45" s="31" t="s">
        <v>87</v>
      </c>
      <c r="D45" s="31" t="s">
        <v>129</v>
      </c>
      <c r="E45" s="31"/>
    </row>
    <row r="46" spans="3:5" ht="14.5" x14ac:dyDescent="0.35">
      <c r="C46" s="31" t="s">
        <v>88</v>
      </c>
      <c r="D46" s="31" t="s">
        <v>129</v>
      </c>
      <c r="E46" s="31"/>
    </row>
    <row r="47" spans="3:5" ht="14.5" x14ac:dyDescent="0.35">
      <c r="C47" s="31" t="s">
        <v>89</v>
      </c>
      <c r="D47" s="31" t="s">
        <v>129</v>
      </c>
      <c r="E47" s="31"/>
    </row>
    <row r="48" spans="3:5" ht="14.5" x14ac:dyDescent="0.35">
      <c r="C48" s="31" t="s">
        <v>90</v>
      </c>
      <c r="D48" s="31" t="s">
        <v>129</v>
      </c>
      <c r="E48" s="31"/>
    </row>
    <row r="49" spans="3:5" ht="14.5" x14ac:dyDescent="0.35">
      <c r="C49" s="31" t="s">
        <v>91</v>
      </c>
      <c r="D49" s="31" t="s">
        <v>129</v>
      </c>
      <c r="E49" s="31"/>
    </row>
    <row r="50" spans="3:5" ht="14.5" x14ac:dyDescent="0.35">
      <c r="C50" s="31" t="s">
        <v>156</v>
      </c>
      <c r="D50" s="31" t="s">
        <v>129</v>
      </c>
      <c r="E50" s="31"/>
    </row>
    <row r="51" spans="3:5" ht="14.5" x14ac:dyDescent="0.35">
      <c r="C51" s="31" t="s">
        <v>160</v>
      </c>
      <c r="D51" s="31" t="s">
        <v>129</v>
      </c>
      <c r="E51" s="31"/>
    </row>
    <row r="52" spans="3:5" ht="14.5" x14ac:dyDescent="0.35">
      <c r="C52" s="31" t="s">
        <v>92</v>
      </c>
      <c r="D52" s="31" t="s">
        <v>129</v>
      </c>
      <c r="E52" s="31"/>
    </row>
    <row r="53" spans="3:5" ht="14.5" x14ac:dyDescent="0.35">
      <c r="C53" s="31" t="s">
        <v>93</v>
      </c>
      <c r="D53" s="31" t="s">
        <v>129</v>
      </c>
      <c r="E53" s="31"/>
    </row>
    <row r="54" spans="3:5" ht="14.5" x14ac:dyDescent="0.35">
      <c r="C54" s="31" t="s">
        <v>94</v>
      </c>
      <c r="D54" s="31" t="s">
        <v>129</v>
      </c>
      <c r="E54" s="31"/>
    </row>
  </sheetData>
  <autoFilter ref="C1:E54" xr:uid="{00000000-0009-0000-0000-000004000000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45"/>
  <sheetViews>
    <sheetView topLeftCell="A25" workbookViewId="0">
      <selection activeCell="B38" sqref="B38:B39"/>
    </sheetView>
  </sheetViews>
  <sheetFormatPr defaultColWidth="9.453125" defaultRowHeight="15" customHeight="1" x14ac:dyDescent="0.35"/>
  <cols>
    <col min="1" max="2" width="9.453125" style="40"/>
    <col min="3" max="3" width="10" style="40" customWidth="1"/>
    <col min="4" max="4" width="34.54296875" style="40" bestFit="1" customWidth="1"/>
    <col min="5" max="5" width="16" style="40" customWidth="1"/>
    <col min="6" max="6" width="9.453125" style="40"/>
    <col min="7" max="7" width="24.453125" style="40" customWidth="1"/>
    <col min="8" max="8" width="13" style="40" customWidth="1"/>
    <col min="9" max="9" width="29.453125" style="40" customWidth="1"/>
    <col min="10" max="10" width="21.54296875" style="40" bestFit="1" customWidth="1"/>
    <col min="11" max="16384" width="9.453125" style="40"/>
  </cols>
  <sheetData>
    <row r="1" spans="1:10" ht="24" x14ac:dyDescent="0.35">
      <c r="A1" s="45" t="s">
        <v>114</v>
      </c>
      <c r="B1" s="45" t="s">
        <v>115</v>
      </c>
      <c r="C1" s="45" t="s">
        <v>60</v>
      </c>
      <c r="D1" s="45" t="s">
        <v>63</v>
      </c>
      <c r="E1" s="45" t="s">
        <v>116</v>
      </c>
      <c r="F1" s="45" t="s">
        <v>117</v>
      </c>
      <c r="G1" s="45" t="s">
        <v>125</v>
      </c>
      <c r="H1" s="45" t="s">
        <v>119</v>
      </c>
      <c r="I1" s="46" t="s">
        <v>121</v>
      </c>
      <c r="J1" s="46" t="s">
        <v>255</v>
      </c>
    </row>
    <row r="2" spans="1:10" ht="14.5" x14ac:dyDescent="0.35">
      <c r="A2" s="42">
        <v>1</v>
      </c>
      <c r="B2" s="41">
        <v>46195698</v>
      </c>
      <c r="C2" s="42" t="s">
        <v>256</v>
      </c>
      <c r="D2" s="41" t="s">
        <v>257</v>
      </c>
      <c r="E2" s="43" t="s">
        <v>258</v>
      </c>
      <c r="F2" s="43" t="s">
        <v>6</v>
      </c>
      <c r="G2" s="44" t="s">
        <v>186</v>
      </c>
      <c r="H2" s="44" t="s">
        <v>129</v>
      </c>
      <c r="I2" s="41" t="s">
        <v>259</v>
      </c>
      <c r="J2" s="41" t="s">
        <v>260</v>
      </c>
    </row>
    <row r="3" spans="1:10" ht="14.5" x14ac:dyDescent="0.35">
      <c r="A3" s="42">
        <v>2</v>
      </c>
      <c r="B3" s="41">
        <v>46215021</v>
      </c>
      <c r="C3" s="42" t="s">
        <v>256</v>
      </c>
      <c r="D3" s="41" t="s">
        <v>261</v>
      </c>
      <c r="E3" s="43" t="s">
        <v>258</v>
      </c>
      <c r="F3" s="43" t="s">
        <v>7</v>
      </c>
      <c r="G3" s="44" t="s">
        <v>133</v>
      </c>
      <c r="H3" s="44" t="s">
        <v>129</v>
      </c>
      <c r="I3" s="41" t="s">
        <v>262</v>
      </c>
      <c r="J3" s="41" t="s">
        <v>260</v>
      </c>
    </row>
    <row r="4" spans="1:10" ht="14.5" x14ac:dyDescent="0.35">
      <c r="A4" s="42">
        <v>3</v>
      </c>
      <c r="B4" s="41">
        <v>46250739</v>
      </c>
      <c r="C4" s="42" t="s">
        <v>263</v>
      </c>
      <c r="D4" s="41" t="s">
        <v>264</v>
      </c>
      <c r="E4" s="43" t="s">
        <v>265</v>
      </c>
      <c r="F4" s="43"/>
      <c r="G4" s="44" t="s">
        <v>203</v>
      </c>
      <c r="H4" s="44" t="s">
        <v>204</v>
      </c>
      <c r="I4" s="41" t="s">
        <v>266</v>
      </c>
      <c r="J4" s="41" t="s">
        <v>267</v>
      </c>
    </row>
    <row r="5" spans="1:10" ht="14.5" x14ac:dyDescent="0.35">
      <c r="A5" s="42">
        <v>4</v>
      </c>
      <c r="B5" s="41">
        <v>46208772</v>
      </c>
      <c r="C5" s="42" t="s">
        <v>181</v>
      </c>
      <c r="D5" s="41" t="s">
        <v>268</v>
      </c>
      <c r="E5" s="43" t="s">
        <v>127</v>
      </c>
      <c r="F5" s="43" t="s">
        <v>189</v>
      </c>
      <c r="G5" s="44" t="s">
        <v>190</v>
      </c>
      <c r="H5" s="44" t="s">
        <v>129</v>
      </c>
      <c r="I5" s="41" t="s">
        <v>269</v>
      </c>
      <c r="J5" s="41"/>
    </row>
    <row r="6" spans="1:10" ht="14.5" x14ac:dyDescent="0.35">
      <c r="A6" s="42">
        <v>5</v>
      </c>
      <c r="B6" s="41">
        <v>46276610</v>
      </c>
      <c r="C6" s="42" t="s">
        <v>126</v>
      </c>
      <c r="D6" s="41" t="s">
        <v>270</v>
      </c>
      <c r="E6" s="43" t="s">
        <v>127</v>
      </c>
      <c r="F6" s="43" t="s">
        <v>271</v>
      </c>
      <c r="G6" s="44" t="s">
        <v>272</v>
      </c>
      <c r="H6" s="44" t="s">
        <v>221</v>
      </c>
      <c r="I6" s="41" t="s">
        <v>273</v>
      </c>
      <c r="J6" s="41" t="s">
        <v>274</v>
      </c>
    </row>
    <row r="7" spans="1:10" ht="14.5" x14ac:dyDescent="0.35">
      <c r="A7" s="42">
        <v>6</v>
      </c>
      <c r="B7" s="41">
        <v>46176518</v>
      </c>
      <c r="C7" s="42" t="s">
        <v>181</v>
      </c>
      <c r="D7" s="41" t="s">
        <v>275</v>
      </c>
      <c r="E7" s="43" t="s">
        <v>276</v>
      </c>
      <c r="F7" s="43" t="s">
        <v>7</v>
      </c>
      <c r="G7" s="44" t="s">
        <v>133</v>
      </c>
      <c r="H7" s="44" t="s">
        <v>129</v>
      </c>
      <c r="I7" s="41" t="s">
        <v>277</v>
      </c>
      <c r="J7" s="41" t="s">
        <v>278</v>
      </c>
    </row>
    <row r="8" spans="1:10" ht="14.5" x14ac:dyDescent="0.35">
      <c r="A8" s="42">
        <v>7</v>
      </c>
      <c r="B8" s="41">
        <v>46208770</v>
      </c>
      <c r="C8" s="42" t="s">
        <v>181</v>
      </c>
      <c r="D8" s="41" t="s">
        <v>279</v>
      </c>
      <c r="E8" s="43" t="s">
        <v>280</v>
      </c>
      <c r="F8" s="43" t="s">
        <v>189</v>
      </c>
      <c r="G8" s="44" t="s">
        <v>133</v>
      </c>
      <c r="H8" s="44" t="s">
        <v>129</v>
      </c>
      <c r="I8" s="41" t="s">
        <v>281</v>
      </c>
      <c r="J8" s="41" t="s">
        <v>282</v>
      </c>
    </row>
    <row r="9" spans="1:10" ht="14.5" x14ac:dyDescent="0.35">
      <c r="A9" s="42">
        <v>8</v>
      </c>
      <c r="B9" s="41">
        <v>46249667</v>
      </c>
      <c r="C9" s="42" t="s">
        <v>181</v>
      </c>
      <c r="D9" s="41" t="s">
        <v>283</v>
      </c>
      <c r="E9" s="43" t="s">
        <v>280</v>
      </c>
      <c r="F9" s="43" t="s">
        <v>6</v>
      </c>
      <c r="G9" s="44" t="s">
        <v>203</v>
      </c>
      <c r="H9" s="44" t="s">
        <v>129</v>
      </c>
      <c r="I9" s="41" t="s">
        <v>284</v>
      </c>
      <c r="J9" s="41" t="s">
        <v>282</v>
      </c>
    </row>
    <row r="10" spans="1:10" ht="14.5" x14ac:dyDescent="0.35">
      <c r="A10" s="42">
        <v>9</v>
      </c>
      <c r="B10" s="41">
        <v>46248842</v>
      </c>
      <c r="C10" s="42" t="s">
        <v>181</v>
      </c>
      <c r="D10" s="41" t="s">
        <v>285</v>
      </c>
      <c r="E10" s="43" t="s">
        <v>280</v>
      </c>
      <c r="F10" s="43" t="s">
        <v>6</v>
      </c>
      <c r="G10" s="44" t="s">
        <v>203</v>
      </c>
      <c r="H10" s="44" t="s">
        <v>129</v>
      </c>
      <c r="I10" s="41" t="s">
        <v>286</v>
      </c>
      <c r="J10" s="41" t="s">
        <v>282</v>
      </c>
    </row>
    <row r="11" spans="1:10" ht="14.5" x14ac:dyDescent="0.35">
      <c r="A11" s="42">
        <v>10</v>
      </c>
      <c r="B11" s="41">
        <v>46176687</v>
      </c>
      <c r="C11" s="42" t="s">
        <v>181</v>
      </c>
      <c r="D11" s="41" t="s">
        <v>287</v>
      </c>
      <c r="E11" s="43" t="s">
        <v>280</v>
      </c>
      <c r="F11" s="43" t="s">
        <v>7</v>
      </c>
      <c r="G11" s="44" t="s">
        <v>288</v>
      </c>
      <c r="H11" s="44" t="s">
        <v>129</v>
      </c>
      <c r="I11" s="41" t="s">
        <v>289</v>
      </c>
      <c r="J11" s="41" t="s">
        <v>290</v>
      </c>
    </row>
    <row r="12" spans="1:10" ht="14.5" x14ac:dyDescent="0.35">
      <c r="A12" s="42">
        <v>11</v>
      </c>
      <c r="B12" s="41">
        <v>46256758</v>
      </c>
      <c r="C12" s="42" t="s">
        <v>181</v>
      </c>
      <c r="D12" s="41" t="s">
        <v>291</v>
      </c>
      <c r="E12" s="43" t="s">
        <v>280</v>
      </c>
      <c r="F12" s="43" t="s">
        <v>7</v>
      </c>
      <c r="G12" s="44" t="s">
        <v>292</v>
      </c>
      <c r="H12" s="44" t="s">
        <v>129</v>
      </c>
      <c r="I12" s="41" t="s">
        <v>293</v>
      </c>
      <c r="J12" s="41" t="s">
        <v>282</v>
      </c>
    </row>
    <row r="13" spans="1:10" ht="14.5" x14ac:dyDescent="0.35">
      <c r="A13" s="42">
        <v>12</v>
      </c>
      <c r="B13" s="41">
        <v>46255982</v>
      </c>
      <c r="C13" s="42" t="s">
        <v>181</v>
      </c>
      <c r="D13" s="41" t="s">
        <v>294</v>
      </c>
      <c r="E13" s="43" t="s">
        <v>280</v>
      </c>
      <c r="F13" s="43" t="s">
        <v>7</v>
      </c>
      <c r="G13" s="44" t="s">
        <v>292</v>
      </c>
      <c r="H13" s="44" t="s">
        <v>129</v>
      </c>
      <c r="I13" s="41" t="s">
        <v>295</v>
      </c>
      <c r="J13" s="41" t="s">
        <v>282</v>
      </c>
    </row>
    <row r="14" spans="1:10" ht="14.5" x14ac:dyDescent="0.35">
      <c r="A14" s="42">
        <v>13</v>
      </c>
      <c r="B14" s="41">
        <v>46198841</v>
      </c>
      <c r="C14" s="42" t="s">
        <v>181</v>
      </c>
      <c r="D14" s="41" t="s">
        <v>296</v>
      </c>
      <c r="E14" s="43" t="s">
        <v>280</v>
      </c>
      <c r="F14" s="43" t="s">
        <v>189</v>
      </c>
      <c r="G14" s="44" t="s">
        <v>297</v>
      </c>
      <c r="H14" s="44" t="s">
        <v>129</v>
      </c>
      <c r="I14" s="41" t="s">
        <v>298</v>
      </c>
      <c r="J14" s="41" t="s">
        <v>282</v>
      </c>
    </row>
    <row r="15" spans="1:10" ht="14.5" x14ac:dyDescent="0.35">
      <c r="A15" s="42">
        <v>14</v>
      </c>
      <c r="B15" s="41">
        <v>46208778</v>
      </c>
      <c r="C15" s="42" t="s">
        <v>181</v>
      </c>
      <c r="D15" s="41" t="s">
        <v>299</v>
      </c>
      <c r="E15" s="43" t="s">
        <v>280</v>
      </c>
      <c r="F15" s="43" t="s">
        <v>189</v>
      </c>
      <c r="G15" s="44" t="s">
        <v>133</v>
      </c>
      <c r="H15" s="44" t="s">
        <v>129</v>
      </c>
      <c r="I15" s="41" t="s">
        <v>300</v>
      </c>
      <c r="J15" s="41" t="s">
        <v>301</v>
      </c>
    </row>
    <row r="16" spans="1:10" ht="14.5" x14ac:dyDescent="0.35">
      <c r="A16" s="42">
        <v>15</v>
      </c>
      <c r="B16" s="41">
        <v>46208780</v>
      </c>
      <c r="C16" s="42" t="s">
        <v>181</v>
      </c>
      <c r="D16" s="41" t="s">
        <v>302</v>
      </c>
      <c r="E16" s="43" t="s">
        <v>280</v>
      </c>
      <c r="F16" s="43" t="s">
        <v>189</v>
      </c>
      <c r="G16" s="44" t="s">
        <v>133</v>
      </c>
      <c r="H16" s="44" t="s">
        <v>129</v>
      </c>
      <c r="I16" s="41" t="s">
        <v>303</v>
      </c>
      <c r="J16" s="41" t="s">
        <v>301</v>
      </c>
    </row>
    <row r="17" spans="1:10" ht="14.5" x14ac:dyDescent="0.35">
      <c r="A17" s="42">
        <v>16</v>
      </c>
      <c r="B17" s="41">
        <v>46176708</v>
      </c>
      <c r="C17" s="42" t="s">
        <v>181</v>
      </c>
      <c r="D17" s="41" t="s">
        <v>304</v>
      </c>
      <c r="E17" s="43" t="s">
        <v>280</v>
      </c>
      <c r="F17" s="43" t="s">
        <v>7</v>
      </c>
      <c r="G17" s="44" t="s">
        <v>288</v>
      </c>
      <c r="H17" s="44" t="s">
        <v>195</v>
      </c>
      <c r="I17" s="41" t="s">
        <v>305</v>
      </c>
      <c r="J17" s="41" t="s">
        <v>306</v>
      </c>
    </row>
    <row r="18" spans="1:10" ht="14.5" x14ac:dyDescent="0.35">
      <c r="A18" s="42">
        <v>17</v>
      </c>
      <c r="B18" s="41">
        <v>46215138</v>
      </c>
      <c r="C18" s="42" t="s">
        <v>181</v>
      </c>
      <c r="D18" s="41" t="s">
        <v>307</v>
      </c>
      <c r="E18" s="43" t="s">
        <v>280</v>
      </c>
      <c r="F18" s="43" t="s">
        <v>189</v>
      </c>
      <c r="G18" s="44" t="s">
        <v>308</v>
      </c>
      <c r="H18" s="44" t="s">
        <v>129</v>
      </c>
      <c r="I18" s="41" t="s">
        <v>309</v>
      </c>
      <c r="J18" s="41" t="s">
        <v>310</v>
      </c>
    </row>
    <row r="19" spans="1:10" ht="14.5" x14ac:dyDescent="0.35">
      <c r="A19" s="42">
        <v>18</v>
      </c>
      <c r="B19" s="41">
        <v>46208757</v>
      </c>
      <c r="C19" s="42" t="s">
        <v>181</v>
      </c>
      <c r="D19" s="41" t="s">
        <v>311</v>
      </c>
      <c r="E19" s="43" t="s">
        <v>280</v>
      </c>
      <c r="F19" s="43" t="s">
        <v>189</v>
      </c>
      <c r="G19" s="44" t="s">
        <v>190</v>
      </c>
      <c r="H19" s="44" t="s">
        <v>129</v>
      </c>
      <c r="I19" s="41" t="s">
        <v>312</v>
      </c>
      <c r="J19" s="41" t="s">
        <v>310</v>
      </c>
    </row>
    <row r="20" spans="1:10" ht="14.5" x14ac:dyDescent="0.35">
      <c r="A20" s="42">
        <v>19</v>
      </c>
      <c r="B20" s="41">
        <v>46300928</v>
      </c>
      <c r="C20" s="42" t="s">
        <v>126</v>
      </c>
      <c r="D20" s="41" t="s">
        <v>313</v>
      </c>
      <c r="E20" s="43" t="s">
        <v>127</v>
      </c>
      <c r="F20" s="43" t="s">
        <v>128</v>
      </c>
      <c r="G20" s="44" t="s">
        <v>314</v>
      </c>
      <c r="H20" s="44" t="s">
        <v>129</v>
      </c>
      <c r="I20" s="41" t="s">
        <v>315</v>
      </c>
      <c r="J20" s="41"/>
    </row>
    <row r="21" spans="1:10" ht="14.5" x14ac:dyDescent="0.35">
      <c r="A21" s="42">
        <v>20</v>
      </c>
      <c r="B21" s="41">
        <v>46300929</v>
      </c>
      <c r="C21" s="42" t="s">
        <v>126</v>
      </c>
      <c r="D21" s="41" t="s">
        <v>316</v>
      </c>
      <c r="E21" s="43" t="s">
        <v>127</v>
      </c>
      <c r="F21" s="43" t="s">
        <v>128</v>
      </c>
      <c r="G21" s="44" t="s">
        <v>314</v>
      </c>
      <c r="H21" s="44" t="s">
        <v>129</v>
      </c>
      <c r="I21" s="41" t="s">
        <v>317</v>
      </c>
      <c r="J21" s="41"/>
    </row>
    <row r="22" spans="1:10" ht="14.5" x14ac:dyDescent="0.35">
      <c r="A22" s="42">
        <v>21</v>
      </c>
      <c r="B22" s="41">
        <v>46300953</v>
      </c>
      <c r="C22" s="42" t="s">
        <v>126</v>
      </c>
      <c r="D22" s="41" t="s">
        <v>318</v>
      </c>
      <c r="E22" s="43" t="s">
        <v>127</v>
      </c>
      <c r="F22" s="43" t="s">
        <v>128</v>
      </c>
      <c r="G22" s="44" t="s">
        <v>314</v>
      </c>
      <c r="H22" s="44" t="s">
        <v>129</v>
      </c>
      <c r="I22" s="41" t="s">
        <v>319</v>
      </c>
      <c r="J22" s="41"/>
    </row>
    <row r="23" spans="1:10" ht="14.5" x14ac:dyDescent="0.35">
      <c r="A23" s="42">
        <v>22</v>
      </c>
      <c r="B23" s="41">
        <v>46301079</v>
      </c>
      <c r="C23" s="42" t="s">
        <v>126</v>
      </c>
      <c r="D23" s="41" t="s">
        <v>320</v>
      </c>
      <c r="E23" s="43" t="s">
        <v>127</v>
      </c>
      <c r="F23" s="43" t="s">
        <v>128</v>
      </c>
      <c r="G23" s="44" t="s">
        <v>321</v>
      </c>
      <c r="H23" s="44" t="s">
        <v>129</v>
      </c>
      <c r="I23" s="41" t="s">
        <v>322</v>
      </c>
      <c r="J23" s="41"/>
    </row>
    <row r="24" spans="1:10" ht="14.5" x14ac:dyDescent="0.35">
      <c r="A24" s="42">
        <v>23</v>
      </c>
      <c r="B24" s="41">
        <v>46300946</v>
      </c>
      <c r="C24" s="42" t="s">
        <v>126</v>
      </c>
      <c r="D24" s="41" t="s">
        <v>323</v>
      </c>
      <c r="E24" s="43" t="s">
        <v>127</v>
      </c>
      <c r="F24" s="43" t="s">
        <v>128</v>
      </c>
      <c r="G24" s="44" t="s">
        <v>321</v>
      </c>
      <c r="H24" s="44" t="s">
        <v>129</v>
      </c>
      <c r="I24" s="41" t="s">
        <v>324</v>
      </c>
      <c r="J24" s="41"/>
    </row>
    <row r="25" spans="1:10" ht="14.5" x14ac:dyDescent="0.35">
      <c r="A25" s="42">
        <v>24</v>
      </c>
      <c r="B25" s="41">
        <v>46300950</v>
      </c>
      <c r="C25" s="42" t="s">
        <v>126</v>
      </c>
      <c r="D25" s="41" t="s">
        <v>325</v>
      </c>
      <c r="E25" s="43" t="s">
        <v>127</v>
      </c>
      <c r="F25" s="43" t="s">
        <v>128</v>
      </c>
      <c r="G25" s="44" t="s">
        <v>321</v>
      </c>
      <c r="H25" s="44" t="s">
        <v>129</v>
      </c>
      <c r="I25" s="41" t="s">
        <v>326</v>
      </c>
      <c r="J25" s="41"/>
    </row>
    <row r="26" spans="1:10" ht="14.5" x14ac:dyDescent="0.35">
      <c r="A26" s="42">
        <v>25</v>
      </c>
      <c r="B26" s="41">
        <v>46300920</v>
      </c>
      <c r="C26" s="42" t="s">
        <v>126</v>
      </c>
      <c r="D26" s="41" t="s">
        <v>134</v>
      </c>
      <c r="E26" s="43" t="s">
        <v>127</v>
      </c>
      <c r="F26" s="43" t="s">
        <v>128</v>
      </c>
      <c r="G26" s="44" t="s">
        <v>314</v>
      </c>
      <c r="H26" s="44" t="s">
        <v>129</v>
      </c>
      <c r="I26" s="41" t="s">
        <v>135</v>
      </c>
      <c r="J26" s="41"/>
    </row>
    <row r="27" spans="1:10" ht="14.5" x14ac:dyDescent="0.35">
      <c r="A27" s="42">
        <v>26</v>
      </c>
      <c r="B27" s="41">
        <v>46300927</v>
      </c>
      <c r="C27" s="42" t="s">
        <v>126</v>
      </c>
      <c r="D27" s="41" t="s">
        <v>138</v>
      </c>
      <c r="E27" s="43" t="s">
        <v>127</v>
      </c>
      <c r="F27" s="43" t="s">
        <v>128</v>
      </c>
      <c r="G27" s="44" t="s">
        <v>314</v>
      </c>
      <c r="H27" s="44" t="s">
        <v>129</v>
      </c>
      <c r="I27" s="41" t="s">
        <v>139</v>
      </c>
      <c r="J27" s="41"/>
    </row>
    <row r="28" spans="1:10" ht="14.5" x14ac:dyDescent="0.35">
      <c r="A28" s="42">
        <v>27</v>
      </c>
      <c r="B28" s="41">
        <v>46300945</v>
      </c>
      <c r="C28" s="42" t="s">
        <v>126</v>
      </c>
      <c r="D28" s="41" t="s">
        <v>168</v>
      </c>
      <c r="E28" s="43" t="s">
        <v>327</v>
      </c>
      <c r="F28" s="43" t="s">
        <v>128</v>
      </c>
      <c r="G28" s="44" t="s">
        <v>328</v>
      </c>
      <c r="H28" s="44" t="s">
        <v>129</v>
      </c>
      <c r="I28" s="41" t="s">
        <v>169</v>
      </c>
      <c r="J28" s="41"/>
    </row>
    <row r="29" spans="1:10" ht="14.5" x14ac:dyDescent="0.35">
      <c r="A29" s="42">
        <v>28</v>
      </c>
      <c r="B29" s="41">
        <v>46300951</v>
      </c>
      <c r="C29" s="42" t="s">
        <v>126</v>
      </c>
      <c r="D29" s="41" t="s">
        <v>172</v>
      </c>
      <c r="E29" s="43" t="s">
        <v>327</v>
      </c>
      <c r="F29" s="43" t="s">
        <v>128</v>
      </c>
      <c r="G29" s="44" t="s">
        <v>328</v>
      </c>
      <c r="H29" s="44" t="s">
        <v>129</v>
      </c>
      <c r="I29" s="41" t="s">
        <v>173</v>
      </c>
      <c r="J29" s="41"/>
    </row>
    <row r="30" spans="1:10" ht="14.5" x14ac:dyDescent="0.35">
      <c r="A30" s="42">
        <v>29</v>
      </c>
      <c r="B30" s="41">
        <v>46198840</v>
      </c>
      <c r="C30" s="42" t="s">
        <v>181</v>
      </c>
      <c r="D30" s="41" t="s">
        <v>245</v>
      </c>
      <c r="E30" s="43" t="s">
        <v>327</v>
      </c>
      <c r="F30" s="43" t="s">
        <v>189</v>
      </c>
      <c r="G30" s="44" t="s">
        <v>190</v>
      </c>
      <c r="H30" s="44" t="s">
        <v>129</v>
      </c>
      <c r="I30" s="41" t="s">
        <v>329</v>
      </c>
      <c r="J30" s="41" t="s">
        <v>310</v>
      </c>
    </row>
    <row r="31" spans="1:10" ht="14.5" x14ac:dyDescent="0.35">
      <c r="A31" s="42">
        <v>30</v>
      </c>
      <c r="B31" s="41">
        <v>46198948</v>
      </c>
      <c r="C31" s="42" t="s">
        <v>181</v>
      </c>
      <c r="D31" s="41" t="s">
        <v>247</v>
      </c>
      <c r="E31" s="43" t="s">
        <v>327</v>
      </c>
      <c r="F31" s="43" t="s">
        <v>189</v>
      </c>
      <c r="G31" s="44" t="s">
        <v>190</v>
      </c>
      <c r="H31" s="44" t="s">
        <v>129</v>
      </c>
      <c r="I31" s="41" t="s">
        <v>330</v>
      </c>
      <c r="J31" s="41" t="s">
        <v>310</v>
      </c>
    </row>
    <row r="32" spans="1:10" ht="14.5" x14ac:dyDescent="0.35">
      <c r="A32" s="42">
        <v>31</v>
      </c>
      <c r="B32" s="41">
        <v>46256903</v>
      </c>
      <c r="C32" s="42" t="s">
        <v>181</v>
      </c>
      <c r="D32" s="41" t="s">
        <v>246</v>
      </c>
      <c r="E32" s="43" t="s">
        <v>327</v>
      </c>
      <c r="F32" s="43" t="s">
        <v>189</v>
      </c>
      <c r="G32" s="44" t="s">
        <v>331</v>
      </c>
      <c r="H32" s="41" t="s">
        <v>129</v>
      </c>
      <c r="I32" s="41" t="s">
        <v>332</v>
      </c>
      <c r="J32" s="41" t="s">
        <v>27</v>
      </c>
    </row>
    <row r="33" spans="1:10" ht="14.5" x14ac:dyDescent="0.35">
      <c r="A33" s="42">
        <v>32</v>
      </c>
      <c r="B33" s="41">
        <v>46208769</v>
      </c>
      <c r="C33" s="42" t="s">
        <v>181</v>
      </c>
      <c r="D33" s="41" t="s">
        <v>251</v>
      </c>
      <c r="E33" s="43" t="s">
        <v>327</v>
      </c>
      <c r="F33" s="43" t="s">
        <v>189</v>
      </c>
      <c r="G33" s="44" t="s">
        <v>331</v>
      </c>
      <c r="H33" s="41" t="s">
        <v>129</v>
      </c>
      <c r="I33" s="41" t="s">
        <v>333</v>
      </c>
      <c r="J33" s="41" t="s">
        <v>27</v>
      </c>
    </row>
    <row r="34" spans="1:10" ht="14.5" x14ac:dyDescent="0.35">
      <c r="A34" s="42">
        <v>33</v>
      </c>
      <c r="B34" s="41">
        <v>46257485</v>
      </c>
      <c r="C34" s="42" t="s">
        <v>181</v>
      </c>
      <c r="D34" s="41" t="s">
        <v>253</v>
      </c>
      <c r="E34" s="43" t="s">
        <v>327</v>
      </c>
      <c r="F34" s="43" t="s">
        <v>189</v>
      </c>
      <c r="G34" s="44" t="s">
        <v>331</v>
      </c>
      <c r="H34" s="41" t="s">
        <v>129</v>
      </c>
      <c r="I34" s="41" t="s">
        <v>334</v>
      </c>
      <c r="J34" s="41" t="s">
        <v>27</v>
      </c>
    </row>
    <row r="35" spans="1:10" ht="14.5" x14ac:dyDescent="0.35">
      <c r="A35" s="42">
        <v>34</v>
      </c>
      <c r="B35" s="41">
        <v>46257484</v>
      </c>
      <c r="C35" s="42" t="s">
        <v>181</v>
      </c>
      <c r="D35" s="41" t="s">
        <v>248</v>
      </c>
      <c r="E35" s="43" t="s">
        <v>327</v>
      </c>
      <c r="F35" s="43" t="s">
        <v>189</v>
      </c>
      <c r="G35" s="44" t="s">
        <v>331</v>
      </c>
      <c r="H35" s="41" t="s">
        <v>129</v>
      </c>
      <c r="I35" s="41" t="s">
        <v>335</v>
      </c>
      <c r="J35" s="41" t="s">
        <v>27</v>
      </c>
    </row>
    <row r="36" spans="1:10" ht="14.5" x14ac:dyDescent="0.35">
      <c r="A36" s="42">
        <v>35</v>
      </c>
      <c r="B36" s="41">
        <v>46259899</v>
      </c>
      <c r="C36" s="42" t="s">
        <v>181</v>
      </c>
      <c r="D36" s="41" t="s">
        <v>252</v>
      </c>
      <c r="E36" s="43" t="s">
        <v>327</v>
      </c>
      <c r="F36" s="43" t="s">
        <v>7</v>
      </c>
      <c r="G36" s="44" t="s">
        <v>288</v>
      </c>
      <c r="H36" s="41" t="s">
        <v>129</v>
      </c>
      <c r="I36" s="41" t="s">
        <v>336</v>
      </c>
      <c r="J36" s="41"/>
    </row>
    <row r="37" spans="1:10" ht="14.5" x14ac:dyDescent="0.35">
      <c r="A37" s="42">
        <v>36</v>
      </c>
      <c r="B37" s="41">
        <v>46138147</v>
      </c>
      <c r="C37" s="42" t="s">
        <v>126</v>
      </c>
      <c r="D37" s="41" t="s">
        <v>254</v>
      </c>
      <c r="E37" s="43" t="s">
        <v>260</v>
      </c>
      <c r="F37" s="43" t="s">
        <v>189</v>
      </c>
      <c r="G37" s="44" t="s">
        <v>260</v>
      </c>
      <c r="H37" s="41" t="s">
        <v>129</v>
      </c>
      <c r="I37" s="41" t="s">
        <v>337</v>
      </c>
      <c r="J37" s="41" t="s">
        <v>258</v>
      </c>
    </row>
    <row r="38" spans="1:10" ht="14.5" x14ac:dyDescent="0.35">
      <c r="A38" s="42">
        <v>37</v>
      </c>
      <c r="B38" s="41">
        <v>46300933</v>
      </c>
      <c r="C38" s="42" t="s">
        <v>126</v>
      </c>
      <c r="D38" s="41" t="s">
        <v>156</v>
      </c>
      <c r="E38" s="43" t="s">
        <v>127</v>
      </c>
      <c r="F38" s="43" t="s">
        <v>128</v>
      </c>
      <c r="G38" s="44" t="s">
        <v>338</v>
      </c>
      <c r="H38" s="41" t="s">
        <v>129</v>
      </c>
      <c r="I38" s="41" t="s">
        <v>157</v>
      </c>
      <c r="J38" s="41"/>
    </row>
    <row r="39" spans="1:10" ht="14.5" x14ac:dyDescent="0.35">
      <c r="A39" s="42">
        <v>38</v>
      </c>
      <c r="B39" s="41">
        <v>46300942</v>
      </c>
      <c r="C39" s="42" t="s">
        <v>126</v>
      </c>
      <c r="D39" s="41" t="s">
        <v>160</v>
      </c>
      <c r="E39" s="43" t="s">
        <v>127</v>
      </c>
      <c r="F39" s="43" t="s">
        <v>128</v>
      </c>
      <c r="G39" s="44" t="s">
        <v>338</v>
      </c>
      <c r="H39" s="41" t="s">
        <v>129</v>
      </c>
      <c r="I39" s="41" t="s">
        <v>161</v>
      </c>
      <c r="J39" s="41"/>
    </row>
    <row r="40" spans="1:10" ht="14.5" x14ac:dyDescent="0.35">
      <c r="A40" s="42">
        <v>39</v>
      </c>
      <c r="B40" s="41">
        <v>46222136</v>
      </c>
      <c r="C40" s="42" t="s">
        <v>181</v>
      </c>
      <c r="D40" s="41" t="s">
        <v>249</v>
      </c>
      <c r="E40" s="43" t="s">
        <v>127</v>
      </c>
      <c r="F40" s="43" t="s">
        <v>7</v>
      </c>
      <c r="G40" s="41" t="s">
        <v>239</v>
      </c>
      <c r="H40" s="41" t="s">
        <v>204</v>
      </c>
      <c r="I40" s="41" t="s">
        <v>339</v>
      </c>
      <c r="J40" s="41" t="s">
        <v>267</v>
      </c>
    </row>
    <row r="41" spans="1:10" ht="12.65" customHeight="1" x14ac:dyDescent="0.35">
      <c r="A41" s="42">
        <v>40</v>
      </c>
      <c r="B41" s="41">
        <v>46222506</v>
      </c>
      <c r="C41" s="42" t="s">
        <v>181</v>
      </c>
      <c r="D41" s="41" t="s">
        <v>250</v>
      </c>
      <c r="E41" s="43" t="s">
        <v>127</v>
      </c>
      <c r="F41" s="43" t="s">
        <v>7</v>
      </c>
      <c r="G41" s="41" t="s">
        <v>239</v>
      </c>
      <c r="H41" s="41" t="s">
        <v>204</v>
      </c>
      <c r="I41" s="41" t="s">
        <v>340</v>
      </c>
      <c r="J41" s="41" t="s">
        <v>267</v>
      </c>
    </row>
    <row r="42" spans="1:10" ht="12.65" customHeight="1" x14ac:dyDescent="0.35">
      <c r="A42" s="42">
        <v>41</v>
      </c>
      <c r="B42" s="41">
        <v>46256433</v>
      </c>
      <c r="C42" s="42" t="s">
        <v>181</v>
      </c>
      <c r="D42" s="41" t="s">
        <v>72</v>
      </c>
      <c r="E42" s="43" t="s">
        <v>127</v>
      </c>
      <c r="F42" s="43" t="s">
        <v>7</v>
      </c>
      <c r="G42" s="41" t="s">
        <v>71</v>
      </c>
      <c r="H42" s="41" t="s">
        <v>133</v>
      </c>
      <c r="I42" s="41" t="s">
        <v>341</v>
      </c>
      <c r="J42" s="41" t="s">
        <v>342</v>
      </c>
    </row>
    <row r="43" spans="1:10" ht="12.65" customHeight="1" x14ac:dyDescent="0.35">
      <c r="A43" s="42">
        <v>42</v>
      </c>
      <c r="B43" s="41">
        <v>46276601</v>
      </c>
      <c r="C43" s="42" t="s">
        <v>126</v>
      </c>
      <c r="D43" s="41" t="s">
        <v>82</v>
      </c>
      <c r="E43" s="43" t="s">
        <v>213</v>
      </c>
      <c r="F43" s="43" t="s">
        <v>189</v>
      </c>
      <c r="G43" s="41" t="s">
        <v>31</v>
      </c>
      <c r="H43" s="41" t="s">
        <v>221</v>
      </c>
      <c r="I43" s="41" t="s">
        <v>343</v>
      </c>
      <c r="J43" s="41" t="s">
        <v>223</v>
      </c>
    </row>
    <row r="44" spans="1:10" ht="12.65" customHeight="1" x14ac:dyDescent="0.35">
      <c r="A44" s="42">
        <v>43</v>
      </c>
      <c r="B44" s="41">
        <v>46276609</v>
      </c>
      <c r="C44" s="42" t="s">
        <v>126</v>
      </c>
      <c r="D44" s="41" t="s">
        <v>111</v>
      </c>
      <c r="E44" s="43" t="s">
        <v>127</v>
      </c>
      <c r="F44" s="43" t="s">
        <v>6</v>
      </c>
      <c r="G44" s="41" t="s">
        <v>110</v>
      </c>
      <c r="H44" s="41" t="s">
        <v>221</v>
      </c>
      <c r="I44" s="41" t="s">
        <v>344</v>
      </c>
      <c r="J44" s="41" t="s">
        <v>345</v>
      </c>
    </row>
    <row r="45" spans="1:10" ht="12.65" customHeight="1" x14ac:dyDescent="0.35">
      <c r="A45" s="42">
        <v>44</v>
      </c>
      <c r="B45" s="41">
        <v>46276598</v>
      </c>
      <c r="C45" s="42" t="s">
        <v>126</v>
      </c>
      <c r="D45" s="41" t="s">
        <v>112</v>
      </c>
      <c r="E45" s="43" t="s">
        <v>127</v>
      </c>
      <c r="F45" s="43" t="s">
        <v>6</v>
      </c>
      <c r="G45" s="41" t="s">
        <v>110</v>
      </c>
      <c r="H45" s="41" t="s">
        <v>221</v>
      </c>
      <c r="I45" s="41" t="s">
        <v>346</v>
      </c>
      <c r="J45" s="41" t="s">
        <v>345</v>
      </c>
    </row>
  </sheetData>
  <autoFilter ref="A1:J41" xr:uid="{00000000-0009-0000-0000-000005000000}"/>
  <conditionalFormatting sqref="B1:B11">
    <cfRule type="duplicateValues" dxfId="20" priority="27"/>
  </conditionalFormatting>
  <conditionalFormatting sqref="B12:B14">
    <cfRule type="duplicateValues" dxfId="19" priority="22"/>
  </conditionalFormatting>
  <conditionalFormatting sqref="B15:B27">
    <cfRule type="duplicateValues" dxfId="18" priority="21"/>
  </conditionalFormatting>
  <conditionalFormatting sqref="B28:B29">
    <cfRule type="duplicateValues" dxfId="17" priority="14"/>
  </conditionalFormatting>
  <conditionalFormatting sqref="B30:B31">
    <cfRule type="duplicateValues" dxfId="16" priority="12"/>
  </conditionalFormatting>
  <conditionalFormatting sqref="B32:B35">
    <cfRule type="duplicateValues" dxfId="15" priority="9"/>
  </conditionalFormatting>
  <conditionalFormatting sqref="B36">
    <cfRule type="duplicateValues" dxfId="14" priority="8"/>
  </conditionalFormatting>
  <conditionalFormatting sqref="B37">
    <cfRule type="duplicateValues" dxfId="13" priority="7"/>
  </conditionalFormatting>
  <conditionalFormatting sqref="B38:B39">
    <cfRule type="duplicateValues" dxfId="12" priority="6"/>
  </conditionalFormatting>
  <conditionalFormatting sqref="B40:B41">
    <cfRule type="duplicateValues" dxfId="11" priority="5"/>
  </conditionalFormatting>
  <conditionalFormatting sqref="B42:B45">
    <cfRule type="duplicateValues" dxfId="10" priority="1"/>
  </conditionalFormatting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C1:D30"/>
  <sheetViews>
    <sheetView workbookViewId="0">
      <selection activeCell="F15" sqref="F15"/>
    </sheetView>
  </sheetViews>
  <sheetFormatPr defaultRowHeight="15" customHeight="1" x14ac:dyDescent="0.35"/>
  <cols>
    <col min="3" max="3" width="13.453125" customWidth="1"/>
    <col min="4" max="4" width="31.54296875" customWidth="1"/>
  </cols>
  <sheetData>
    <row r="1" spans="3:4" ht="15" customHeight="1" x14ac:dyDescent="0.35">
      <c r="C1" s="81" t="s">
        <v>347</v>
      </c>
      <c r="D1" s="81"/>
    </row>
    <row r="2" spans="3:4" ht="14.5" x14ac:dyDescent="0.35">
      <c r="C2" s="28" t="s">
        <v>115</v>
      </c>
      <c r="D2" s="28" t="s">
        <v>63</v>
      </c>
    </row>
    <row r="3" spans="3:4" ht="14.5" x14ac:dyDescent="0.35">
      <c r="C3" s="10">
        <v>46141315</v>
      </c>
      <c r="D3" s="10" t="s">
        <v>78</v>
      </c>
    </row>
    <row r="4" spans="3:4" ht="14.5" x14ac:dyDescent="0.35">
      <c r="C4" s="1">
        <v>46189792</v>
      </c>
      <c r="D4" s="1" t="s">
        <v>96</v>
      </c>
    </row>
    <row r="5" spans="3:4" ht="14.5" x14ac:dyDescent="0.35">
      <c r="C5" s="1">
        <v>46208771</v>
      </c>
      <c r="D5" s="5" t="s">
        <v>68</v>
      </c>
    </row>
    <row r="6" spans="3:4" ht="14.5" x14ac:dyDescent="0.35">
      <c r="C6" s="1">
        <v>46215139</v>
      </c>
      <c r="D6" s="1" t="s">
        <v>69</v>
      </c>
    </row>
    <row r="7" spans="3:4" ht="14.5" x14ac:dyDescent="0.35">
      <c r="C7" s="1">
        <v>46215148</v>
      </c>
      <c r="D7" s="1" t="s">
        <v>70</v>
      </c>
    </row>
    <row r="8" spans="3:4" ht="14.5" x14ac:dyDescent="0.35">
      <c r="C8" s="1">
        <v>46214461</v>
      </c>
      <c r="D8" s="1" t="s">
        <v>98</v>
      </c>
    </row>
    <row r="9" spans="3:4" ht="14.5" x14ac:dyDescent="0.35">
      <c r="C9" s="38">
        <v>46255973</v>
      </c>
      <c r="D9" s="54" t="s">
        <v>99</v>
      </c>
    </row>
    <row r="10" spans="3:4" ht="14.5" x14ac:dyDescent="0.35">
      <c r="C10" s="47">
        <v>46215215</v>
      </c>
      <c r="D10" s="47" t="s">
        <v>101</v>
      </c>
    </row>
    <row r="11" spans="3:4" ht="14.5" x14ac:dyDescent="0.35">
      <c r="C11" s="38">
        <v>46138147</v>
      </c>
      <c r="D11" s="54" t="s">
        <v>254</v>
      </c>
    </row>
    <row r="12" spans="3:4" ht="14.5" x14ac:dyDescent="0.35">
      <c r="C12" s="47">
        <v>46249673</v>
      </c>
      <c r="D12" s="47" t="s">
        <v>102</v>
      </c>
    </row>
    <row r="13" spans="3:4" ht="14.5" x14ac:dyDescent="0.35">
      <c r="C13" s="47">
        <v>46248843</v>
      </c>
      <c r="D13" s="47" t="s">
        <v>103</v>
      </c>
    </row>
    <row r="14" spans="3:4" ht="14.5" x14ac:dyDescent="0.35">
      <c r="C14" s="47">
        <v>46205009</v>
      </c>
      <c r="D14" s="47" t="s">
        <v>104</v>
      </c>
    </row>
    <row r="15" spans="3:4" ht="14.5" x14ac:dyDescent="0.35">
      <c r="C15" s="47">
        <v>46214463</v>
      </c>
      <c r="D15" s="47" t="s">
        <v>105</v>
      </c>
    </row>
    <row r="16" spans="3:4" ht="14.5" x14ac:dyDescent="0.35">
      <c r="C16" s="47">
        <v>46205007</v>
      </c>
      <c r="D16" s="47" t="s">
        <v>106</v>
      </c>
    </row>
    <row r="17" spans="3:4" ht="14.5" x14ac:dyDescent="0.35">
      <c r="C17" s="47">
        <v>46205006</v>
      </c>
      <c r="D17" s="47" t="s">
        <v>107</v>
      </c>
    </row>
    <row r="18" spans="3:4" ht="14.5" x14ac:dyDescent="0.35">
      <c r="C18" s="47">
        <v>46177189</v>
      </c>
      <c r="D18" s="47" t="s">
        <v>109</v>
      </c>
    </row>
    <row r="19" spans="3:4" ht="14.5" x14ac:dyDescent="0.35">
      <c r="C19" s="47">
        <v>46214992</v>
      </c>
      <c r="D19" s="47" t="s">
        <v>108</v>
      </c>
    </row>
    <row r="20" spans="3:4" ht="14.5" x14ac:dyDescent="0.35">
      <c r="C20" s="1">
        <v>46222136</v>
      </c>
      <c r="D20" s="1" t="s">
        <v>249</v>
      </c>
    </row>
    <row r="21" spans="3:4" ht="14.5" x14ac:dyDescent="0.35">
      <c r="C21" s="1">
        <v>46222506</v>
      </c>
      <c r="D21" s="47" t="s">
        <v>250</v>
      </c>
    </row>
    <row r="23" spans="3:4" ht="15" customHeight="1" x14ac:dyDescent="0.35">
      <c r="C23" s="79" t="s">
        <v>348</v>
      </c>
      <c r="D23" s="80"/>
    </row>
    <row r="24" spans="3:4" ht="15" customHeight="1" x14ac:dyDescent="0.35">
      <c r="C24" s="28" t="s">
        <v>349</v>
      </c>
      <c r="D24" s="28" t="s">
        <v>63</v>
      </c>
    </row>
    <row r="25" spans="3:4" ht="15" customHeight="1" x14ac:dyDescent="0.35">
      <c r="C25" s="47">
        <v>46198840</v>
      </c>
      <c r="D25" s="47" t="s">
        <v>350</v>
      </c>
    </row>
    <row r="26" spans="3:4" ht="15" customHeight="1" x14ac:dyDescent="0.35">
      <c r="C26" s="47">
        <v>46215157</v>
      </c>
      <c r="D26" s="47" t="s">
        <v>351</v>
      </c>
    </row>
    <row r="27" spans="3:4" ht="15" customHeight="1" x14ac:dyDescent="0.35">
      <c r="C27" s="47">
        <v>46215022</v>
      </c>
      <c r="D27" s="47" t="s">
        <v>352</v>
      </c>
    </row>
    <row r="28" spans="3:4" ht="15" customHeight="1" x14ac:dyDescent="0.35">
      <c r="C28" s="47">
        <v>46215149</v>
      </c>
      <c r="D28" s="47" t="s">
        <v>353</v>
      </c>
    </row>
    <row r="29" spans="3:4" ht="15" customHeight="1" x14ac:dyDescent="0.35">
      <c r="C29" s="47">
        <v>46249713</v>
      </c>
      <c r="D29" s="47" t="s">
        <v>354</v>
      </c>
    </row>
    <row r="30" spans="3:4" ht="15" customHeight="1" x14ac:dyDescent="0.35">
      <c r="C30" s="47">
        <v>46250748</v>
      </c>
      <c r="D30" s="47" t="s">
        <v>355</v>
      </c>
    </row>
  </sheetData>
  <mergeCells count="2">
    <mergeCell ref="C23:D23"/>
    <mergeCell ref="C1:D1"/>
  </mergeCells>
  <conditionalFormatting sqref="C1">
    <cfRule type="duplicateValues" dxfId="9" priority="1"/>
  </conditionalFormatting>
  <conditionalFormatting sqref="C2:C7">
    <cfRule type="duplicateValues" dxfId="8" priority="32"/>
  </conditionalFormatting>
  <conditionalFormatting sqref="C8">
    <cfRule type="duplicateValues" dxfId="7" priority="11"/>
  </conditionalFormatting>
  <conditionalFormatting sqref="C9:C18">
    <cfRule type="duplicateValues" dxfId="6" priority="10"/>
  </conditionalFormatting>
  <conditionalFormatting sqref="C19">
    <cfRule type="duplicateValues" dxfId="5" priority="9"/>
  </conditionalFormatting>
  <conditionalFormatting sqref="C20">
    <cfRule type="duplicateValues" dxfId="4" priority="8"/>
  </conditionalFormatting>
  <conditionalFormatting sqref="C21">
    <cfRule type="duplicateValues" dxfId="3" priority="7"/>
  </conditionalFormatting>
  <conditionalFormatting sqref="C23">
    <cfRule type="duplicateValues" dxfId="2" priority="2"/>
  </conditionalFormatting>
  <conditionalFormatting sqref="C24">
    <cfRule type="duplicateValues" dxfId="1" priority="4"/>
  </conditionalFormatting>
  <conditionalFormatting sqref="C25:C30">
    <cfRule type="duplicateValues" dxfId="0" priority="3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3901BA21C12D244A89122241CEB45ED" ma:contentTypeVersion="4" ma:contentTypeDescription="Create a new document." ma:contentTypeScope="" ma:versionID="d29319623e423c14cc23d9ea0d763af3">
  <xsd:schema xmlns:xsd="http://www.w3.org/2001/XMLSchema" xmlns:xs="http://www.w3.org/2001/XMLSchema" xmlns:p="http://schemas.microsoft.com/office/2006/metadata/properties" xmlns:ns2="7c27ca69-ca49-4155-b854-0b69544b1a2b" xmlns:ns3="fc95fc94-ab51-4654-87ef-f3fbb26dae95" targetNamespace="http://schemas.microsoft.com/office/2006/metadata/properties" ma:root="true" ma:fieldsID="5ab27e7c076c0a425d116e09d8803b27" ns2:_="" ns3:_="">
    <xsd:import namespace="7c27ca69-ca49-4155-b854-0b69544b1a2b"/>
    <xsd:import namespace="fc95fc94-ab51-4654-87ef-f3fbb26dae9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c27ca69-ca49-4155-b854-0b69544b1a2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95fc94-ab51-4654-87ef-f3fbb26dae95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fc95fc94-ab51-4654-87ef-f3fbb26dae95">
      <UserInfo>
        <DisplayName/>
        <AccountId xsi:nil="true"/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3620C893-D530-4F55-981E-A597E28EA76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36E0835-3819-44A0-A294-6DFDD9D8C87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c27ca69-ca49-4155-b854-0b69544b1a2b"/>
    <ds:schemaRef ds:uri="fc95fc94-ab51-4654-87ef-f3fbb26dae9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C9386D6-30CC-458C-97C2-17BBB9F12895}">
  <ds:schemaRefs>
    <ds:schemaRef ds:uri="http://schemas.microsoft.com/office/2006/metadata/properties"/>
    <ds:schemaRef ds:uri="http://schemas.microsoft.com/office/infopath/2007/PartnerControls"/>
    <ds:schemaRef ds:uri="fc95fc94-ab51-4654-87ef-f3fbb26dae9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Data </vt:lpstr>
      <vt:lpstr>Pivot</vt:lpstr>
      <vt:lpstr>Fresher's Batch 2 </vt:lpstr>
      <vt:lpstr>Fresher Batch 1</vt:lpstr>
      <vt:lpstr>Sheet2</vt:lpstr>
      <vt:lpstr>Sheet1</vt:lpstr>
      <vt:lpstr>Score</vt:lpstr>
      <vt:lpstr>Resigned -Released</vt:lpstr>
      <vt:lpstr>Released List 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Nidhi Hemil Chitnis</dc:creator>
  <cp:keywords/>
  <dc:description/>
  <cp:lastModifiedBy>Sahu, Satyam</cp:lastModifiedBy>
  <cp:revision/>
  <dcterms:created xsi:type="dcterms:W3CDTF">2022-07-14T09:59:59Z</dcterms:created>
  <dcterms:modified xsi:type="dcterms:W3CDTF">2023-05-17T05:26:30Z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0x010100E3901BA21C12D244A89122241CEB45ED</vt:lpwstr>
  </property>
  <property fmtid="{D5CDD505-2E9C-101B-9397-08002B2CF9AE}" pid="3" name="Order">
    <vt:r8>1300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ExtendedDescription">
    <vt:lpwstr/>
  </property>
  <property fmtid="{D5CDD505-2E9C-101B-9397-08002B2CF9AE}" pid="7" name="TriggerFlowInfo">
    <vt:lpwstr/>
  </property>
  <property fmtid="{D5CDD505-2E9C-101B-9397-08002B2CF9AE}" pid="8" name="ComplianceAssetId">
    <vt:lpwstr/>
  </property>
  <property fmtid="{D5CDD505-2E9C-101B-9397-08002B2CF9AE}" pid="9" name="TemplateUrl">
    <vt:lpwstr/>
  </property>
</Properties>
</file>