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Collage Trip\"/>
    </mc:Choice>
  </mc:AlternateContent>
  <xr:revisionPtr revIDLastSave="0" documentId="13_ncr:1_{E9F56600-0154-4A13-8AFE-42856E06B213}" xr6:coauthVersionLast="47" xr6:coauthVersionMax="47" xr10:uidLastSave="{00000000-0000-0000-0000-000000000000}"/>
  <bookViews>
    <workbookView xWindow="0" yWindow="24" windowWidth="23016" windowHeight="12216" activeTab="2" xr2:uid="{F8420BDF-C08E-4FBB-891B-F574F63AC6D0}"/>
  </bookViews>
  <sheets>
    <sheet name="BlinkIT Grocery Data" sheetId="1" r:id="rId1"/>
    <sheet name="Sheet_Design" sheetId="2" r:id="rId2"/>
    <sheet name="Dashboard" sheetId="3" r:id="rId3"/>
  </sheets>
  <definedNames>
    <definedName name="_xlchart.v2.0" hidden="1">Sheet_Design!$D$91:$D$93</definedName>
    <definedName name="_xlchart.v2.1" hidden="1">Sheet_Design!$E$90</definedName>
    <definedName name="_xlchart.v2.2" hidden="1">Sheet_Design!$E$91:$E$93</definedName>
    <definedName name="_xlchart.v2.3" hidden="1">Sheet_Design!$D$91:$D$93</definedName>
    <definedName name="_xlchart.v2.4" hidden="1">Sheet_Design!$E$90</definedName>
    <definedName name="_xlchart.v2.5" hidden="1">Sheet_Design!$E$91:$E$93</definedName>
    <definedName name="_xlchart.v2.6" hidden="1">Sheet_Design!$D$91:$D$93</definedName>
    <definedName name="_xlchart.v2.7" hidden="1">Sheet_Design!$E$90</definedName>
    <definedName name="_xlchart.v2.8" hidden="1">Sheet_Design!$E$91:$E$93</definedName>
    <definedName name="Slicer_Item_Type">#N/A</definedName>
    <definedName name="Slicer_Outlet_Location_Type">#N/A</definedName>
    <definedName name="Slicer_Outlet_Size">#N/A</definedName>
  </definedNames>
  <calcPr calcId="19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2" i="2" l="1"/>
  <c r="D91" i="2"/>
  <c r="D93" i="2"/>
  <c r="E91" i="2"/>
  <c r="E92" i="2"/>
  <c r="E93" i="2"/>
  <c r="C8" i="2"/>
  <c r="B8" i="2"/>
  <c r="A8" i="2"/>
  <c r="D8" i="2"/>
</calcChain>
</file>

<file path=xl/sharedStrings.xml><?xml version="1.0" encoding="utf-8"?>
<sst xmlns="http://schemas.openxmlformats.org/spreadsheetml/2006/main" count="59749" uniqueCount="1621">
  <si>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</si>
  <si>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</si>
  <si>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</si>
  <si>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</si>
  <si>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</si>
  <si>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</si>
  <si>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</si>
  <si>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</si>
  <si>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</si>
  <si>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</si>
  <si>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</si>
  <si>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</si>
  <si>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</si>
  <si>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</si>
  <si>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</si>
  <si>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</si>
  <si>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</si>
  <si>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</si>
  <si>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</si>
  <si>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</si>
  <si>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</si>
  <si>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</si>
  <si>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</si>
  <si>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</si>
  <si>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</si>
  <si>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</si>
  <si>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</si>
  <si>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</si>
  <si>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</si>
  <si>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</si>
  <si>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</si>
  <si>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</si>
  <si>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</si>
  <si>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</si>
  <si>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</si>
  <si>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</si>
  <si>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</si>
  <si>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</si>
  <si>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</si>
  <si>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</si>
  <si>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</si>
  <si>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</si>
  <si>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</si>
  <si>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</si>
  <si>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</si>
  <si>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</si>
  <si>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</si>
  <si>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</si>
  <si>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</si>
  <si>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</si>
  <si>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</si>
  <si>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</si>
  <si>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</si>
  <si>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</si>
  <si>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</si>
  <si>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</si>
  <si>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</si>
  <si>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</si>
  <si>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</si>
  <si>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</si>
  <si>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</si>
  <si>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</si>
  <si>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</si>
  <si>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</si>
  <si>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</si>
  <si>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</si>
  <si>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</si>
  <si>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</si>
  <si>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</si>
  <si>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</si>
  <si>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</si>
  <si>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</si>
  <si>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</si>
  <si>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</si>
  <si>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</si>
  <si>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</si>
  <si>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</si>
  <si>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</si>
  <si>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</si>
  <si>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</si>
  <si>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</si>
  <si>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</si>
  <si>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</si>
  <si>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</si>
  <si>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</si>
  <si>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</si>
  <si>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</si>
  <si>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</si>
  <si>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</si>
  <si>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</si>
  <si>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</si>
  <si>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</si>
  <si>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</si>
  <si>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</si>
  <si>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</si>
  <si>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</si>
  <si>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</si>
  <si>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</si>
  <si>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</si>
  <si>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</si>
  <si>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</si>
  <si>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</si>
  <si>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</si>
  <si>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</si>
  <si>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</si>
  <si>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</si>
  <si>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</si>
  <si>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</si>
  <si>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</si>
  <si>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</si>
  <si>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</si>
  <si>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</si>
  <si>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</si>
  <si>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</si>
  <si>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</si>
  <si>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</si>
  <si>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</si>
  <si>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</si>
  <si>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</si>
  <si>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</si>
  <si>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</si>
  <si>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</si>
  <si>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</si>
  <si>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</si>
  <si>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</si>
  <si>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</si>
  <si>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</si>
  <si>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</si>
  <si>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</si>
  <si>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</si>
  <si>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</si>
  <si>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</si>
  <si>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</si>
  <si>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</si>
  <si>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</si>
  <si>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</si>
  <si>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</si>
  <si>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</si>
  <si>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</si>
  <si>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</si>
  <si>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</si>
  <si>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</si>
  <si>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</si>
  <si>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</si>
  <si>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</si>
  <si>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</si>
  <si>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</si>
  <si>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</si>
  <si>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</si>
  <si>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</si>
  <si>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</si>
  <si>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</si>
  <si>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</si>
  <si>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</si>
  <si>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</si>
  <si>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</si>
  <si>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</si>
  <si>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</si>
  <si>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</si>
  <si>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</si>
  <si>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</si>
  <si>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</si>
  <si>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</si>
  <si>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</si>
  <si>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</si>
  <si>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</si>
  <si>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</si>
  <si>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</si>
  <si>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</si>
  <si>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</si>
  <si>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</si>
  <si>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</si>
  <si>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</si>
  <si>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</si>
  <si>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</si>
  <si>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</si>
  <si>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</si>
  <si>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</si>
  <si>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</si>
  <si>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</si>
  <si>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</si>
  <si>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</si>
  <si>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</si>
  <si>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</si>
  <si>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</si>
  <si>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</si>
  <si>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</si>
  <si>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</si>
  <si>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</si>
  <si>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</si>
  <si>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</si>
  <si>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</si>
  <si>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</si>
  <si>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</si>
  <si>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</si>
  <si>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</si>
  <si>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</si>
  <si>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</si>
  <si>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</si>
  <si>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</si>
  <si>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</si>
  <si>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</si>
  <si>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</si>
  <si>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</si>
  <si>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</si>
  <si>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</si>
  <si>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</si>
  <si>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</si>
  <si>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</si>
  <si>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</si>
  <si>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</si>
  <si>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</si>
  <si>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</si>
  <si>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</si>
  <si>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</si>
  <si>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</si>
  <si>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</si>
  <si>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</si>
  <si>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</si>
  <si>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</si>
  <si>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</si>
  <si>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</si>
  <si>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</si>
  <si>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</si>
  <si>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</si>
  <si>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</si>
  <si>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</si>
  <si>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</si>
  <si>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</si>
  <si>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</si>
  <si>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</si>
  <si>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</si>
  <si>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</si>
  <si>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</si>
  <si>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</si>
  <si>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</si>
  <si>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</si>
  <si>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</si>
  <si>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</si>
  <si>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</si>
  <si>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</si>
  <si>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</si>
  <si>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</si>
  <si>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</si>
  <si>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</si>
  <si>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</si>
  <si>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</si>
  <si>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</si>
  <si>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</si>
  <si>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</si>
  <si>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</si>
  <si>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</si>
  <si>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</si>
  <si>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</si>
  <si>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</si>
  <si>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</si>
  <si>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</si>
  <si>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</si>
  <si>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</si>
  <si>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</si>
  <si>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</si>
  <si>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</si>
  <si>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</si>
  <si>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</si>
  <si>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</si>
  <si>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</si>
  <si>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</si>
  <si>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</si>
  <si>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</si>
  <si>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</si>
  <si>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</si>
  <si>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</si>
  <si>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</si>
  <si>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</si>
  <si>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</si>
  <si>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</si>
  <si>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</si>
  <si>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</si>
  <si>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</si>
  <si>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</si>
  <si>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</si>
  <si>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</si>
  <si>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</si>
  <si>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</si>
  <si>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</si>
  <si>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</si>
  <si>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</si>
  <si>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</si>
  <si>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</si>
  <si>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</si>
  <si>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</si>
  <si>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</si>
  <si>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</si>
  <si>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</si>
  <si>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</si>
  <si>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</si>
  <si>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</si>
  <si>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</si>
  <si>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</si>
  <si>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</si>
  <si>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</si>
  <si>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</si>
  <si>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</si>
  <si>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</si>
  <si>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</si>
  <si>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</si>
  <si>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</si>
  <si>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</si>
  <si>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</si>
  <si>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</si>
  <si>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</si>
  <si>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</si>
  <si>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</si>
  <si>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</si>
  <si>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</si>
  <si>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</si>
  <si>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</si>
  <si>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</si>
  <si>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</si>
  <si>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</si>
  <si>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</si>
  <si>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</si>
  <si>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</si>
  <si>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</si>
  <si>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</si>
  <si>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</si>
  <si>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</si>
  <si>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</si>
  <si>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</si>
  <si>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</si>
  <si>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</si>
  <si>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</si>
  <si>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</si>
  <si>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</si>
  <si>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</si>
  <si>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</si>
  <si>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</si>
  <si>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</si>
  <si>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</si>
  <si>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</si>
  <si>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</si>
  <si>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</si>
  <si>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</si>
  <si>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</si>
  <si>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</si>
  <si>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</si>
  <si>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</si>
  <si>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</si>
  <si>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</si>
  <si>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</si>
  <si>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</si>
  <si>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</si>
  <si>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</si>
  <si>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</si>
  <si>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</si>
  <si>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</si>
  <si>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</si>
  <si>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</si>
  <si>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</si>
  <si>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</si>
  <si>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</si>
  <si>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</si>
  <si>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</si>
  <si>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</si>
  <si>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</si>
  <si>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</si>
  <si>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</si>
  <si>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</si>
  <si>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</si>
  <si>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</si>
  <si>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</si>
  <si>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</si>
  <si>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</si>
  <si>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</si>
  <si>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</si>
  <si>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</si>
  <si>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</si>
  <si>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</si>
  <si>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</si>
  <si>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</si>
  <si>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</si>
  <si>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</si>
  <si>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</si>
  <si>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</si>
  <si>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</si>
  <si>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</si>
  <si>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</si>
  <si>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</si>
  <si>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</si>
  <si>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</si>
  <si>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</si>
  <si>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</si>
  <si>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</si>
  <si>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</si>
  <si>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</si>
  <si>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</si>
  <si>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</si>
  <si>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</si>
  <si>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</si>
  <si>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</si>
  <si>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</si>
  <si>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</si>
  <si>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</si>
  <si>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</si>
  <si>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</si>
  <si>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</si>
  <si>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</si>
  <si>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</si>
  <si>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</si>
  <si>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</si>
  <si>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</si>
  <si>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</si>
  <si>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</si>
  <si>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</si>
  <si>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</si>
  <si>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</si>
  <si>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</si>
  <si>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</si>
  <si>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</si>
  <si>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</si>
  <si>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</si>
  <si>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</si>
  <si>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</si>
  <si>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</si>
  <si>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</si>
  <si>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</si>
  <si>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</si>
  <si>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</si>
  <si>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</si>
  <si>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</si>
  <si>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</si>
  <si>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</si>
  <si>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</si>
  <si>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</si>
  <si>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</si>
  <si>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</si>
  <si>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</si>
  <si>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</si>
  <si>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</si>
  <si>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</si>
  <si>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</si>
  <si>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</si>
  <si>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</si>
  <si>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</si>
  <si>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</si>
  <si>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</si>
  <si>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</si>
  <si>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</si>
  <si>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</si>
  <si>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</si>
  <si>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</si>
  <si>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</si>
  <si>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</si>
  <si>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</si>
  <si>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</si>
  <si>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</si>
  <si>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</si>
  <si>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</si>
  <si>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</si>
  <si>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</si>
  <si>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</si>
  <si>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</si>
  <si>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</si>
  <si>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</si>
  <si>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</si>
  <si>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</si>
  <si>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</si>
  <si>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</si>
  <si>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</si>
  <si>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</si>
  <si>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</si>
  <si>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</si>
  <si>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</si>
  <si>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</si>
  <si>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</si>
  <si>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</si>
  <si>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</si>
  <si>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</si>
  <si>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</si>
  <si>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</si>
  <si>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</si>
  <si>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</si>
  <si>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</si>
  <si>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</si>
  <si>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</si>
  <si>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</si>
  <si>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</si>
  <si>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</si>
  <si>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</si>
  <si>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</si>
  <si>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</si>
  <si>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</si>
  <si>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</si>
  <si>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</si>
  <si>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</si>
  <si>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</si>
  <si>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</si>
  <si>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</si>
  <si>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</si>
  <si>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</si>
  <si>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</si>
  <si>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</si>
  <si>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</si>
  <si>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</si>
  <si>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</si>
  <si>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</si>
  <si>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</si>
  <si>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</si>
  <si>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</si>
  <si>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</si>
  <si>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</si>
  <si>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</si>
  <si>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</si>
  <si>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</si>
  <si>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</si>
  <si>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</si>
  <si>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</si>
  <si>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</si>
  <si>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</si>
  <si>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</si>
  <si>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</si>
  <si>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</si>
  <si>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</si>
  <si>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</si>
  <si>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</si>
  <si>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</si>
  <si>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</si>
  <si>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</si>
  <si>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</si>
  <si>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</si>
  <si>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</si>
  <si>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</si>
  <si>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</si>
  <si>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</si>
  <si>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</si>
  <si>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</si>
  <si>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</si>
  <si>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</si>
  <si>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</si>
  <si>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</si>
  <si>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</si>
  <si>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</si>
  <si>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</si>
  <si>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</si>
  <si>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</si>
  <si>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</si>
  <si>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</si>
  <si>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</si>
  <si>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</si>
  <si>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</si>
  <si>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</si>
  <si>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</si>
  <si>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</si>
  <si>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</si>
  <si>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</si>
  <si>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</si>
  <si>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</si>
  <si>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</si>
  <si>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</si>
  <si>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</si>
  <si>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</si>
  <si>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</si>
  <si>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</si>
  <si>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</si>
  <si>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</si>
  <si>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</si>
  <si>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</si>
  <si>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</si>
  <si>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</si>
  <si>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</si>
  <si>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</si>
  <si>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</si>
  <si>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</si>
  <si>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</si>
  <si>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</si>
  <si>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</si>
  <si>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</si>
  <si>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</si>
  <si>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</si>
  <si>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</si>
  <si>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</si>
  <si>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</si>
  <si>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</si>
  <si>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</si>
  <si>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</si>
  <si>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</si>
  <si>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</si>
  <si>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</si>
  <si>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</si>
  <si>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</si>
  <si>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</si>
  <si>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</si>
  <si>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</si>
  <si>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</si>
  <si>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</si>
  <si>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</si>
  <si>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</si>
  <si>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</si>
  <si>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</si>
  <si>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</si>
  <si>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</si>
  <si>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</si>
  <si>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</si>
  <si>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</si>
  <si>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</si>
  <si>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</si>
  <si>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</si>
  <si>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</si>
  <si>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</si>
  <si>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</si>
  <si>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</si>
  <si>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</si>
  <si>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</si>
  <si>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</si>
  <si>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</si>
  <si>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</si>
  <si>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</si>
  <si>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</si>
  <si>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</si>
  <si>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</si>
  <si>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</si>
  <si>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</si>
  <si>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</si>
  <si>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</si>
  <si>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</si>
  <si>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</si>
  <si>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</si>
  <si>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</si>
  <si>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</si>
  <si>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</si>
  <si>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</si>
  <si>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</si>
  <si>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</si>
  <si>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</si>
  <si>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</si>
  <si>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</si>
  <si>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</si>
  <si>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</si>
  <si>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</si>
  <si>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</si>
  <si>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</si>
  <si>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</si>
  <si>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</si>
  <si>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</si>
  <si>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</si>
  <si>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</si>
  <si>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</si>
  <si>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</si>
  <si>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</si>
  <si>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</si>
  <si>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</si>
  <si>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</si>
  <si>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</si>
  <si>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</si>
  <si>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</si>
  <si>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</si>
  <si>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</si>
  <si>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</si>
  <si>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</si>
  <si>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</si>
  <si>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</si>
  <si>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</si>
  <si>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</si>
  <si>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</si>
  <si>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</si>
  <si>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</si>
  <si>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</si>
  <si>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</si>
  <si>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</si>
  <si>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</si>
  <si>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</si>
  <si>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</si>
  <si>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</si>
  <si>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</si>
  <si>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</si>
  <si>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</si>
  <si>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</si>
  <si>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</si>
  <si>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</si>
  <si>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</si>
  <si>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</si>
  <si>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</si>
  <si>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</si>
  <si>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</si>
  <si>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</si>
  <si>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</si>
  <si>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</si>
  <si>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</si>
  <si>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</si>
  <si>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</si>
  <si>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</si>
  <si>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</si>
  <si>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</si>
  <si>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</si>
  <si>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</si>
  <si>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</si>
  <si>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</si>
  <si>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</si>
  <si>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</si>
  <si>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</si>
  <si>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</si>
  <si>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</si>
  <si>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</si>
  <si>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</si>
  <si>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</si>
  <si>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</si>
  <si>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</si>
  <si>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</si>
  <si>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</si>
  <si>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</si>
  <si>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</si>
  <si>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</si>
  <si>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</si>
  <si>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</si>
  <si>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</si>
  <si>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</si>
  <si>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</si>
  <si>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</si>
  <si>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</si>
  <si>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</si>
  <si>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</si>
  <si>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</si>
  <si>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</si>
  <si>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</si>
  <si>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</si>
  <si>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</si>
  <si>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</si>
  <si>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</si>
  <si>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</si>
  <si>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</si>
  <si>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</si>
  <si>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</si>
  <si>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</si>
  <si>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</si>
  <si>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</si>
  <si>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</si>
  <si>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</si>
  <si>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</si>
  <si>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</si>
  <si>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</si>
  <si>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</si>
  <si>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</si>
  <si>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</si>
  <si>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</si>
  <si>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</si>
  <si>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</si>
  <si>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</si>
  <si>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</si>
  <si>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</si>
  <si>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</si>
  <si>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</si>
  <si>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</si>
  <si>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</si>
  <si>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</si>
  <si>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</si>
  <si>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</si>
  <si>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</si>
  <si>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</si>
  <si>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</si>
  <si>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</si>
  <si>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</si>
  <si>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</si>
  <si>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</si>
  <si>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</si>
  <si>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</si>
  <si>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</si>
  <si>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</si>
  <si>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</si>
  <si>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</si>
  <si>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</si>
  <si>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</si>
  <si>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</si>
  <si>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</si>
  <si>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</si>
  <si>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</si>
  <si>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</si>
  <si>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</si>
  <si>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</si>
  <si>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</si>
  <si>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</si>
  <si>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</si>
  <si>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</si>
  <si>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</si>
  <si>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</si>
  <si>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</si>
  <si>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</si>
  <si>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</si>
  <si>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</si>
  <si>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</si>
  <si>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</si>
  <si>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</si>
  <si>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</si>
  <si>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</si>
  <si>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</si>
  <si>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</si>
  <si>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</si>
  <si>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</si>
  <si>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</si>
  <si>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</si>
  <si>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</si>
  <si>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</si>
  <si>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</si>
  <si>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</si>
  <si>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</si>
  <si>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</si>
  <si>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</si>
  <si>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</si>
  <si>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</si>
  <si>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</si>
  <si>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</si>
  <si>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</si>
  <si>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</si>
  <si>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</si>
  <si>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</si>
  <si>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</si>
  <si>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</si>
  <si>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</si>
  <si>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</si>
  <si>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</si>
  <si>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</si>
  <si>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</si>
  <si>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</si>
  <si>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</si>
  <si>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</si>
  <si>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</si>
  <si>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</si>
  <si>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</si>
  <si>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</si>
  <si>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</si>
  <si>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</si>
  <si>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</si>
  <si>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</si>
  <si>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</si>
  <si>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</si>
  <si>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</si>
  <si>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</si>
  <si>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</si>
  <si>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</si>
  <si>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</si>
  <si>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</si>
  <si>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</si>
  <si>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</si>
  <si>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</si>
  <si>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</si>
  <si>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</si>
  <si>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</si>
  <si>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</si>
  <si>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</si>
  <si>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</si>
  <si>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</si>
  <si>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</si>
  <si>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</si>
  <si>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</si>
  <si>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</si>
  <si>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</si>
  <si>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</si>
  <si>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</si>
  <si>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</si>
  <si>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</si>
  <si>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</si>
  <si>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</si>
  <si>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</si>
  <si>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</si>
  <si>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</si>
  <si>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</si>
  <si>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</si>
  <si>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</si>
  <si>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</si>
  <si>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</si>
  <si>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</si>
  <si>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</si>
  <si>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</si>
  <si>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</si>
  <si>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</si>
  <si>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</si>
  <si>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</si>
  <si>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</si>
  <si>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</si>
  <si>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</si>
  <si>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</si>
  <si>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</si>
  <si>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</si>
  <si>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</si>
  <si>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</si>
  <si>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</si>
  <si>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</si>
  <si>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</si>
  <si>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</si>
  <si>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</si>
  <si>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</si>
  <si>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</si>
  <si>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</si>
  <si>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</si>
  <si>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</si>
  <si>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</si>
  <si>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</si>
  <si>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</si>
  <si>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</si>
  <si>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</si>
  <si>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</si>
  <si>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</si>
  <si>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</si>
  <si>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</si>
  <si>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</si>
  <si>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</si>
  <si>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</si>
  <si>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</si>
  <si>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</si>
  <si>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</si>
  <si>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</si>
  <si>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</si>
  <si>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</si>
  <si>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</si>
  <si>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</si>
  <si>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</si>
  <si>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</si>
  <si>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</si>
  <si>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</si>
  <si>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</si>
  <si>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</si>
  <si>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</si>
  <si>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</si>
  <si>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</si>
  <si>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</si>
  <si>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</si>
  <si>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</si>
  <si>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</si>
  <si>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</si>
  <si>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</si>
  <si>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</si>
  <si>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</si>
  <si>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</si>
  <si>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</si>
  <si>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</si>
  <si>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</si>
  <si>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</si>
  <si>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</si>
  <si>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</si>
  <si>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</si>
  <si>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</si>
  <si>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</si>
  <si>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</si>
  <si>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</si>
  <si>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</si>
  <si>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</si>
  <si>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</si>
  <si>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</si>
  <si>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</si>
  <si>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</si>
  <si>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</si>
  <si>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</si>
  <si>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</si>
  <si>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</si>
  <si>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</si>
  <si>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</si>
  <si>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</si>
  <si>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</si>
  <si>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</si>
  <si>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</si>
  <si>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</si>
  <si>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</si>
  <si>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</si>
  <si>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</si>
  <si>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</si>
  <si>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</si>
  <si>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</si>
  <si>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</si>
  <si>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</si>
  <si>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</si>
  <si>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</si>
  <si>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</si>
  <si>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</si>
  <si>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</si>
  <si>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</si>
  <si>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</si>
  <si>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</si>
  <si>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</si>
  <si>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</si>
  <si>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</si>
  <si>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</si>
  <si>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</si>
  <si>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</si>
  <si>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</si>
  <si>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</si>
  <si>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</si>
  <si>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</si>
  <si>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</si>
  <si>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</si>
  <si>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</si>
  <si>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</si>
  <si>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</si>
  <si>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</si>
  <si>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</si>
  <si>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</si>
  <si>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</si>
  <si>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</si>
  <si>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</si>
  <si>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</si>
  <si>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</si>
  <si>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</si>
  <si>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</si>
  <si>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</si>
  <si>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</si>
  <si>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</si>
  <si>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</si>
  <si>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</si>
  <si>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</si>
  <si>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</si>
  <si>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</si>
  <si>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</si>
  <si>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</si>
  <si>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</si>
  <si>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</si>
  <si>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</si>
  <si>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</si>
  <si>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</si>
  <si>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</si>
  <si>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</si>
  <si>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</si>
  <si>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</si>
  <si>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</si>
  <si>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</si>
  <si>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</si>
  <si>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</si>
  <si>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</si>
  <si>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</si>
  <si>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</si>
  <si>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</si>
  <si>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</si>
  <si>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</si>
  <si>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</si>
  <si>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</si>
  <si>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</si>
  <si>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</si>
  <si>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</si>
  <si>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</si>
  <si>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</si>
  <si>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</si>
  <si>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</si>
  <si>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</si>
  <si>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</si>
  <si>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</si>
  <si>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</si>
  <si>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</si>
  <si>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</si>
  <si>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</si>
  <si>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</si>
  <si>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</si>
  <si>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</si>
  <si>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</si>
  <si>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</si>
  <si>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</si>
  <si>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</si>
  <si>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</si>
  <si>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</si>
  <si>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</si>
  <si>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</si>
  <si>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</si>
  <si>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</si>
  <si>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</si>
  <si>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</si>
  <si>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</si>
  <si>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</si>
  <si>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</si>
  <si>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</si>
  <si>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</si>
  <si>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</si>
  <si>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</si>
  <si>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</si>
  <si>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</si>
  <si>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</si>
  <si>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</si>
  <si>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</si>
  <si>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</si>
  <si>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</si>
  <si>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</si>
  <si>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</si>
  <si>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</si>
  <si>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</si>
  <si>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</si>
  <si>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</si>
  <si>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</si>
  <si>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</si>
  <si>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</si>
  <si>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</si>
  <si>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</si>
  <si>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</si>
  <si>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</si>
  <si>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</si>
  <si>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</si>
  <si>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</si>
  <si>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</si>
  <si>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</si>
  <si>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</si>
  <si>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</si>
  <si>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</si>
  <si>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</si>
  <si>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</si>
  <si>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</si>
  <si>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</si>
  <si>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</si>
  <si>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</si>
  <si>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</si>
  <si>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</si>
  <si>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</si>
  <si>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</si>
  <si>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</si>
  <si>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</si>
  <si>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</si>
  <si>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</si>
  <si>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</si>
  <si>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</si>
  <si>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</si>
  <si>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</si>
  <si>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</si>
  <si>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</si>
  <si>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</si>
  <si>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</si>
  <si>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</si>
  <si>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</si>
  <si>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</si>
  <si>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</si>
  <si>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</si>
  <si>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</si>
  <si>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</si>
  <si>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</si>
  <si>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</si>
  <si>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</si>
  <si>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</si>
  <si>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</si>
  <si>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</si>
  <si>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</si>
  <si>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</si>
  <si>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</si>
  <si>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</si>
  <si>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</si>
  <si>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</si>
  <si>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</si>
  <si>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</si>
  <si>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</si>
  <si>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</si>
  <si>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</si>
  <si>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</si>
  <si>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</si>
  <si>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</si>
  <si>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</si>
  <si>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</si>
  <si>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</si>
  <si>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</si>
  <si>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</si>
  <si>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</si>
  <si>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</si>
  <si>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</si>
  <si>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</si>
  <si>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</si>
  <si>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</si>
  <si>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</si>
  <si>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</si>
  <si>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</si>
  <si>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</si>
  <si>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</si>
  <si>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</si>
  <si>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</si>
  <si>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</si>
  <si>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</si>
  <si>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</si>
  <si>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</si>
  <si>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</si>
  <si>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</si>
  <si>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</si>
  <si>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</si>
  <si>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</si>
  <si>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</si>
  <si>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</si>
  <si>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</si>
  <si>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</si>
  <si>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</si>
  <si>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</si>
  <si>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</si>
  <si>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</si>
  <si>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</si>
  <si>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</si>
  <si>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</si>
  <si>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</si>
  <si>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</si>
  <si>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</si>
  <si>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</si>
  <si>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</si>
  <si>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</si>
  <si>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</si>
  <si>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</si>
  <si>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</si>
  <si>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</si>
  <si>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</si>
  <si>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</si>
  <si>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</si>
  <si>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</si>
  <si>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</si>
  <si>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</si>
  <si>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</si>
  <si>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</si>
  <si>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</si>
  <si>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</si>
  <si>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</si>
  <si>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</si>
  <si>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</si>
  <si>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</si>
  <si>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</si>
  <si>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</si>
  <si>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</si>
  <si>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</si>
  <si>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</si>
  <si>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</si>
  <si>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</si>
  <si>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</si>
  <si>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</si>
  <si>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</si>
  <si>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</si>
  <si>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</si>
  <si>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</si>
  <si>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</si>
  <si>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</si>
  <si>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</si>
  <si>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</si>
  <si>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</si>
  <si>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</si>
  <si>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</si>
  <si>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</si>
  <si>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</si>
  <si>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</si>
  <si>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</si>
  <si>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</si>
  <si>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</si>
  <si>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</si>
  <si>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</si>
  <si>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</si>
  <si>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</si>
  <si>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</si>
  <si>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</si>
  <si>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</si>
  <si>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</si>
  <si>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</si>
  <si>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</si>
  <si>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</si>
  <si>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</si>
  <si>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</si>
  <si>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</si>
  <si>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</si>
  <si>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</si>
  <si>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</si>
  <si>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</si>
  <si>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</si>
  <si>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</si>
  <si>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</si>
  <si>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</si>
  <si>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</si>
  <si>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</si>
  <si>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</si>
  <si>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</si>
  <si>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</si>
  <si>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</si>
  <si>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</si>
  <si>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</si>
  <si>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</si>
  <si>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</si>
  <si>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</si>
  <si>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</si>
  <si>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</si>
  <si>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</si>
  <si>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</si>
  <si>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</si>
  <si>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</si>
  <si>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</si>
  <si>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</si>
  <si>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</si>
  <si>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</si>
  <si>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</si>
  <si>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</si>
  <si>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</si>
  <si>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</si>
  <si>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</si>
  <si>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</si>
  <si>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</si>
  <si>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</si>
  <si>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</si>
  <si>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</si>
  <si>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</si>
  <si>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</si>
  <si>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</si>
  <si>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</si>
  <si>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</si>
  <si>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</si>
  <si>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</si>
  <si>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</si>
  <si>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</si>
  <si>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</si>
  <si>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</si>
  <si>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</si>
  <si>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</si>
  <si>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</si>
  <si>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</si>
  <si>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</si>
  <si>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</si>
  <si>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</si>
  <si>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</si>
  <si>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</si>
  <si>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</si>
  <si>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</si>
  <si>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</si>
  <si>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</si>
  <si>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</si>
  <si>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</si>
  <si>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</si>
  <si>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</si>
  <si>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</si>
  <si>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</si>
  <si>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</si>
  <si>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</si>
  <si>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</si>
  <si>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</si>
  <si>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</si>
  <si>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</si>
  <si>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</si>
  <si>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</si>
  <si>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</si>
  <si>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</si>
  <si>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</si>
  <si>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</si>
  <si>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</si>
  <si>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</si>
  <si>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</si>
  <si>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</si>
  <si>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</si>
  <si>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</si>
  <si>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</si>
  <si>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</si>
  <si>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</si>
  <si>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</si>
  <si>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</si>
  <si>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</si>
  <si>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</si>
  <si>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</si>
  <si>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</si>
  <si>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</si>
  <si>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</si>
  <si>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</si>
  <si>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</si>
  <si>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</si>
  <si>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</si>
  <si>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</si>
  <si>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</si>
  <si>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</si>
  <si>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</si>
  <si>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</si>
  <si>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</si>
  <si>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</si>
  <si>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</si>
  <si>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</si>
  <si>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</si>
  <si>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</si>
  <si>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</si>
  <si>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</si>
  <si>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</si>
  <si>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</si>
  <si>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</si>
  <si>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</si>
  <si>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</si>
  <si>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</si>
  <si>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</si>
  <si>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</si>
  <si>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</si>
  <si>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</si>
  <si>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</si>
  <si>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</si>
  <si>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</si>
  <si>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</si>
  <si>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</si>
  <si>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</si>
  <si>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</si>
  <si>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</si>
  <si>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</si>
  <si>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</si>
  <si>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</si>
  <si>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</si>
  <si>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</si>
  <si>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</si>
  <si>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</si>
  <si>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</si>
  <si>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</si>
  <si>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</si>
  <si>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</si>
  <si>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</si>
  <si>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</si>
  <si>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</si>
  <si>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</si>
  <si>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</si>
  <si>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</si>
  <si>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</si>
  <si>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</si>
  <si>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</si>
  <si>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</si>
  <si>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</si>
  <si>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</si>
  <si>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</si>
  <si>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</si>
  <si>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</si>
  <si>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</si>
  <si>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</si>
  <si>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</si>
  <si>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</si>
  <si>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</si>
  <si>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</si>
  <si>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</si>
  <si>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</si>
  <si>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</si>
  <si>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</si>
  <si>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</si>
  <si>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</si>
  <si>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</si>
  <si>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</si>
  <si>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</si>
  <si>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</si>
  <si>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</si>
  <si>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</si>
  <si>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</si>
  <si>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</si>
  <si>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</si>
  <si>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</si>
  <si>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</si>
  <si>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</si>
  <si>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</si>
  <si>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</si>
  <si>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</si>
  <si>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</si>
  <si>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</si>
  <si>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</si>
  <si>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</si>
  <si>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</si>
  <si>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</si>
  <si>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</si>
  <si>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</si>
  <si>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</si>
  <si>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</si>
  <si>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</si>
  <si>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</si>
  <si>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</si>
  <si>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</si>
  <si>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</si>
  <si>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</si>
  <si>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</si>
  <si>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</si>
  <si>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</si>
  <si>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</si>
  <si>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</si>
  <si>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</si>
  <si>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</si>
  <si>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</si>
  <si>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</si>
  <si>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</si>
  <si>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</si>
  <si>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</si>
  <si>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</si>
  <si>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</si>
  <si>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</si>
  <si>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</si>
  <si>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</si>
  <si>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</si>
  <si>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</si>
  <si>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</si>
  <si>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</si>
  <si>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</si>
  <si>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</si>
  <si>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</si>
  <si>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</si>
  <si>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</si>
  <si>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</si>
  <si>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</si>
  <si>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</si>
  <si>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</si>
  <si>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</si>
  <si>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</si>
  <si>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</si>
  <si>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</si>
  <si>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</si>
  <si>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</si>
  <si>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</si>
  <si>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</si>
  <si>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</si>
  <si>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</si>
  <si>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</si>
  <si>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</si>
  <si>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</si>
  <si>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</si>
  <si>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</si>
  <si>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</si>
  <si>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</si>
  <si>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</si>
  <si>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</si>
  <si>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</si>
  <si>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</si>
  <si>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</si>
  <si>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</si>
  <si>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</si>
  <si>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</si>
  <si>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</si>
  <si>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</si>
  <si>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</si>
  <si>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</si>
  <si>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</si>
  <si>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</si>
  <si>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</si>
  <si>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</si>
  <si>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</si>
  <si>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</si>
  <si>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</si>
  <si>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</si>
  <si>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</si>
  <si>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</si>
  <si>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</si>
  <si>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</si>
  <si>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</si>
  <si>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</si>
  <si>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</si>
  <si>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</si>
  <si>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</si>
  <si>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</si>
  <si>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</si>
  <si>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</si>
  <si>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</si>
  <si>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</si>
  <si>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</si>
  <si>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</si>
  <si>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</si>
  <si>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</si>
  <si>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</si>
  <si>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</si>
  <si>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</si>
  <si>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</si>
  <si>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</si>
  <si>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</si>
  <si>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</si>
  <si>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</si>
  <si>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</si>
  <si>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</si>
  <si>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</si>
  <si>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</si>
  <si>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</si>
  <si>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</si>
  <si>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</si>
  <si>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</si>
  <si>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</si>
  <si>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</si>
  <si>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</si>
  <si>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</si>
  <si>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</si>
  <si>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</si>
  <si>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</si>
  <si>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</si>
  <si>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</si>
  <si>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</si>
  <si>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</si>
  <si>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</si>
  <si>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</si>
  <si>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</si>
  <si>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</si>
  <si>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</si>
  <si>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</si>
  <si>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</si>
  <si>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</si>
  <si>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</si>
  <si>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</si>
  <si>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</si>
  <si>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</si>
  <si>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</si>
  <si>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</si>
  <si>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</si>
  <si>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</si>
  <si>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</si>
  <si>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</si>
  <si>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</si>
  <si>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</si>
  <si>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</si>
  <si>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</si>
  <si>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</si>
  <si>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</si>
  <si>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</si>
  <si>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</si>
  <si>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</si>
  <si>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</si>
  <si>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</si>
  <si>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</si>
  <si>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</si>
  <si>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</si>
  <si>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</si>
  <si>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</si>
  <si>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</si>
  <si>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</si>
  <si>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</si>
  <si>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</si>
  <si>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</si>
  <si>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</si>
  <si>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</si>
  <si>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</si>
  <si>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</si>
  <si>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</si>
  <si>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</si>
  <si>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</si>
  <si>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</si>
  <si>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</si>
  <si>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</si>
  <si>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</si>
  <si>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</si>
  <si>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Count</t>
  </si>
  <si>
    <t>Row Labels</t>
  </si>
  <si>
    <t>Grand Total</t>
  </si>
  <si>
    <t>Count of Count</t>
  </si>
  <si>
    <t>Average of Rating</t>
  </si>
  <si>
    <t>Column Labels</t>
  </si>
  <si>
    <t>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</si>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</sst>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quot;$&quot;0.0"/>
    <numFmt numFmtId="165" formatCode="0.0"/>
    <numFmt numFmtId="166" formatCode="&quot;$&quot;0.00,,&quot;M&quot;"/>
    <numFmt numFmtId="167" formatCode="&quot;$&quot;0.0,&quot;K&quot;"/>
    <numFmt numFmtId="168"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0">
    <xf numFmtId="0" fontId="0" fillId="0" borderId="0" xfId="0"/>
    <xf numFmtId="164" fontId="0" fillId="0" borderId="0" xfId="0" applyNumberFormat="1"/>
    <xf numFmtId="165" fontId="0" fillId="0" borderId="0" xfId="0" applyNumberFormat="1"/>
    <xf numFmtId="166" fontId="0" fillId="0" borderId="0" xfId="42" applyNumberFormat="1" applyFont="1"/>
    <xf numFmtId="0" fontId="0" fillId="0" borderId="0" xfId="0" pivotButton="1"/>
    <xf numFmtId="0" fontId="0" fillId="0" borderId="0" xfId="0" applyAlignment="1">
      <alignment horizontal="left"/>
    </xf>
    <xf numFmtId="167" fontId="0" fillId="0" borderId="0" xfId="0" applyNumberFormat="1"/>
    <xf numFmtId="0" fontId="0" fillId="0" borderId="0" xfId="0" applyNumberFormat="1"/>
    <xf numFmtId="168" fontId="0" fillId="0" borderId="0" xfId="0" applyNumberFormat="1"/>
    <xf numFmtId="1"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9">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8" formatCode="&quot;$&quot;0"/>
    </dxf>
    <dxf>
      <numFmt numFmtId="1" formatCode="0"/>
    </dxf>
    <dxf>
      <numFmt numFmtId="167" formatCode="&quot;$&quot;0.0,&quot;K&quot;"/>
    </dxf>
    <dxf>
      <numFmt numFmtId="168" formatCode="&quot;$&quot;0"/>
    </dxf>
    <dxf>
      <numFmt numFmtId="167" formatCode="&quot;$&quot;0.0,&quot;K&quot;"/>
    </dxf>
    <dxf>
      <numFmt numFmtId="168"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s>
  <tableStyles count="1" defaultTableStyle="TableStyleMedium2" defaultPivotStyle="PivotStyleLight16">
    <tableStyle name="Blinkit Analysis" pivot="0" table="0" count="10" xr9:uid="{E647AB9F-99B2-4585-BD5F-5C3161550E36}">
      <tableStyleElement type="wholeTable" dxfId="182"/>
      <tableStyleElement type="headerRow" dxfId="181"/>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Sheet_Design!$B$13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63-4544-86EC-51D35E1E89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63-4544-86EC-51D35E1E894B}"/>
              </c:ext>
            </c:extLst>
          </c:dPt>
          <c:cat>
            <c:strRef>
              <c:f>Sheet_Design!$A$14:$A$16</c:f>
              <c:strCache>
                <c:ptCount val="2"/>
                <c:pt idx="0">
                  <c:v>Low Fat</c:v>
                </c:pt>
                <c:pt idx="1">
                  <c:v>Regular</c:v>
                </c:pt>
              </c:strCache>
            </c:strRef>
          </c:cat>
          <c:val>
            <c:numRef>
              <c:f>Sheet_Design!$B$14:$B$16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0-00EE-47D8-90BA-A08FF2EAB9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Sheet_Design!$B$27:$B$28</c:f>
              <c:strCache>
                <c:ptCount val="1"/>
                <c:pt idx="0">
                  <c:v>Regular</c:v>
                </c:pt>
              </c:strCache>
            </c:strRef>
          </c:tx>
          <c:spPr>
            <a:solidFill>
              <a:schemeClr val="accent1"/>
            </a:solidFill>
            <a:ln>
              <a:noFill/>
            </a:ln>
            <a:effectLst/>
          </c:spPr>
          <c:invertIfNegative val="0"/>
          <c:cat>
            <c:strRef>
              <c:f>Sheet_Design!$A$29:$A$32</c:f>
              <c:strCache>
                <c:ptCount val="3"/>
                <c:pt idx="0">
                  <c:v>Tier 1</c:v>
                </c:pt>
                <c:pt idx="1">
                  <c:v>Tier 2</c:v>
                </c:pt>
                <c:pt idx="2">
                  <c:v>Tier 3</c:v>
                </c:pt>
              </c:strCache>
            </c:strRef>
          </c:cat>
          <c:val>
            <c:numRef>
              <c:f>Sheet_Design!$B$29:$B$32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046-48D4-BCC8-1DF296CEBF75}"/>
            </c:ext>
          </c:extLst>
        </c:ser>
        <c:ser>
          <c:idx val="1"/>
          <c:order val="1"/>
          <c:tx>
            <c:strRef>
              <c:f>Sheet_Design!$C$27:$C$28</c:f>
              <c:strCache>
                <c:ptCount val="1"/>
                <c:pt idx="0">
                  <c:v>Low Fat</c:v>
                </c:pt>
              </c:strCache>
            </c:strRef>
          </c:tx>
          <c:spPr>
            <a:solidFill>
              <a:schemeClr val="accent2"/>
            </a:solidFill>
            <a:ln>
              <a:noFill/>
            </a:ln>
            <a:effectLst/>
          </c:spPr>
          <c:invertIfNegative val="0"/>
          <c:cat>
            <c:strRef>
              <c:f>Sheet_Design!$A$29:$A$32</c:f>
              <c:strCache>
                <c:ptCount val="3"/>
                <c:pt idx="0">
                  <c:v>Tier 1</c:v>
                </c:pt>
                <c:pt idx="1">
                  <c:v>Tier 2</c:v>
                </c:pt>
                <c:pt idx="2">
                  <c:v>Tier 3</c:v>
                </c:pt>
              </c:strCache>
            </c:strRef>
          </c:cat>
          <c:val>
            <c:numRef>
              <c:f>Sheet_Design!$C$29:$C$32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046-48D4-BCC8-1DF296CEBF75}"/>
            </c:ext>
          </c:extLst>
        </c:ser>
        <c:dLbls>
          <c:showLegendKey val="0"/>
          <c:showVal val="0"/>
          <c:showCatName val="0"/>
          <c:showSerName val="0"/>
          <c:showPercent val="0"/>
          <c:showBubbleSize val="0"/>
        </c:dLbls>
        <c:gapWidth val="182"/>
        <c:axId val="2074951503"/>
        <c:axId val="2074951983"/>
      </c:barChart>
      <c:catAx>
        <c:axId val="20749515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51983"/>
        <c:crosses val="autoZero"/>
        <c:auto val="1"/>
        <c:lblAlgn val="ctr"/>
        <c:lblOffset val="100"/>
        <c:noMultiLvlLbl val="0"/>
      </c:catAx>
      <c:valAx>
        <c:axId val="2074951983"/>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515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Sheet_Design!$B$40</c:f>
              <c:strCache>
                <c:ptCount val="1"/>
                <c:pt idx="0">
                  <c:v>Total</c:v>
                </c:pt>
              </c:strCache>
            </c:strRef>
          </c:tx>
          <c:spPr>
            <a:solidFill>
              <a:schemeClr val="accent1"/>
            </a:solidFill>
            <a:ln>
              <a:noFill/>
            </a:ln>
            <a:effectLst/>
          </c:spPr>
          <c:invertIfNegative val="0"/>
          <c:cat>
            <c:strRef>
              <c:f>Sheet_Design!$A$41:$A$57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Sheet_Design!$B$41:$B$57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E76-4DC1-9228-B7DCADDF41E0}"/>
            </c:ext>
          </c:extLst>
        </c:ser>
        <c:dLbls>
          <c:showLegendKey val="0"/>
          <c:showVal val="0"/>
          <c:showCatName val="0"/>
          <c:showSerName val="0"/>
          <c:showPercent val="0"/>
          <c:showBubbleSize val="0"/>
        </c:dLbls>
        <c:gapWidth val="182"/>
        <c:axId val="111165407"/>
        <c:axId val="111164447"/>
      </c:barChart>
      <c:catAx>
        <c:axId val="1111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164447"/>
        <c:crosses val="autoZero"/>
        <c:auto val="1"/>
        <c:lblAlgn val="ctr"/>
        <c:lblOffset val="100"/>
        <c:noMultiLvlLbl val="0"/>
      </c:catAx>
      <c:valAx>
        <c:axId val="111164447"/>
        <c:scaling>
          <c:orientation val="minMax"/>
        </c:scaling>
        <c:delete val="1"/>
        <c:axPos val="b"/>
        <c:numFmt formatCode="&quot;$&quot;0.0,&quot;K&quot;" sourceLinked="1"/>
        <c:majorTickMark val="none"/>
        <c:minorTickMark val="none"/>
        <c:tickLblPos val="nextTo"/>
        <c:crossAx val="11116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Sheet_Design!$B$62</c:f>
              <c:strCache>
                <c:ptCount val="1"/>
                <c:pt idx="0">
                  <c:v>Total</c:v>
                </c:pt>
              </c:strCache>
            </c:strRef>
          </c:tx>
          <c:spPr>
            <a:solidFill>
              <a:schemeClr val="accent1"/>
            </a:solidFill>
            <a:ln>
              <a:noFill/>
            </a:ln>
            <a:effectLst/>
          </c:spPr>
          <c:cat>
            <c:strRef>
              <c:f>Sheet_Design!$A$63:$A$72</c:f>
              <c:strCache>
                <c:ptCount val="9"/>
                <c:pt idx="0">
                  <c:v>2011</c:v>
                </c:pt>
                <c:pt idx="1">
                  <c:v>2012</c:v>
                </c:pt>
                <c:pt idx="2">
                  <c:v>2014</c:v>
                </c:pt>
                <c:pt idx="3">
                  <c:v>2015</c:v>
                </c:pt>
                <c:pt idx="4">
                  <c:v>2016</c:v>
                </c:pt>
                <c:pt idx="5">
                  <c:v>2017</c:v>
                </c:pt>
                <c:pt idx="6">
                  <c:v>2018</c:v>
                </c:pt>
                <c:pt idx="7">
                  <c:v>2020</c:v>
                </c:pt>
                <c:pt idx="8">
                  <c:v>2022</c:v>
                </c:pt>
              </c:strCache>
            </c:strRef>
          </c:cat>
          <c:val>
            <c:numRef>
              <c:f>Sheet_Design!$B$63:$B$72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609-4324-A45D-5C31A300E686}"/>
            </c:ext>
          </c:extLst>
        </c:ser>
        <c:dLbls>
          <c:showLegendKey val="0"/>
          <c:showVal val="0"/>
          <c:showCatName val="0"/>
          <c:showSerName val="0"/>
          <c:showPercent val="0"/>
          <c:showBubbleSize val="0"/>
        </c:dLbls>
        <c:axId val="1906566335"/>
        <c:axId val="1906566815"/>
      </c:areaChart>
      <c:catAx>
        <c:axId val="1906566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66815"/>
        <c:crosses val="autoZero"/>
        <c:auto val="1"/>
        <c:lblAlgn val="ctr"/>
        <c:lblOffset val="100"/>
        <c:noMultiLvlLbl val="0"/>
      </c:catAx>
      <c:valAx>
        <c:axId val="19065668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5663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Sheet_Design!$B$77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Sheet_Design!$A$78:$A$81</c:f>
              <c:strCache>
                <c:ptCount val="3"/>
                <c:pt idx="0">
                  <c:v>High</c:v>
                </c:pt>
                <c:pt idx="1">
                  <c:v>Medium</c:v>
                </c:pt>
                <c:pt idx="2">
                  <c:v>Small</c:v>
                </c:pt>
              </c:strCache>
            </c:strRef>
          </c:cat>
          <c:val>
            <c:numRef>
              <c:f>Sheet_Design!$B$78:$B$81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838-4DA5-8D31-743933D861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Sheet_Design!$B$103</c:f>
              <c:strCache>
                <c:ptCount val="1"/>
                <c:pt idx="0">
                  <c:v>Total</c:v>
                </c:pt>
              </c:strCache>
            </c:strRef>
          </c:tx>
          <c:spPr>
            <a:solidFill>
              <a:schemeClr val="accent1"/>
            </a:solidFill>
            <a:ln>
              <a:noFill/>
            </a:ln>
            <a:effectLst/>
          </c:spPr>
          <c:invertIfNegative val="0"/>
          <c:cat>
            <c:strRef>
              <c:f>Sheet_Design!$A$104:$A$108</c:f>
              <c:strCache>
                <c:ptCount val="4"/>
                <c:pt idx="0">
                  <c:v>Grocery Store</c:v>
                </c:pt>
                <c:pt idx="1">
                  <c:v>Supermarket Type3</c:v>
                </c:pt>
                <c:pt idx="2">
                  <c:v>Supermarket Type2</c:v>
                </c:pt>
                <c:pt idx="3">
                  <c:v>Supermarket Type1</c:v>
                </c:pt>
              </c:strCache>
            </c:strRef>
          </c:cat>
          <c:val>
            <c:numRef>
              <c:f>Sheet_Design!$B$104:$B$108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0BD-4F0A-9029-E5ECEA13F319}"/>
            </c:ext>
          </c:extLst>
        </c:ser>
        <c:dLbls>
          <c:showLegendKey val="0"/>
          <c:showVal val="0"/>
          <c:showCatName val="0"/>
          <c:showSerName val="0"/>
          <c:showPercent val="0"/>
          <c:showBubbleSize val="0"/>
        </c:dLbls>
        <c:gapWidth val="182"/>
        <c:axId val="1906560095"/>
        <c:axId val="1786942063"/>
      </c:barChart>
      <c:catAx>
        <c:axId val="190656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942063"/>
        <c:crosses val="autoZero"/>
        <c:auto val="1"/>
        <c:lblAlgn val="ctr"/>
        <c:lblOffset val="100"/>
        <c:noMultiLvlLbl val="0"/>
      </c:catAx>
      <c:valAx>
        <c:axId val="1786942063"/>
        <c:scaling>
          <c:orientation val="minMax"/>
        </c:scaling>
        <c:delete val="1"/>
        <c:axPos val="b"/>
        <c:numFmt formatCode="&quot;$&quot;0.0,&quot;K&quot;" sourceLinked="1"/>
        <c:majorTickMark val="none"/>
        <c:minorTickMark val="none"/>
        <c:tickLblPos val="nextTo"/>
        <c:crossAx val="190656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Sheet_Design!$B$113</c:f>
              <c:strCache>
                <c:ptCount val="1"/>
                <c:pt idx="0">
                  <c:v>Total</c:v>
                </c:pt>
              </c:strCache>
            </c:strRef>
          </c:tx>
          <c:spPr>
            <a:solidFill>
              <a:schemeClr val="accent1"/>
            </a:solidFill>
            <a:ln>
              <a:noFill/>
            </a:ln>
            <a:effectLst/>
          </c:spPr>
          <c:invertIfNegative val="0"/>
          <c:cat>
            <c:strRef>
              <c:f>Sheet_Design!$A$114:$A$118</c:f>
              <c:strCache>
                <c:ptCount val="4"/>
                <c:pt idx="0">
                  <c:v>Grocery Store</c:v>
                </c:pt>
                <c:pt idx="1">
                  <c:v>Supermarket Type3</c:v>
                </c:pt>
                <c:pt idx="2">
                  <c:v>Supermarket Type2</c:v>
                </c:pt>
                <c:pt idx="3">
                  <c:v>Supermarket Type1</c:v>
                </c:pt>
              </c:strCache>
            </c:strRef>
          </c:cat>
          <c:val>
            <c:numRef>
              <c:f>Sheet_Design!$B$114:$B$118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E05-4D76-8ADE-31A26D3032EB}"/>
            </c:ext>
          </c:extLst>
        </c:ser>
        <c:dLbls>
          <c:showLegendKey val="0"/>
          <c:showVal val="0"/>
          <c:showCatName val="0"/>
          <c:showSerName val="0"/>
          <c:showPercent val="0"/>
          <c:showBubbleSize val="0"/>
        </c:dLbls>
        <c:gapWidth val="182"/>
        <c:axId val="219581535"/>
        <c:axId val="172819039"/>
      </c:barChart>
      <c:catAx>
        <c:axId val="21958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19039"/>
        <c:crosses val="autoZero"/>
        <c:auto val="1"/>
        <c:lblAlgn val="ctr"/>
        <c:lblOffset val="100"/>
        <c:noMultiLvlLbl val="0"/>
      </c:catAx>
      <c:valAx>
        <c:axId val="172819039"/>
        <c:scaling>
          <c:orientation val="minMax"/>
        </c:scaling>
        <c:delete val="1"/>
        <c:axPos val="b"/>
        <c:numFmt formatCode="&quot;$&quot;0" sourceLinked="1"/>
        <c:majorTickMark val="none"/>
        <c:minorTickMark val="none"/>
        <c:tickLblPos val="nextTo"/>
        <c:crossAx val="21958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Lst>
        </c:dLbl>
      </c:pivotFmt>
    </c:pivotFmts>
    <c:plotArea>
      <c:layout/>
      <c:barChart>
        <c:barDir val="bar"/>
        <c:grouping val="clustered"/>
        <c:varyColors val="0"/>
        <c:ser>
          <c:idx val="0"/>
          <c:order val="0"/>
          <c:tx>
            <c:strRef>
              <c:f>Sheet_Design!$B$123</c:f>
              <c:strCache>
                <c:ptCount val="1"/>
                <c:pt idx="0">
                  <c:v>Total</c:v>
                </c:pt>
              </c:strCache>
            </c:strRef>
          </c:tx>
          <c:spPr>
            <a:solidFill>
              <a:schemeClr val="accent1"/>
            </a:solidFill>
            <a:ln>
              <a:noFill/>
            </a:ln>
            <a:effectLst/>
          </c:spPr>
          <c:invertIfNegative val="0"/>
          <c:dLbls>
            <c:dLbl>
              <c:idx val="3"/>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 xmlns:c16="http://schemas.microsoft.com/office/drawing/2014/chart" uri="{C3380CC4-5D6E-409C-BE32-E72D297353CC}">
                  <c16:uniqueId val="{00000002-72D9-46EB-AD54-BE5893998E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Sheet_Design!$A$124:$A$128</c:f>
              <c:strCache>
                <c:ptCount val="4"/>
                <c:pt idx="0">
                  <c:v>Grocery Store</c:v>
                </c:pt>
                <c:pt idx="1">
                  <c:v>Supermarket Type3</c:v>
                </c:pt>
                <c:pt idx="2">
                  <c:v>Supermarket Type2</c:v>
                </c:pt>
                <c:pt idx="3">
                  <c:v>Supermarket Type1</c:v>
                </c:pt>
              </c:strCache>
            </c:strRef>
          </c:cat>
          <c:val>
            <c:numRef>
              <c:f>Sheet_Design!$B$124:$B$128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2D9-46EB-AD54-BE5893998E63}"/>
            </c:ext>
          </c:extLst>
        </c:ser>
        <c:dLbls>
          <c:dLblPos val="outEnd"/>
          <c:showLegendKey val="0"/>
          <c:showVal val="1"/>
          <c:showCatName val="0"/>
          <c:showSerName val="0"/>
          <c:showPercent val="0"/>
          <c:showBubbleSize val="0"/>
        </c:dLbls>
        <c:gapWidth val="182"/>
        <c:axId val="188218079"/>
        <c:axId val="188205119"/>
      </c:barChart>
      <c:catAx>
        <c:axId val="18821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05119"/>
        <c:crosses val="autoZero"/>
        <c:auto val="1"/>
        <c:lblAlgn val="ctr"/>
        <c:lblOffset val="100"/>
        <c:noMultiLvlLbl val="0"/>
      </c:catAx>
      <c:valAx>
        <c:axId val="188205119"/>
        <c:scaling>
          <c:orientation val="minMax"/>
        </c:scaling>
        <c:delete val="1"/>
        <c:axPos val="b"/>
        <c:numFmt formatCode="0" sourceLinked="1"/>
        <c:majorTickMark val="none"/>
        <c:minorTickMark val="none"/>
        <c:tickLblPos val="nextTo"/>
        <c:crossAx val="1882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083829714179005"/>
              <c:y val="8.974361239239150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14654487808257"/>
                  <c:h val="0.32083341430279988"/>
                </c:manualLayout>
              </c15:layout>
            </c:ext>
          </c:extLst>
        </c:dLbl>
      </c:pivotFmt>
      <c:pivotFmt>
        <c:idx val="6"/>
        <c:spPr>
          <a:solidFill>
            <a:schemeClr val="accent6">
              <a:lumMod val="50000"/>
            </a:schemeClr>
          </a:solidFill>
          <a:ln w="19050">
            <a:solidFill>
              <a:schemeClr val="lt1"/>
            </a:solidFill>
          </a:ln>
          <a:effectLst/>
        </c:spPr>
        <c:dLbl>
          <c:idx val="0"/>
          <c:layout>
            <c:manualLayout>
              <c:x val="-0.11475408190208655"/>
              <c:y val="-8.974331795796772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405277683794775"/>
                  <c:h val="0.26848297374057145"/>
                </c:manualLayout>
              </c15:layout>
            </c:ext>
          </c:extLst>
        </c:dLbl>
      </c:pivotFmt>
    </c:pivotFmts>
    <c:plotArea>
      <c:layout>
        <c:manualLayout>
          <c:layoutTarget val="inner"/>
          <c:xMode val="edge"/>
          <c:yMode val="edge"/>
          <c:x val="0.21827270509405719"/>
          <c:y val="0.19845410150096782"/>
          <c:w val="0.5798404285758747"/>
          <c:h val="0.68019769504955629"/>
        </c:manualLayout>
      </c:layout>
      <c:doughnutChart>
        <c:varyColors val="1"/>
        <c:ser>
          <c:idx val="0"/>
          <c:order val="0"/>
          <c:tx>
            <c:strRef>
              <c:f>Sheet_Design!$B$13</c:f>
              <c:strCache>
                <c:ptCount val="1"/>
                <c:pt idx="0">
                  <c:v>Total</c:v>
                </c:pt>
              </c:strCache>
            </c:strRef>
          </c:tx>
          <c:spPr>
            <a:solidFill>
              <a:schemeClr val="accent6">
                <a:lumMod val="50000"/>
              </a:schemeClr>
            </a:solidFill>
          </c:spPr>
          <c:explosion val="3"/>
          <c:dPt>
            <c:idx val="0"/>
            <c:bubble3D val="0"/>
            <c:spPr>
              <a:solidFill>
                <a:srgbClr val="D09E00"/>
              </a:solidFill>
              <a:ln w="19050">
                <a:solidFill>
                  <a:schemeClr val="lt1"/>
                </a:solidFill>
              </a:ln>
              <a:effectLst/>
            </c:spPr>
            <c:extLst>
              <c:ext xmlns:c16="http://schemas.microsoft.com/office/drawing/2014/chart" uri="{C3380CC4-5D6E-409C-BE32-E72D297353CC}">
                <c16:uniqueId val="{00000001-F4AF-4E6D-B090-3E6EAC81AFA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4AF-4E6D-B090-3E6EAC81AFAD}"/>
              </c:ext>
            </c:extLst>
          </c:dPt>
          <c:dLbls>
            <c:dLbl>
              <c:idx val="0"/>
              <c:layout>
                <c:manualLayout>
                  <c:x val="0.14083829714179005"/>
                  <c:y val="8.9743612392391509E-2"/>
                </c:manualLayout>
              </c:layout>
              <c:showLegendKey val="0"/>
              <c:showVal val="1"/>
              <c:showCatName val="0"/>
              <c:showSerName val="0"/>
              <c:showPercent val="1"/>
              <c:showBubbleSize val="0"/>
              <c:extLst>
                <c:ext xmlns:c15="http://schemas.microsoft.com/office/drawing/2012/chart" uri="{CE6537A1-D6FC-4f65-9D91-7224C49458BB}">
                  <c15:layout>
                    <c:manualLayout>
                      <c:w val="0.24514654487808257"/>
                      <c:h val="0.32083341430279988"/>
                    </c:manualLayout>
                  </c15:layout>
                </c:ext>
                <c:ext xmlns:c16="http://schemas.microsoft.com/office/drawing/2014/chart" uri="{C3380CC4-5D6E-409C-BE32-E72D297353CC}">
                  <c16:uniqueId val="{00000001-F4AF-4E6D-B090-3E6EAC81AFAD}"/>
                </c:ext>
              </c:extLst>
            </c:dLbl>
            <c:dLbl>
              <c:idx val="1"/>
              <c:layout>
                <c:manualLayout>
                  <c:x val="-0.11475408190208655"/>
                  <c:y val="-8.974331795796772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405277683794775"/>
                      <c:h val="0.26848297374057145"/>
                    </c:manualLayout>
                  </c15:layout>
                </c:ext>
                <c:ext xmlns:c16="http://schemas.microsoft.com/office/drawing/2014/chart" uri="{C3380CC4-5D6E-409C-BE32-E72D297353CC}">
                  <c16:uniqueId val="{00000003-F4AF-4E6D-B090-3E6EAC81AFA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Variable Text Semibold"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Sheet_Design!$A$14:$A$16</c:f>
              <c:strCache>
                <c:ptCount val="2"/>
                <c:pt idx="0">
                  <c:v>Low Fat</c:v>
                </c:pt>
                <c:pt idx="1">
                  <c:v>Regular</c:v>
                </c:pt>
              </c:strCache>
            </c:strRef>
          </c:cat>
          <c:val>
            <c:numRef>
              <c:f>Sheet_Design!$B$14:$B$16</c:f>
              <c:numCache>
                <c:formatCode>"$"0.0,"K"</c:formatCode>
                <c:ptCount val="2"/>
                <c:pt idx="0">
                  <c:v>776319.68840000057</c:v>
                </c:pt>
                <c:pt idx="1">
                  <c:v>425361.8043999995</c:v>
                </c:pt>
              </c:numCache>
            </c:numRef>
          </c:val>
          <c:extLst>
            <c:ext xmlns:c16="http://schemas.microsoft.com/office/drawing/2014/chart" uri="{C3380CC4-5D6E-409C-BE32-E72D297353CC}">
              <c16:uniqueId val="{00000004-F4AF-4E6D-B090-3E6EAC81AFA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solidFill>
              <a:srgbClr val="D09E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1418126621097"/>
          <c:y val="0.18509034511181974"/>
          <c:w val="0.75898401392405457"/>
          <c:h val="0.68957723259799142"/>
        </c:manualLayout>
      </c:layout>
      <c:barChart>
        <c:barDir val="bar"/>
        <c:grouping val="clustered"/>
        <c:varyColors val="0"/>
        <c:ser>
          <c:idx val="0"/>
          <c:order val="0"/>
          <c:tx>
            <c:strRef>
              <c:f>Sheet_Design!$B$27:$B$28</c:f>
              <c:strCache>
                <c:ptCount val="1"/>
                <c:pt idx="0">
                  <c:v>Regular</c:v>
                </c:pt>
              </c:strCache>
            </c:strRef>
          </c:tx>
          <c:spPr>
            <a:solidFill>
              <a:srgbClr val="D09E00"/>
            </a:solidFill>
            <a:ln>
              <a:solidFill>
                <a:srgbClr val="D09E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Sheet_Design!$A$29:$A$32</c:f>
              <c:strCache>
                <c:ptCount val="3"/>
                <c:pt idx="0">
                  <c:v>Tier 1</c:v>
                </c:pt>
                <c:pt idx="1">
                  <c:v>Tier 2</c:v>
                </c:pt>
                <c:pt idx="2">
                  <c:v>Tier 3</c:v>
                </c:pt>
              </c:strCache>
            </c:strRef>
          </c:cat>
          <c:val>
            <c:numRef>
              <c:f>Sheet_Design!$B$29:$B$32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62B-4D45-BC59-CE1C77296658}"/>
            </c:ext>
          </c:extLst>
        </c:ser>
        <c:ser>
          <c:idx val="1"/>
          <c:order val="1"/>
          <c:tx>
            <c:strRef>
              <c:f>Sheet_Design!$C$27:$C$28</c:f>
              <c:strCache>
                <c:ptCount val="1"/>
                <c:pt idx="0">
                  <c:v>Low Fat</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Sheet_Design!$A$29:$A$32</c:f>
              <c:strCache>
                <c:ptCount val="3"/>
                <c:pt idx="0">
                  <c:v>Tier 1</c:v>
                </c:pt>
                <c:pt idx="1">
                  <c:v>Tier 2</c:v>
                </c:pt>
                <c:pt idx="2">
                  <c:v>Tier 3</c:v>
                </c:pt>
              </c:strCache>
            </c:strRef>
          </c:cat>
          <c:val>
            <c:numRef>
              <c:f>Sheet_Design!$C$29:$C$32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62B-4D45-BC59-CE1C77296658}"/>
            </c:ext>
          </c:extLst>
        </c:ser>
        <c:dLbls>
          <c:dLblPos val="outEnd"/>
          <c:showLegendKey val="0"/>
          <c:showVal val="1"/>
          <c:showCatName val="0"/>
          <c:showSerName val="0"/>
          <c:showPercent val="0"/>
          <c:showBubbleSize val="0"/>
        </c:dLbls>
        <c:gapWidth val="81"/>
        <c:axId val="2074951503"/>
        <c:axId val="2074951983"/>
      </c:barChart>
      <c:catAx>
        <c:axId val="20749515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951983"/>
        <c:crosses val="autoZero"/>
        <c:auto val="1"/>
        <c:lblAlgn val="ctr"/>
        <c:lblOffset val="100"/>
        <c:noMultiLvlLbl val="0"/>
      </c:catAx>
      <c:valAx>
        <c:axId val="2074951983"/>
        <c:scaling>
          <c:orientation val="minMax"/>
        </c:scaling>
        <c:delete val="1"/>
        <c:axPos val="b"/>
        <c:numFmt formatCode="&quot;$&quot;0.0,&quot;K&quot;" sourceLinked="1"/>
        <c:majorTickMark val="out"/>
        <c:minorTickMark val="none"/>
        <c:tickLblPos val="nextTo"/>
        <c:crossAx val="20749515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Sheet_Design!$B$40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Sheet_Design!$A$41:$A$57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Sheet_Design!$B$41:$B$57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221-4FDC-99C1-371F872591B8}"/>
            </c:ext>
          </c:extLst>
        </c:ser>
        <c:dLbls>
          <c:dLblPos val="outEnd"/>
          <c:showLegendKey val="0"/>
          <c:showVal val="1"/>
          <c:showCatName val="0"/>
          <c:showSerName val="0"/>
          <c:showPercent val="0"/>
          <c:showBubbleSize val="0"/>
        </c:dLbls>
        <c:gapWidth val="61"/>
        <c:axId val="111165407"/>
        <c:axId val="111164447"/>
      </c:barChart>
      <c:catAx>
        <c:axId val="1111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Variable Text Semibold" pitchFamily="2" charset="0"/>
                <a:ea typeface="+mn-ea"/>
                <a:cs typeface="+mn-cs"/>
              </a:defRPr>
            </a:pPr>
            <a:endParaRPr lang="en-US"/>
          </a:p>
        </c:txPr>
        <c:crossAx val="111164447"/>
        <c:crosses val="autoZero"/>
        <c:auto val="1"/>
        <c:lblAlgn val="ctr"/>
        <c:lblOffset val="100"/>
        <c:noMultiLvlLbl val="0"/>
      </c:catAx>
      <c:valAx>
        <c:axId val="111164447"/>
        <c:scaling>
          <c:orientation val="minMax"/>
        </c:scaling>
        <c:delete val="1"/>
        <c:axPos val="b"/>
        <c:numFmt formatCode="&quot;$&quot;0.0,&quot;K&quot;" sourceLinked="1"/>
        <c:majorTickMark val="none"/>
        <c:minorTickMark val="none"/>
        <c:tickLblPos val="nextTo"/>
        <c:crossAx val="11116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marker>
          <c:symbol val="circle"/>
          <c:size val="6"/>
          <c:spPr>
            <a:solidFill>
              <a:srgbClr val="FFD20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0"/>
              <c:y val="-0.23851849069483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2.060562690155432E-17"/>
              <c:y val="-0.290370336498065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1.3487475233136851E-2"/>
              <c:y val="-0.279999967337419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3.5966600621698347E-2"/>
              <c:y val="-0.29037033649806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2.6974950466273701E-2"/>
              <c:y val="-0.279999967337419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3.3718688082842209E-2"/>
              <c:y val="-0.27999996733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8.2422507606217282E-17"/>
              <c:y val="-0.37851847436354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1.5735387771992911E-2"/>
              <c:y val="-0.295555521078387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
          <c:idx val="0"/>
          <c:layout>
            <c:manualLayout>
              <c:x val="1.1239562694280544E-2"/>
              <c:y val="-0.285185151917742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45934900546895E-2"/>
          <c:y val="0.10972136369537898"/>
          <c:w val="0.92352666290761398"/>
          <c:h val="0.76757675502166756"/>
        </c:manualLayout>
      </c:layout>
      <c:areaChart>
        <c:grouping val="standard"/>
        <c:varyColors val="0"/>
        <c:ser>
          <c:idx val="0"/>
          <c:order val="0"/>
          <c:tx>
            <c:strRef>
              <c:f>Sheet_Design!$B$62</c:f>
              <c:strCache>
                <c:ptCount val="1"/>
                <c:pt idx="0">
                  <c:v>Total</c:v>
                </c:pt>
              </c:strCache>
            </c:strRef>
          </c:tx>
          <c:spPr>
            <a:solidFill>
              <a:srgbClr val="FFD200"/>
            </a:solidFill>
            <a:ln w="25400">
              <a:solidFill>
                <a:schemeClr val="tx1">
                  <a:lumMod val="75000"/>
                  <a:lumOff val="25000"/>
                </a:schemeClr>
              </a:solidFill>
            </a:ln>
            <a:effectLst>
              <a:outerShdw blurRad="57150" dist="19050" dir="5400000" algn="ctr" rotWithShape="0">
                <a:srgbClr val="000000">
                  <a:alpha val="63000"/>
                </a:srgbClr>
              </a:outerShdw>
            </a:effectLst>
          </c:spPr>
          <c:dLbls>
            <c:dLbl>
              <c:idx val="0"/>
              <c:layout>
                <c:manualLayout>
                  <c:x val="0"/>
                  <c:y val="-0.23851849069483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C9-4A8B-8FB4-61397F1714EB}"/>
                </c:ext>
              </c:extLst>
            </c:dLbl>
            <c:dLbl>
              <c:idx val="1"/>
              <c:layout>
                <c:manualLayout>
                  <c:x val="-2.060562690155432E-17"/>
                  <c:y val="-0.290370336498065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C9-4A8B-8FB4-61397F1714EB}"/>
                </c:ext>
              </c:extLst>
            </c:dLbl>
            <c:dLbl>
              <c:idx val="2"/>
              <c:layout>
                <c:manualLayout>
                  <c:x val="-1.3487475233136851E-2"/>
                  <c:y val="-0.279999967337419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C9-4A8B-8FB4-61397F1714EB}"/>
                </c:ext>
              </c:extLst>
            </c:dLbl>
            <c:dLbl>
              <c:idx val="3"/>
              <c:layout>
                <c:manualLayout>
                  <c:x val="-2.6974950466273701E-2"/>
                  <c:y val="-0.279999967337419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C9-4A8B-8FB4-61397F1714EB}"/>
                </c:ext>
              </c:extLst>
            </c:dLbl>
            <c:dLbl>
              <c:idx val="4"/>
              <c:layout>
                <c:manualLayout>
                  <c:x val="-3.5966600621698347E-2"/>
                  <c:y val="-0.290370336498065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C9-4A8B-8FB4-61397F1714EB}"/>
                </c:ext>
              </c:extLst>
            </c:dLbl>
            <c:dLbl>
              <c:idx val="5"/>
              <c:layout>
                <c:manualLayout>
                  <c:x val="-3.3718688082842209E-2"/>
                  <c:y val="-0.27999996733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CC9-4A8B-8FB4-61397F1714EB}"/>
                </c:ext>
              </c:extLst>
            </c:dLbl>
            <c:dLbl>
              <c:idx val="6"/>
              <c:layout>
                <c:manualLayout>
                  <c:x val="-8.2422507606217282E-17"/>
                  <c:y val="-0.37851847436354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CC9-4A8B-8FB4-61397F1714EB}"/>
                </c:ext>
              </c:extLst>
            </c:dLbl>
            <c:dLbl>
              <c:idx val="7"/>
              <c:layout>
                <c:manualLayout>
                  <c:x val="1.5735387771992911E-2"/>
                  <c:y val="-0.295555521078387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CC9-4A8B-8FB4-61397F1714EB}"/>
                </c:ext>
              </c:extLst>
            </c:dLbl>
            <c:dLbl>
              <c:idx val="8"/>
              <c:layout>
                <c:manualLayout>
                  <c:x val="1.1239562694280544E-2"/>
                  <c:y val="-0.285185151917742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CC9-4A8B-8FB4-61397F1714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Sheet_Design!$A$63:$A$72</c:f>
              <c:strCache>
                <c:ptCount val="9"/>
                <c:pt idx="0">
                  <c:v>2011</c:v>
                </c:pt>
                <c:pt idx="1">
                  <c:v>2012</c:v>
                </c:pt>
                <c:pt idx="2">
                  <c:v>2014</c:v>
                </c:pt>
                <c:pt idx="3">
                  <c:v>2015</c:v>
                </c:pt>
                <c:pt idx="4">
                  <c:v>2016</c:v>
                </c:pt>
                <c:pt idx="5">
                  <c:v>2017</c:v>
                </c:pt>
                <c:pt idx="6">
                  <c:v>2018</c:v>
                </c:pt>
                <c:pt idx="7">
                  <c:v>2020</c:v>
                </c:pt>
                <c:pt idx="8">
                  <c:v>2022</c:v>
                </c:pt>
              </c:strCache>
            </c:strRef>
          </c:cat>
          <c:val>
            <c:numRef>
              <c:f>Sheet_Design!$B$63:$B$72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CC9-4A8B-8FB4-61397F1714EB}"/>
            </c:ext>
          </c:extLst>
        </c:ser>
        <c:dLbls>
          <c:showLegendKey val="0"/>
          <c:showVal val="0"/>
          <c:showCatName val="0"/>
          <c:showSerName val="0"/>
          <c:showPercent val="0"/>
          <c:showBubbleSize val="0"/>
        </c:dLbls>
        <c:axId val="1906566335"/>
        <c:axId val="1906566815"/>
      </c:areaChart>
      <c:catAx>
        <c:axId val="1906566335"/>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06566815"/>
        <c:crosses val="autoZero"/>
        <c:auto val="1"/>
        <c:lblAlgn val="ctr"/>
        <c:lblOffset val="100"/>
        <c:noMultiLvlLbl val="0"/>
      </c:catAx>
      <c:valAx>
        <c:axId val="1906566815"/>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1906566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497504159733776"/>
              <c:y val="-5.51470588235294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24403771491957849"/>
              <c:y val="7.3529411764705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3.3277870216306168E-2"/>
              <c:y val="-0.208333333333333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840707307593207"/>
          <c:y val="0.21899644765000462"/>
          <c:w val="0.63108380171280576"/>
          <c:h val="0.69720839123050782"/>
        </c:manualLayout>
      </c:layout>
      <c:doughnutChart>
        <c:varyColors val="1"/>
        <c:ser>
          <c:idx val="0"/>
          <c:order val="0"/>
          <c:tx>
            <c:strRef>
              <c:f>Sheet_Design!$B$77</c:f>
              <c:strCache>
                <c:ptCount val="1"/>
                <c:pt idx="0">
                  <c:v>Total</c:v>
                </c:pt>
              </c:strCache>
            </c:strRef>
          </c:tx>
          <c:spPr>
            <a:solidFill>
              <a:srgbClr val="D09E0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6CFF-4AF5-8357-E960896EA537}"/>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CFF-4AF5-8357-E960896EA53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CFF-4AF5-8357-E960896EA537}"/>
              </c:ext>
            </c:extLst>
          </c:dPt>
          <c:dLbls>
            <c:dLbl>
              <c:idx val="0"/>
              <c:layout>
                <c:manualLayout>
                  <c:x val="0.1497504159733776"/>
                  <c:y val="-5.514705882352943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CFF-4AF5-8357-E960896EA537}"/>
                </c:ext>
              </c:extLst>
            </c:dLbl>
            <c:dLbl>
              <c:idx val="1"/>
              <c:layout>
                <c:manualLayout>
                  <c:x val="0.24403771491957849"/>
                  <c:y val="7.352941176470588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FF-4AF5-8357-E960896EA537}"/>
                </c:ext>
              </c:extLst>
            </c:dLbl>
            <c:dLbl>
              <c:idx val="2"/>
              <c:layout>
                <c:manualLayout>
                  <c:x val="-3.3277870216306168E-2"/>
                  <c:y val="-0.2083333333333333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CFF-4AF5-8357-E960896EA53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Sheet_Design!$A$78:$A$81</c:f>
              <c:strCache>
                <c:ptCount val="3"/>
                <c:pt idx="0">
                  <c:v>High</c:v>
                </c:pt>
                <c:pt idx="1">
                  <c:v>Medium</c:v>
                </c:pt>
                <c:pt idx="2">
                  <c:v>Small</c:v>
                </c:pt>
              </c:strCache>
            </c:strRef>
          </c:cat>
          <c:val>
            <c:numRef>
              <c:f>Sheet_Design!$B$78:$B$81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CFF-4AF5-8357-E960896EA53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078429825530325"/>
          <c:y val="0.22292392022425769"/>
          <c:w val="0.48921570174469675"/>
          <c:h val="0.75056689342403626"/>
        </c:manualLayout>
      </c:layout>
      <c:barChart>
        <c:barDir val="bar"/>
        <c:grouping val="clustered"/>
        <c:varyColors val="0"/>
        <c:ser>
          <c:idx val="0"/>
          <c:order val="0"/>
          <c:tx>
            <c:strRef>
              <c:f>Sheet_Design!$B$103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erlin Sans FB" panose="020E0602020502020306"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Sheet_Design!$A$104:$A$108</c:f>
              <c:strCache>
                <c:ptCount val="4"/>
                <c:pt idx="0">
                  <c:v>Grocery Store</c:v>
                </c:pt>
                <c:pt idx="1">
                  <c:v>Supermarket Type3</c:v>
                </c:pt>
                <c:pt idx="2">
                  <c:v>Supermarket Type2</c:v>
                </c:pt>
                <c:pt idx="3">
                  <c:v>Supermarket Type1</c:v>
                </c:pt>
              </c:strCache>
            </c:strRef>
          </c:cat>
          <c:val>
            <c:numRef>
              <c:f>Sheet_Design!$B$104:$B$108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CDA-4F7B-9448-64E07377E353}"/>
            </c:ext>
          </c:extLst>
        </c:ser>
        <c:dLbls>
          <c:showLegendKey val="0"/>
          <c:showVal val="0"/>
          <c:showCatName val="0"/>
          <c:showSerName val="0"/>
          <c:showPercent val="0"/>
          <c:showBubbleSize val="0"/>
        </c:dLbls>
        <c:gapWidth val="60"/>
        <c:axId val="1906560095"/>
        <c:axId val="1786942063"/>
      </c:barChart>
      <c:catAx>
        <c:axId val="190656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942063"/>
        <c:crosses val="autoZero"/>
        <c:auto val="1"/>
        <c:lblAlgn val="ctr"/>
        <c:lblOffset val="100"/>
        <c:noMultiLvlLbl val="0"/>
      </c:catAx>
      <c:valAx>
        <c:axId val="1786942063"/>
        <c:scaling>
          <c:orientation val="minMax"/>
        </c:scaling>
        <c:delete val="1"/>
        <c:axPos val="b"/>
        <c:numFmt formatCode="&quot;$&quot;0.0,&quot;K&quot;" sourceLinked="1"/>
        <c:majorTickMark val="none"/>
        <c:minorTickMark val="none"/>
        <c:tickLblPos val="nextTo"/>
        <c:crossAx val="190656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Sheet_Design!$B$113</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Sheet_Design!$A$114:$A$118</c:f>
              <c:strCache>
                <c:ptCount val="4"/>
                <c:pt idx="0">
                  <c:v>Grocery Store</c:v>
                </c:pt>
                <c:pt idx="1">
                  <c:v>Supermarket Type3</c:v>
                </c:pt>
                <c:pt idx="2">
                  <c:v>Supermarket Type2</c:v>
                </c:pt>
                <c:pt idx="3">
                  <c:v>Supermarket Type1</c:v>
                </c:pt>
              </c:strCache>
            </c:strRef>
          </c:cat>
          <c:val>
            <c:numRef>
              <c:f>Sheet_Design!$B$114:$B$118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233-4305-BAE8-61FC6962A683}"/>
            </c:ext>
          </c:extLst>
        </c:ser>
        <c:dLbls>
          <c:dLblPos val="outEnd"/>
          <c:showLegendKey val="0"/>
          <c:showVal val="1"/>
          <c:showCatName val="0"/>
          <c:showSerName val="0"/>
          <c:showPercent val="0"/>
          <c:showBubbleSize val="0"/>
        </c:dLbls>
        <c:gapWidth val="60"/>
        <c:axId val="219581535"/>
        <c:axId val="172819039"/>
      </c:barChart>
      <c:catAx>
        <c:axId val="219581535"/>
        <c:scaling>
          <c:orientation val="minMax"/>
        </c:scaling>
        <c:delete val="1"/>
        <c:axPos val="l"/>
        <c:numFmt formatCode="General" sourceLinked="1"/>
        <c:majorTickMark val="none"/>
        <c:minorTickMark val="none"/>
        <c:tickLblPos val="nextTo"/>
        <c:crossAx val="172819039"/>
        <c:crosses val="autoZero"/>
        <c:auto val="1"/>
        <c:lblAlgn val="ctr"/>
        <c:lblOffset val="100"/>
        <c:noMultiLvlLbl val="0"/>
      </c:catAx>
      <c:valAx>
        <c:axId val="172819039"/>
        <c:scaling>
          <c:orientation val="minMax"/>
        </c:scaling>
        <c:delete val="1"/>
        <c:axPos val="b"/>
        <c:numFmt formatCode="&quot;$&quot;0" sourceLinked="1"/>
        <c:majorTickMark val="none"/>
        <c:minorTickMark val="none"/>
        <c:tickLblPos val="nextTo"/>
        <c:crossAx val="21958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Excel.xlsx]Sheet_Design!PivotTable12</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dLbl>
          <c:idx val="0"/>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Lst>
        </c:dLbl>
      </c:pivotFmt>
    </c:pivotFmts>
    <c:plotArea>
      <c:layout>
        <c:manualLayout>
          <c:layoutTarget val="inner"/>
          <c:xMode val="edge"/>
          <c:yMode val="edge"/>
          <c:x val="7.3333294838165433E-2"/>
          <c:y val="0"/>
          <c:w val="0.85333341032366916"/>
          <c:h val="0.91740248181103068"/>
        </c:manualLayout>
      </c:layout>
      <c:barChart>
        <c:barDir val="bar"/>
        <c:grouping val="clustered"/>
        <c:varyColors val="0"/>
        <c:ser>
          <c:idx val="0"/>
          <c:order val="0"/>
          <c:tx>
            <c:strRef>
              <c:f>Sheet_Design!$B$123</c:f>
              <c:strCache>
                <c:ptCount val="1"/>
                <c:pt idx="0">
                  <c:v>Total</c:v>
                </c:pt>
              </c:strCache>
            </c:strRef>
          </c:tx>
          <c:spPr>
            <a:solidFill>
              <a:srgbClr val="D09E00"/>
            </a:solidFill>
            <a:ln>
              <a:noFill/>
            </a:ln>
            <a:effectLst/>
          </c:spPr>
          <c:invertIfNegative val="0"/>
          <c:dLbls>
            <c:dLbl>
              <c:idx val="3"/>
              <c:layout>
                <c:manualLayout>
                  <c:x val="-1.6696832010518024E-16"/>
                  <c:y val="3.276035520130006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038251366120219"/>
                      <c:h val="0.24557771801866285"/>
                    </c:manualLayout>
                  </c15:layout>
                </c:ext>
                <c:ext xmlns:c16="http://schemas.microsoft.com/office/drawing/2014/chart" uri="{C3380CC4-5D6E-409C-BE32-E72D297353CC}">
                  <c16:uniqueId val="{00000000-8AC5-4FB8-8235-3220396DBBE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Sheet_Design!$A$124:$A$128</c:f>
              <c:strCache>
                <c:ptCount val="4"/>
                <c:pt idx="0">
                  <c:v>Grocery Store</c:v>
                </c:pt>
                <c:pt idx="1">
                  <c:v>Supermarket Type3</c:v>
                </c:pt>
                <c:pt idx="2">
                  <c:v>Supermarket Type2</c:v>
                </c:pt>
                <c:pt idx="3">
                  <c:v>Supermarket Type1</c:v>
                </c:pt>
              </c:strCache>
            </c:strRef>
          </c:cat>
          <c:val>
            <c:numRef>
              <c:f>Sheet_Design!$B$124:$B$128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8AC5-4FB8-8235-3220396DBBEA}"/>
            </c:ext>
          </c:extLst>
        </c:ser>
        <c:dLbls>
          <c:dLblPos val="outEnd"/>
          <c:showLegendKey val="0"/>
          <c:showVal val="1"/>
          <c:showCatName val="0"/>
          <c:showSerName val="0"/>
          <c:showPercent val="0"/>
          <c:showBubbleSize val="0"/>
        </c:dLbls>
        <c:gapWidth val="182"/>
        <c:axId val="188218079"/>
        <c:axId val="188205119"/>
      </c:barChart>
      <c:catAx>
        <c:axId val="188218079"/>
        <c:scaling>
          <c:orientation val="minMax"/>
        </c:scaling>
        <c:delete val="1"/>
        <c:axPos val="l"/>
        <c:numFmt formatCode="General" sourceLinked="1"/>
        <c:majorTickMark val="none"/>
        <c:minorTickMark val="none"/>
        <c:tickLblPos val="nextTo"/>
        <c:crossAx val="188205119"/>
        <c:crosses val="autoZero"/>
        <c:auto val="1"/>
        <c:lblAlgn val="ctr"/>
        <c:lblOffset val="100"/>
        <c:noMultiLvlLbl val="0"/>
      </c:catAx>
      <c:valAx>
        <c:axId val="188205119"/>
        <c:scaling>
          <c:orientation val="minMax"/>
        </c:scaling>
        <c:delete val="1"/>
        <c:axPos val="b"/>
        <c:numFmt formatCode="0" sourceLinked="1"/>
        <c:majorTickMark val="none"/>
        <c:minorTickMark val="none"/>
        <c:tickLblPos val="nextTo"/>
        <c:crossAx val="1882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48607E0C-88EB-4451-AB4A-7D707E54B318}">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48607E0C-88EB-4451-AB4A-7D707E54B318}">
          <cx:tx>
            <cx:txData>
              <cx:f>_xlchart.v2.7</cx:f>
              <cx:v>Sales</cx:v>
            </cx:txData>
          </cx:tx>
          <cx:dataPt idx="0">
            <cx:spPr>
              <a:solidFill>
                <a:srgbClr val="D09E00"/>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chemeClr val="tx1"/>
                    </a:solidFill>
                    <a:latin typeface="Segoe UI Variable Text Semibold" pitchFamily="2" charset="0"/>
                    <a:ea typeface="Segoe UI Variable Text Semibold" pitchFamily="2" charset="0"/>
                    <a:cs typeface="Segoe UI Variable Text Semibold" pitchFamily="2" charset="0"/>
                  </a:defRPr>
                </a:pPr>
                <a:endParaRPr lang="en-US" sz="900" b="0" i="0" u="none" strike="noStrike" baseline="0">
                  <a:solidFill>
                    <a:schemeClr val="tx1"/>
                  </a:solidFill>
                  <a:latin typeface="Segoe UI Variable Text Semibold" pitchFamily="2" charset="0"/>
                </a:endParaRPr>
              </a:p>
            </cx:txPr>
            <cx:visibility seriesName="0" categoryName="0" value="1"/>
          </cx:dataLabels>
          <cx:dataId val="0"/>
        </cx:series>
      </cx:plotAreaRegion>
      <cx:axis id="0">
        <cx:catScaling gapWidth="0.36000001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156210</xdr:colOff>
      <xdr:row>13</xdr:row>
      <xdr:rowOff>7620</xdr:rowOff>
    </xdr:from>
    <xdr:to>
      <xdr:col>5</xdr:col>
      <xdr:colOff>213360</xdr:colOff>
      <xdr:row>20</xdr:row>
      <xdr:rowOff>68580</xdr:rowOff>
    </xdr:to>
    <xdr:graphicFrame macro="">
      <xdr:nvGraphicFramePr>
        <xdr:cNvPr id="3" name="Chart 2">
          <a:extLst>
            <a:ext uri="{FF2B5EF4-FFF2-40B4-BE49-F238E27FC236}">
              <a16:creationId xmlns:a16="http://schemas.microsoft.com/office/drawing/2014/main" id="{96367ED3-BDBC-124F-BD31-3D0A89DCE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201930</xdr:colOff>
      <xdr:row>26</xdr:row>
      <xdr:rowOff>30480</xdr:rowOff>
    </xdr:from>
    <xdr:to>
      <xdr:col>7</xdr:col>
      <xdr:colOff>518160</xdr:colOff>
      <xdr:row>35</xdr:row>
      <xdr:rowOff>91440</xdr:rowOff>
    </xdr:to>
    <xdr:graphicFrame macro="">
      <xdr:nvGraphicFramePr>
        <xdr:cNvPr id="2" name="Chart 1">
          <a:extLst>
            <a:ext uri="{FF2B5EF4-FFF2-40B4-BE49-F238E27FC236}">
              <a16:creationId xmlns:a16="http://schemas.microsoft.com/office/drawing/2014/main" id="{806139A7-DDA7-CF5C-4C31-A5982B550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39</xdr:row>
      <xdr:rowOff>95250</xdr:rowOff>
    </xdr:from>
    <xdr:to>
      <xdr:col>6</xdr:col>
      <xdr:colOff>464820</xdr:colOff>
      <xdr:row>53</xdr:row>
      <xdr:rowOff>64770</xdr:rowOff>
    </xdr:to>
    <xdr:graphicFrame macro="">
      <xdr:nvGraphicFramePr>
        <xdr:cNvPr id="4" name="Chart 3">
          <a:extLst>
            <a:ext uri="{FF2B5EF4-FFF2-40B4-BE49-F238E27FC236}">
              <a16:creationId xmlns:a16="http://schemas.microsoft.com/office/drawing/2014/main" id="{3FA929B0-D261-1075-A88D-C0003FB81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1200150</xdr:colOff>
      <xdr:row>59</xdr:row>
      <xdr:rowOff>95250</xdr:rowOff>
    </xdr:from>
    <xdr:to>
      <xdr:col>5</xdr:col>
      <xdr:colOff>327660</xdr:colOff>
      <xdr:row>71</xdr:row>
      <xdr:rowOff>99060</xdr:rowOff>
    </xdr:to>
    <xdr:graphicFrame macro="">
      <xdr:nvGraphicFramePr>
        <xdr:cNvPr id="5" name="Chart 4">
          <a:extLst>
            <a:ext uri="{FF2B5EF4-FFF2-40B4-BE49-F238E27FC236}">
              <a16:creationId xmlns:a16="http://schemas.microsoft.com/office/drawing/2014/main" id="{049649CD-7BB9-57AE-618A-A799B7C66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1604010</xdr:colOff>
      <xdr:row>75</xdr:row>
      <xdr:rowOff>22860</xdr:rowOff>
    </xdr:from>
    <xdr:to>
      <xdr:col>4</xdr:col>
      <xdr:colOff>434340</xdr:colOff>
      <xdr:row>85</xdr:row>
      <xdr:rowOff>114300</xdr:rowOff>
    </xdr:to>
    <xdr:graphicFrame macro="">
      <xdr:nvGraphicFramePr>
        <xdr:cNvPr id="6" name="Chart 5">
          <a:extLst>
            <a:ext uri="{FF2B5EF4-FFF2-40B4-BE49-F238E27FC236}">
              <a16:creationId xmlns:a16="http://schemas.microsoft.com/office/drawing/2014/main" id="{438B6748-FF8F-DD5A-495C-F529309E3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228600</xdr:colOff>
      <xdr:row>86</xdr:row>
      <xdr:rowOff>99060</xdr:rowOff>
    </xdr:from>
    <xdr:to>
      <xdr:col>10</xdr:col>
      <xdr:colOff>156210</xdr:colOff>
      <xdr:row>95</xdr:row>
      <xdr:rowOff>179070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14545FE1-A27B-E49D-A310-1FDF6B5D80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35140" y="17137380"/>
              <a:ext cx="2609850" cy="18630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510540</xdr:colOff>
      <xdr:row>102</xdr:row>
      <xdr:rowOff>30480</xdr:rowOff>
    </xdr:from>
    <xdr:to>
      <xdr:col>3</xdr:col>
      <xdr:colOff>148590</xdr:colOff>
      <xdr:row>107</xdr:row>
      <xdr:rowOff>160020</xdr:rowOff>
    </xdr:to>
    <xdr:graphicFrame macro="">
      <xdr:nvGraphicFramePr>
        <xdr:cNvPr id="8" name="Chart 7">
          <a:extLst>
            <a:ext uri="{FF2B5EF4-FFF2-40B4-BE49-F238E27FC236}">
              <a16:creationId xmlns:a16="http://schemas.microsoft.com/office/drawing/2014/main" id="{D9718FCB-EC71-58F2-9445-3F1DAD6AD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160020</xdr:colOff>
      <xdr:row>112</xdr:row>
      <xdr:rowOff>53340</xdr:rowOff>
    </xdr:from>
    <xdr:to>
      <xdr:col>3</xdr:col>
      <xdr:colOff>350520</xdr:colOff>
      <xdr:row>117</xdr:row>
      <xdr:rowOff>106680</xdr:rowOff>
    </xdr:to>
    <xdr:graphicFrame macro="">
      <xdr:nvGraphicFramePr>
        <xdr:cNvPr id="9" name="Chart 8">
          <a:extLst>
            <a:ext uri="{FF2B5EF4-FFF2-40B4-BE49-F238E27FC236}">
              <a16:creationId xmlns:a16="http://schemas.microsoft.com/office/drawing/2014/main" id="{C4AB5B21-85DB-E642-2255-662ED8170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106680</xdr:colOff>
      <xdr:row>121</xdr:row>
      <xdr:rowOff>144780</xdr:rowOff>
    </xdr:from>
    <xdr:to>
      <xdr:col>3</xdr:col>
      <xdr:colOff>1104900</xdr:colOff>
      <xdr:row>129</xdr:row>
      <xdr:rowOff>110490</xdr:rowOff>
    </xdr:to>
    <xdr:graphicFrame macro="">
      <xdr:nvGraphicFramePr>
        <xdr:cNvPr id="10" name="Chart 9">
          <a:extLst>
            <a:ext uri="{FF2B5EF4-FFF2-40B4-BE49-F238E27FC236}">
              <a16:creationId xmlns:a16="http://schemas.microsoft.com/office/drawing/2014/main" id="{EE9C4271-E748-9A4B-8B5A-3A39C3565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121920</xdr:colOff>
      <xdr:row>114</xdr:row>
      <xdr:rowOff>53341</xdr:rowOff>
    </xdr:from>
    <xdr:to>
      <xdr:col>7</xdr:col>
      <xdr:colOff>609600</xdr:colOff>
      <xdr:row>120</xdr:row>
      <xdr:rowOff>91441</xdr:rowOff>
    </xdr:to>
    <mc:AlternateContent xmlns:mc="http://schemas.openxmlformats.org/markup-compatibility/2006">
      <mc:Choice xmlns:a14="http://schemas.microsoft.com/office/drawing/2010/main" Requires="a14">
        <xdr:graphicFrame macro="">
          <xdr:nvGraphicFramePr>
            <xdr:cNvPr id="11" name="Outlet Location Type">
              <a:extLst>
                <a:ext uri="{FF2B5EF4-FFF2-40B4-BE49-F238E27FC236}">
                  <a16:creationId xmlns:a16="http://schemas.microsoft.com/office/drawing/2014/main" id="{B3E1F9E4-06C9-293D-CC36-09AD062EA92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366260" y="22639021"/>
              <a:ext cx="18288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114</xdr:row>
      <xdr:rowOff>53340</xdr:rowOff>
    </xdr:from>
    <xdr:to>
      <xdr:col>7</xdr:col>
      <xdr:colOff>487680</xdr:colOff>
      <xdr:row>127</xdr:row>
      <xdr:rowOff>173355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4DB37281-8774-074F-3A9B-49943F43E01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244340" y="226390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653142</xdr:colOff>
      <xdr:row>0</xdr:row>
      <xdr:rowOff>0</xdr:rowOff>
    </xdr:from>
    <xdr:to>
      <xdr:col>24</xdr:col>
      <xdr:colOff>81704</xdr:colOff>
      <xdr:row>39</xdr:row>
      <xdr:rowOff>110520</xdr:rowOff>
    </xdr:to>
    <xdr:sp macro="" textlink="">
      <xdr:nvSpPr>
        <xdr:cNvPr id="2" name="Rectangle 1">
          <a:extLst>
            <a:ext uri="{FF2B5EF4-FFF2-40B4-BE49-F238E27FC236}">
              <a16:creationId xmlns:a16="http://schemas.microsoft.com/office/drawing/2014/main" id="{2CD1A801-1A20-639E-D4A3-377E0700CD2F}"/>
            </a:ext>
          </a:extLst>
        </xdr:cNvPr>
        <xdr:cNvSpPr/>
      </xdr:nvSpPr>
      <xdr:spPr>
        <a:xfrm>
          <a:off x="2002971" y="0"/>
          <a:ext cx="14276676" cy="7752291"/>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10884</xdr:colOff>
      <xdr:row>0</xdr:row>
      <xdr:rowOff>108857</xdr:rowOff>
    </xdr:from>
    <xdr:to>
      <xdr:col>7</xdr:col>
      <xdr:colOff>228598</xdr:colOff>
      <xdr:row>39</xdr:row>
      <xdr:rowOff>141515</xdr:rowOff>
    </xdr:to>
    <xdr:sp macro="" textlink="">
      <xdr:nvSpPr>
        <xdr:cNvPr id="3" name="Rectangle: Top Corners Rounded 2">
          <a:extLst>
            <a:ext uri="{FF2B5EF4-FFF2-40B4-BE49-F238E27FC236}">
              <a16:creationId xmlns:a16="http://schemas.microsoft.com/office/drawing/2014/main" id="{B1D6C4E1-0026-17CB-812C-F6D2D5D83DAD}"/>
            </a:ext>
          </a:extLst>
        </xdr:cNvPr>
        <xdr:cNvSpPr/>
      </xdr:nvSpPr>
      <xdr:spPr>
        <a:xfrm rot="5400000">
          <a:off x="-342902" y="2487386"/>
          <a:ext cx="7674429" cy="2917371"/>
        </a:xfrm>
        <a:prstGeom prst="round2SameRect">
          <a:avLst>
            <a:gd name="adj1" fmla="val 2599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10884</xdr:colOff>
      <xdr:row>0</xdr:row>
      <xdr:rowOff>21770</xdr:rowOff>
    </xdr:from>
    <xdr:to>
      <xdr:col>6</xdr:col>
      <xdr:colOff>500742</xdr:colOff>
      <xdr:row>4</xdr:row>
      <xdr:rowOff>65314</xdr:rowOff>
    </xdr:to>
    <xdr:sp macro="" textlink="">
      <xdr:nvSpPr>
        <xdr:cNvPr id="4" name="TextBox 3">
          <a:extLst>
            <a:ext uri="{FF2B5EF4-FFF2-40B4-BE49-F238E27FC236}">
              <a16:creationId xmlns:a16="http://schemas.microsoft.com/office/drawing/2014/main" id="{E8DF4B91-6F29-6348-C467-865DD69A1266}"/>
            </a:ext>
          </a:extLst>
        </xdr:cNvPr>
        <xdr:cNvSpPr txBox="1"/>
      </xdr:nvSpPr>
      <xdr:spPr>
        <a:xfrm>
          <a:off x="2035627" y="21770"/>
          <a:ext cx="2514601" cy="827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642258</xdr:colOff>
      <xdr:row>1</xdr:row>
      <xdr:rowOff>163286</xdr:rowOff>
    </xdr:from>
    <xdr:to>
      <xdr:col>6</xdr:col>
      <xdr:colOff>457202</xdr:colOff>
      <xdr:row>6</xdr:row>
      <xdr:rowOff>10887</xdr:rowOff>
    </xdr:to>
    <xdr:sp macro="" textlink="">
      <xdr:nvSpPr>
        <xdr:cNvPr id="5" name="TextBox 4">
          <a:extLst>
            <a:ext uri="{FF2B5EF4-FFF2-40B4-BE49-F238E27FC236}">
              <a16:creationId xmlns:a16="http://schemas.microsoft.com/office/drawing/2014/main" id="{E3E9F15B-C8D7-419B-8654-C79ED11068CE}"/>
            </a:ext>
          </a:extLst>
        </xdr:cNvPr>
        <xdr:cNvSpPr txBox="1"/>
      </xdr:nvSpPr>
      <xdr:spPr>
        <a:xfrm>
          <a:off x="1992087" y="359229"/>
          <a:ext cx="2514601" cy="827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Display" panose="020B0004020202020204" pitchFamily="34" charset="0"/>
              <a:ea typeface="Segoe UI Black" panose="020B0A02040204020203" pitchFamily="34" charset="0"/>
            </a:rPr>
            <a:t>Indiai's</a:t>
          </a:r>
          <a:r>
            <a:rPr lang="en-US" sz="1200" b="1" baseline="0">
              <a:solidFill>
                <a:schemeClr val="dk1"/>
              </a:solidFill>
              <a:latin typeface="Aptos Display" panose="020B0004020202020204" pitchFamily="34" charset="0"/>
              <a:ea typeface="Segoe UI Black" panose="020B0A02040204020203" pitchFamily="34" charset="0"/>
            </a:rPr>
            <a:t> Last Minute App</a:t>
          </a:r>
          <a:endParaRPr lang="en-US" sz="1200" b="1">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7</xdr:col>
      <xdr:colOff>424545</xdr:colOff>
      <xdr:row>0</xdr:row>
      <xdr:rowOff>108855</xdr:rowOff>
    </xdr:from>
    <xdr:to>
      <xdr:col>14</xdr:col>
      <xdr:colOff>555171</xdr:colOff>
      <xdr:row>11</xdr:row>
      <xdr:rowOff>21773</xdr:rowOff>
    </xdr:to>
    <xdr:grpSp>
      <xdr:nvGrpSpPr>
        <xdr:cNvPr id="10" name="Group 9">
          <a:extLst>
            <a:ext uri="{FF2B5EF4-FFF2-40B4-BE49-F238E27FC236}">
              <a16:creationId xmlns:a16="http://schemas.microsoft.com/office/drawing/2014/main" id="{66521B1C-9806-0FF0-5BAF-2C33F8DE3335}"/>
            </a:ext>
          </a:extLst>
        </xdr:cNvPr>
        <xdr:cNvGrpSpPr/>
      </xdr:nvGrpSpPr>
      <xdr:grpSpPr>
        <a:xfrm>
          <a:off x="5148945" y="108855"/>
          <a:ext cx="4855026" cy="2068289"/>
          <a:chOff x="5148945" y="108855"/>
          <a:chExt cx="4855026" cy="2068289"/>
        </a:xfrm>
      </xdr:grpSpPr>
      <xdr:sp macro="" textlink="">
        <xdr:nvSpPr>
          <xdr:cNvPr id="6" name="Rectangle: Rounded Corners 5">
            <a:extLst>
              <a:ext uri="{FF2B5EF4-FFF2-40B4-BE49-F238E27FC236}">
                <a16:creationId xmlns:a16="http://schemas.microsoft.com/office/drawing/2014/main" id="{8EBD65C9-B63F-1295-740E-B03B56308A75}"/>
              </a:ext>
            </a:extLst>
          </xdr:cNvPr>
          <xdr:cNvSpPr/>
        </xdr:nvSpPr>
        <xdr:spPr>
          <a:xfrm rot="16200000">
            <a:off x="5829300" y="-571500"/>
            <a:ext cx="990602" cy="2351312"/>
          </a:xfrm>
          <a:prstGeom prst="roundRect">
            <a:avLst/>
          </a:prstGeom>
          <a:gradFill>
            <a:gsLst>
              <a:gs pos="0">
                <a:srgbClr val="FFD200">
                  <a:alpha val="48000"/>
                </a:srgbClr>
              </a:gs>
              <a:gs pos="54000">
                <a:schemeClr val="accent6">
                  <a:lumMod val="75000"/>
                  <a:alpha val="68000"/>
                </a:schemeClr>
              </a:gs>
              <a:gs pos="100000">
                <a:srgbClr val="0070C0">
                  <a:alpha val="52000"/>
                </a:srgb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8C2A5B6B-3352-498D-B734-BAE0246E0BB0}"/>
              </a:ext>
            </a:extLst>
          </xdr:cNvPr>
          <xdr:cNvSpPr/>
        </xdr:nvSpPr>
        <xdr:spPr>
          <a:xfrm rot="16200000">
            <a:off x="8278586" y="-571500"/>
            <a:ext cx="990602" cy="235131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614FDDDE-20F2-47E1-BC5A-996DAE88987A}"/>
              </a:ext>
            </a:extLst>
          </xdr:cNvPr>
          <xdr:cNvSpPr/>
        </xdr:nvSpPr>
        <xdr:spPr>
          <a:xfrm rot="16200000">
            <a:off x="8333014" y="506186"/>
            <a:ext cx="990602" cy="235131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C13F68E2-B5DD-4E88-892D-C0653C2CC2A5}"/>
              </a:ext>
            </a:extLst>
          </xdr:cNvPr>
          <xdr:cNvSpPr/>
        </xdr:nvSpPr>
        <xdr:spPr>
          <a:xfrm rot="16200000">
            <a:off x="5840186" y="506187"/>
            <a:ext cx="990602" cy="235131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97972</xdr:colOff>
      <xdr:row>0</xdr:row>
      <xdr:rowOff>174171</xdr:rowOff>
    </xdr:from>
    <xdr:to>
      <xdr:col>10</xdr:col>
      <xdr:colOff>500743</xdr:colOff>
      <xdr:row>3</xdr:row>
      <xdr:rowOff>152399</xdr:rowOff>
    </xdr:to>
    <xdr:sp macro="" textlink="Sheet_Design!$A$8">
      <xdr:nvSpPr>
        <xdr:cNvPr id="11" name="TextBox 10">
          <a:extLst>
            <a:ext uri="{FF2B5EF4-FFF2-40B4-BE49-F238E27FC236}">
              <a16:creationId xmlns:a16="http://schemas.microsoft.com/office/drawing/2014/main" id="{6278FD48-3EC7-983D-201F-8A92D0D9EA06}"/>
            </a:ext>
          </a:extLst>
        </xdr:cNvPr>
        <xdr:cNvSpPr txBox="1"/>
      </xdr:nvSpPr>
      <xdr:spPr>
        <a:xfrm>
          <a:off x="5497286" y="174171"/>
          <a:ext cx="1752600"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FB4614-D460-42C8-B47B-B45E3AEE015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8</xdr:col>
      <xdr:colOff>152400</xdr:colOff>
      <xdr:row>3</xdr:row>
      <xdr:rowOff>43544</xdr:rowOff>
    </xdr:from>
    <xdr:to>
      <xdr:col>10</xdr:col>
      <xdr:colOff>174171</xdr:colOff>
      <xdr:row>5</xdr:row>
      <xdr:rowOff>43545</xdr:rowOff>
    </xdr:to>
    <xdr:sp macro="" textlink="">
      <xdr:nvSpPr>
        <xdr:cNvPr id="12" name="TextBox 11">
          <a:extLst>
            <a:ext uri="{FF2B5EF4-FFF2-40B4-BE49-F238E27FC236}">
              <a16:creationId xmlns:a16="http://schemas.microsoft.com/office/drawing/2014/main" id="{D3D54CE6-1A1A-BDD5-5F8C-C135DB489D60}"/>
            </a:ext>
          </a:extLst>
        </xdr:cNvPr>
        <xdr:cNvSpPr txBox="1"/>
      </xdr:nvSpPr>
      <xdr:spPr>
        <a:xfrm>
          <a:off x="5551714" y="631373"/>
          <a:ext cx="1371600"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Total Sales</a:t>
          </a:r>
        </a:p>
      </xdr:txBody>
    </xdr:sp>
    <xdr:clientData/>
  </xdr:twoCellAnchor>
  <xdr:twoCellAnchor>
    <xdr:from>
      <xdr:col>11</xdr:col>
      <xdr:colOff>631372</xdr:colOff>
      <xdr:row>0</xdr:row>
      <xdr:rowOff>174173</xdr:rowOff>
    </xdr:from>
    <xdr:to>
      <xdr:col>14</xdr:col>
      <xdr:colOff>359229</xdr:colOff>
      <xdr:row>3</xdr:row>
      <xdr:rowOff>152401</xdr:rowOff>
    </xdr:to>
    <xdr:sp macro="" textlink="Sheet_Design!B8">
      <xdr:nvSpPr>
        <xdr:cNvPr id="13" name="TextBox 12">
          <a:extLst>
            <a:ext uri="{FF2B5EF4-FFF2-40B4-BE49-F238E27FC236}">
              <a16:creationId xmlns:a16="http://schemas.microsoft.com/office/drawing/2014/main" id="{0DE8AE64-2A84-41E2-AC5D-3CAD6E30F773}"/>
            </a:ext>
          </a:extLst>
        </xdr:cNvPr>
        <xdr:cNvSpPr txBox="1"/>
      </xdr:nvSpPr>
      <xdr:spPr>
        <a:xfrm>
          <a:off x="8055429" y="174173"/>
          <a:ext cx="1752600"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6C19F4-64C3-46BC-BBB1-0E97D30759B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$141.0</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8</xdr:col>
      <xdr:colOff>337457</xdr:colOff>
      <xdr:row>6</xdr:row>
      <xdr:rowOff>97970</xdr:rowOff>
    </xdr:from>
    <xdr:to>
      <xdr:col>11</xdr:col>
      <xdr:colOff>65314</xdr:colOff>
      <xdr:row>9</xdr:row>
      <xdr:rowOff>76198</xdr:rowOff>
    </xdr:to>
    <xdr:sp macro="" textlink="Sheet_Design!C8">
      <xdr:nvSpPr>
        <xdr:cNvPr id="14" name="TextBox 13">
          <a:extLst>
            <a:ext uri="{FF2B5EF4-FFF2-40B4-BE49-F238E27FC236}">
              <a16:creationId xmlns:a16="http://schemas.microsoft.com/office/drawing/2014/main" id="{7BFD24D0-AA30-4EEA-A8D1-88E2C8AD317D}"/>
            </a:ext>
          </a:extLst>
        </xdr:cNvPr>
        <xdr:cNvSpPr txBox="1"/>
      </xdr:nvSpPr>
      <xdr:spPr>
        <a:xfrm>
          <a:off x="5736771" y="1273627"/>
          <a:ext cx="1752600"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CBDEB4-28BB-45AF-94F0-7EF1E772E27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12</xdr:col>
      <xdr:colOff>217715</xdr:colOff>
      <xdr:row>6</xdr:row>
      <xdr:rowOff>141513</xdr:rowOff>
    </xdr:from>
    <xdr:to>
      <xdr:col>14</xdr:col>
      <xdr:colOff>620486</xdr:colOff>
      <xdr:row>9</xdr:row>
      <xdr:rowOff>119741</xdr:rowOff>
    </xdr:to>
    <xdr:sp macro="" textlink="Sheet_Design!D8">
      <xdr:nvSpPr>
        <xdr:cNvPr id="15" name="TextBox 14">
          <a:extLst>
            <a:ext uri="{FF2B5EF4-FFF2-40B4-BE49-F238E27FC236}">
              <a16:creationId xmlns:a16="http://schemas.microsoft.com/office/drawing/2014/main" id="{8EDC7D15-61F0-4D7B-ABE6-9A2C29E25315}"/>
            </a:ext>
          </a:extLst>
        </xdr:cNvPr>
        <xdr:cNvSpPr txBox="1"/>
      </xdr:nvSpPr>
      <xdr:spPr>
        <a:xfrm>
          <a:off x="8316686" y="1317170"/>
          <a:ext cx="1752600"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653DE5-03B3-4E06-9B35-FC6323995B5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11</xdr:col>
      <xdr:colOff>522514</xdr:colOff>
      <xdr:row>3</xdr:row>
      <xdr:rowOff>65315</xdr:rowOff>
    </xdr:from>
    <xdr:to>
      <xdr:col>14</xdr:col>
      <xdr:colOff>228600</xdr:colOff>
      <xdr:row>5</xdr:row>
      <xdr:rowOff>65316</xdr:rowOff>
    </xdr:to>
    <xdr:sp macro="" textlink="">
      <xdr:nvSpPr>
        <xdr:cNvPr id="17" name="TextBox 16">
          <a:extLst>
            <a:ext uri="{FF2B5EF4-FFF2-40B4-BE49-F238E27FC236}">
              <a16:creationId xmlns:a16="http://schemas.microsoft.com/office/drawing/2014/main" id="{E924A6DD-C76D-428E-B252-79FFA19939EA}"/>
            </a:ext>
          </a:extLst>
        </xdr:cNvPr>
        <xdr:cNvSpPr txBox="1"/>
      </xdr:nvSpPr>
      <xdr:spPr>
        <a:xfrm>
          <a:off x="7946571" y="653144"/>
          <a:ext cx="1730829"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Average Sales</a:t>
          </a:r>
        </a:p>
      </xdr:txBody>
    </xdr:sp>
    <xdr:clientData/>
  </xdr:twoCellAnchor>
  <xdr:twoCellAnchor>
    <xdr:from>
      <xdr:col>11</xdr:col>
      <xdr:colOff>631372</xdr:colOff>
      <xdr:row>9</xdr:row>
      <xdr:rowOff>-1</xdr:rowOff>
    </xdr:from>
    <xdr:to>
      <xdr:col>14</xdr:col>
      <xdr:colOff>337458</xdr:colOff>
      <xdr:row>11</xdr:row>
      <xdr:rowOff>0</xdr:rowOff>
    </xdr:to>
    <xdr:sp macro="" textlink="">
      <xdr:nvSpPr>
        <xdr:cNvPr id="18" name="TextBox 17">
          <a:extLst>
            <a:ext uri="{FF2B5EF4-FFF2-40B4-BE49-F238E27FC236}">
              <a16:creationId xmlns:a16="http://schemas.microsoft.com/office/drawing/2014/main" id="{15683B4E-0AE2-46C2-892E-BE503AE40876}"/>
            </a:ext>
          </a:extLst>
        </xdr:cNvPr>
        <xdr:cNvSpPr txBox="1"/>
      </xdr:nvSpPr>
      <xdr:spPr>
        <a:xfrm>
          <a:off x="8055429" y="1763485"/>
          <a:ext cx="1730829"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Average Rating</a:t>
          </a:r>
        </a:p>
      </xdr:txBody>
    </xdr:sp>
    <xdr:clientData/>
  </xdr:twoCellAnchor>
  <xdr:twoCellAnchor>
    <xdr:from>
      <xdr:col>8</xdr:col>
      <xdr:colOff>152400</xdr:colOff>
      <xdr:row>9</xdr:row>
      <xdr:rowOff>32656</xdr:rowOff>
    </xdr:from>
    <xdr:to>
      <xdr:col>10</xdr:col>
      <xdr:colOff>598714</xdr:colOff>
      <xdr:row>11</xdr:row>
      <xdr:rowOff>32657</xdr:rowOff>
    </xdr:to>
    <xdr:sp macro="" textlink="">
      <xdr:nvSpPr>
        <xdr:cNvPr id="19" name="TextBox 18">
          <a:extLst>
            <a:ext uri="{FF2B5EF4-FFF2-40B4-BE49-F238E27FC236}">
              <a16:creationId xmlns:a16="http://schemas.microsoft.com/office/drawing/2014/main" id="{A0FF981C-1172-41AD-B582-38B5E1EBEBCF}"/>
            </a:ext>
          </a:extLst>
        </xdr:cNvPr>
        <xdr:cNvSpPr txBox="1"/>
      </xdr:nvSpPr>
      <xdr:spPr>
        <a:xfrm>
          <a:off x="5551714" y="1796142"/>
          <a:ext cx="1796143"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Segoe UI Black" panose="020B0A02040204020203" pitchFamily="34" charset="0"/>
              <a:ea typeface="Segoe UI Black" panose="020B0A02040204020203" pitchFamily="34" charset="0"/>
            </a:rPr>
            <a:t>No</a:t>
          </a:r>
          <a:r>
            <a:rPr lang="en-US" sz="1600" baseline="0">
              <a:latin typeface="Segoe UI Black" panose="020B0A02040204020203" pitchFamily="34" charset="0"/>
              <a:ea typeface="Segoe UI Black" panose="020B0A02040204020203" pitchFamily="34" charset="0"/>
            </a:rPr>
            <a:t> of Items</a:t>
          </a:r>
          <a:endParaRPr lang="en-US" sz="1600">
            <a:latin typeface="Segoe UI Black" panose="020B0A02040204020203" pitchFamily="34" charset="0"/>
            <a:ea typeface="Segoe UI Black" panose="020B0A02040204020203" pitchFamily="34" charset="0"/>
          </a:endParaRPr>
        </a:p>
      </xdr:txBody>
    </xdr:sp>
    <xdr:clientData/>
  </xdr:twoCellAnchor>
  <xdr:twoCellAnchor editAs="oneCell">
    <xdr:from>
      <xdr:col>14</xdr:col>
      <xdr:colOff>174171</xdr:colOff>
      <xdr:row>1</xdr:row>
      <xdr:rowOff>0</xdr:rowOff>
    </xdr:from>
    <xdr:to>
      <xdr:col>14</xdr:col>
      <xdr:colOff>446313</xdr:colOff>
      <xdr:row>2</xdr:row>
      <xdr:rowOff>76199</xdr:rowOff>
    </xdr:to>
    <xdr:pic>
      <xdr:nvPicPr>
        <xdr:cNvPr id="21" name="Picture 20">
          <a:extLst>
            <a:ext uri="{FF2B5EF4-FFF2-40B4-BE49-F238E27FC236}">
              <a16:creationId xmlns:a16="http://schemas.microsoft.com/office/drawing/2014/main" id="{EE5BCB10-3536-8927-C337-397220119F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22971" y="195943"/>
          <a:ext cx="272142" cy="272142"/>
        </a:xfrm>
        <a:prstGeom prst="rect">
          <a:avLst/>
        </a:prstGeom>
      </xdr:spPr>
    </xdr:pic>
    <xdr:clientData/>
  </xdr:twoCellAnchor>
  <xdr:twoCellAnchor editAs="oneCell">
    <xdr:from>
      <xdr:col>3</xdr:col>
      <xdr:colOff>468085</xdr:colOff>
      <xdr:row>5</xdr:row>
      <xdr:rowOff>119744</xdr:rowOff>
    </xdr:from>
    <xdr:to>
      <xdr:col>6</xdr:col>
      <xdr:colOff>272142</xdr:colOff>
      <xdr:row>12</xdr:row>
      <xdr:rowOff>28304</xdr:rowOff>
    </xdr:to>
    <mc:AlternateContent xmlns:mc="http://schemas.openxmlformats.org/markup-compatibility/2006">
      <mc:Choice xmlns:a14="http://schemas.microsoft.com/office/drawing/2010/main" Requires="a14">
        <xdr:graphicFrame macro="">
          <xdr:nvGraphicFramePr>
            <xdr:cNvPr id="22" name="Outlet Size">
              <a:extLst>
                <a:ext uri="{FF2B5EF4-FFF2-40B4-BE49-F238E27FC236}">
                  <a16:creationId xmlns:a16="http://schemas.microsoft.com/office/drawing/2014/main" id="{C1F400FC-155B-4C47-89FF-2FBC6EE1BFE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492828" y="1099458"/>
              <a:ext cx="182880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459506</xdr:colOff>
      <xdr:row>12</xdr:row>
      <xdr:rowOff>87939</xdr:rowOff>
    </xdr:from>
    <xdr:to>
      <xdr:col>15</xdr:col>
      <xdr:colOff>10885</xdr:colOff>
      <xdr:row>38</xdr:row>
      <xdr:rowOff>108857</xdr:rowOff>
    </xdr:to>
    <xdr:sp macro="" textlink="">
      <xdr:nvSpPr>
        <xdr:cNvPr id="23" name="Rectangle: Rounded Corners 22">
          <a:extLst>
            <a:ext uri="{FF2B5EF4-FFF2-40B4-BE49-F238E27FC236}">
              <a16:creationId xmlns:a16="http://schemas.microsoft.com/office/drawing/2014/main" id="{9CF22E24-C453-421E-9CC4-DADB0F5E132A}"/>
            </a:ext>
          </a:extLst>
        </xdr:cNvPr>
        <xdr:cNvSpPr/>
      </xdr:nvSpPr>
      <xdr:spPr>
        <a:xfrm>
          <a:off x="5183906" y="2439253"/>
          <a:ext cx="4950693" cy="5115433"/>
        </a:xfrm>
        <a:prstGeom prst="roundRect">
          <a:avLst>
            <a:gd name="adj" fmla="val 457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587828</xdr:colOff>
      <xdr:row>14</xdr:row>
      <xdr:rowOff>65314</xdr:rowOff>
    </xdr:from>
    <xdr:to>
      <xdr:col>11</xdr:col>
      <xdr:colOff>119743</xdr:colOff>
      <xdr:row>24</xdr:row>
      <xdr:rowOff>119742</xdr:rowOff>
    </xdr:to>
    <xdr:graphicFrame macro="">
      <xdr:nvGraphicFramePr>
        <xdr:cNvPr id="24" name="Chart 23">
          <a:extLst>
            <a:ext uri="{FF2B5EF4-FFF2-40B4-BE49-F238E27FC236}">
              <a16:creationId xmlns:a16="http://schemas.microsoft.com/office/drawing/2014/main" id="{763D0771-9199-49CE-8C1D-BDBEBE2E2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555172</xdr:colOff>
      <xdr:row>12</xdr:row>
      <xdr:rowOff>54429</xdr:rowOff>
    </xdr:from>
    <xdr:to>
      <xdr:col>10</xdr:col>
      <xdr:colOff>326572</xdr:colOff>
      <xdr:row>14</xdr:row>
      <xdr:rowOff>54429</xdr:rowOff>
    </xdr:to>
    <xdr:sp macro="" textlink="">
      <xdr:nvSpPr>
        <xdr:cNvPr id="26" name="TextBox 25">
          <a:extLst>
            <a:ext uri="{FF2B5EF4-FFF2-40B4-BE49-F238E27FC236}">
              <a16:creationId xmlns:a16="http://schemas.microsoft.com/office/drawing/2014/main" id="{875C8EB8-E5D5-4847-84B1-6F673EDD13BD}"/>
            </a:ext>
          </a:extLst>
        </xdr:cNvPr>
        <xdr:cNvSpPr txBox="1"/>
      </xdr:nvSpPr>
      <xdr:spPr>
        <a:xfrm>
          <a:off x="5279572" y="2405743"/>
          <a:ext cx="1796143"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lumMod val="65000"/>
                  <a:lumOff val="35000"/>
                </a:schemeClr>
              </a:solidFill>
              <a:latin typeface="Segoe UI Black" panose="020B0A02040204020203" pitchFamily="34" charset="0"/>
              <a:ea typeface="Segoe UI Black" panose="020B0A02040204020203" pitchFamily="34" charset="0"/>
            </a:rPr>
            <a:t>Fat</a:t>
          </a:r>
          <a:r>
            <a:rPr lang="en-US" sz="1600" baseline="0">
              <a:solidFill>
                <a:schemeClr val="tx1">
                  <a:lumMod val="65000"/>
                  <a:lumOff val="35000"/>
                </a:schemeClr>
              </a:solidFill>
              <a:latin typeface="Segoe UI Black" panose="020B0A02040204020203" pitchFamily="34" charset="0"/>
              <a:ea typeface="Segoe UI Black" panose="020B0A02040204020203" pitchFamily="34" charset="0"/>
            </a:rPr>
            <a:t> Content</a:t>
          </a:r>
          <a:endParaRPr lang="en-US" sz="16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235196</xdr:colOff>
      <xdr:row>12</xdr:row>
      <xdr:rowOff>87939</xdr:rowOff>
    </xdr:from>
    <xdr:to>
      <xdr:col>11</xdr:col>
      <xdr:colOff>235196</xdr:colOff>
      <xdr:row>38</xdr:row>
      <xdr:rowOff>108857</xdr:rowOff>
    </xdr:to>
    <xdr:cxnSp macro="">
      <xdr:nvCxnSpPr>
        <xdr:cNvPr id="20" name="Straight Connector 19">
          <a:extLst>
            <a:ext uri="{FF2B5EF4-FFF2-40B4-BE49-F238E27FC236}">
              <a16:creationId xmlns:a16="http://schemas.microsoft.com/office/drawing/2014/main" id="{A47DAEFA-4E56-31CF-E380-60DEFD7D3A58}"/>
            </a:ext>
          </a:extLst>
        </xdr:cNvPr>
        <xdr:cNvCxnSpPr>
          <a:stCxn id="23" idx="0"/>
          <a:endCxn id="23" idx="2"/>
        </xdr:cNvCxnSpPr>
      </xdr:nvCxnSpPr>
      <xdr:spPr>
        <a:xfrm>
          <a:off x="7659253" y="2439253"/>
          <a:ext cx="0" cy="511543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459506</xdr:colOff>
      <xdr:row>25</xdr:row>
      <xdr:rowOff>98399</xdr:rowOff>
    </xdr:from>
    <xdr:to>
      <xdr:col>11</xdr:col>
      <xdr:colOff>239486</xdr:colOff>
      <xdr:row>25</xdr:row>
      <xdr:rowOff>108858</xdr:rowOff>
    </xdr:to>
    <xdr:cxnSp macro="">
      <xdr:nvCxnSpPr>
        <xdr:cNvPr id="25" name="Straight Connector 24">
          <a:extLst>
            <a:ext uri="{FF2B5EF4-FFF2-40B4-BE49-F238E27FC236}">
              <a16:creationId xmlns:a16="http://schemas.microsoft.com/office/drawing/2014/main" id="{5D652C23-D936-44BD-A2E0-4A760E465F59}"/>
            </a:ext>
          </a:extLst>
        </xdr:cNvPr>
        <xdr:cNvCxnSpPr>
          <a:endCxn id="23" idx="1"/>
        </xdr:cNvCxnSpPr>
      </xdr:nvCxnSpPr>
      <xdr:spPr>
        <a:xfrm flipH="1" flipV="1">
          <a:off x="5183906" y="4996970"/>
          <a:ext cx="2479637" cy="1045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566058</xdr:colOff>
      <xdr:row>27</xdr:row>
      <xdr:rowOff>142367</xdr:rowOff>
    </xdr:from>
    <xdr:to>
      <xdr:col>11</xdr:col>
      <xdr:colOff>195943</xdr:colOff>
      <xdr:row>37</xdr:row>
      <xdr:rowOff>26978</xdr:rowOff>
    </xdr:to>
    <xdr:graphicFrame macro="">
      <xdr:nvGraphicFramePr>
        <xdr:cNvPr id="30" name="Chart 29">
          <a:extLst>
            <a:ext uri="{FF2B5EF4-FFF2-40B4-BE49-F238E27FC236}">
              <a16:creationId xmlns:a16="http://schemas.microsoft.com/office/drawing/2014/main" id="{84C1C59D-CA23-44D1-BFD6-CF430DB2E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470392</xdr:colOff>
      <xdr:row>25</xdr:row>
      <xdr:rowOff>109711</xdr:rowOff>
    </xdr:from>
    <xdr:to>
      <xdr:col>10</xdr:col>
      <xdr:colOff>241792</xdr:colOff>
      <xdr:row>27</xdr:row>
      <xdr:rowOff>109711</xdr:rowOff>
    </xdr:to>
    <xdr:sp macro="" textlink="">
      <xdr:nvSpPr>
        <xdr:cNvPr id="31" name="TextBox 30">
          <a:extLst>
            <a:ext uri="{FF2B5EF4-FFF2-40B4-BE49-F238E27FC236}">
              <a16:creationId xmlns:a16="http://schemas.microsoft.com/office/drawing/2014/main" id="{72C05F9C-9D54-437A-976E-4F7960C7D816}"/>
            </a:ext>
          </a:extLst>
        </xdr:cNvPr>
        <xdr:cNvSpPr txBox="1"/>
      </xdr:nvSpPr>
      <xdr:spPr>
        <a:xfrm>
          <a:off x="5194792" y="5008282"/>
          <a:ext cx="1796143"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lumMod val="65000"/>
                  <a:lumOff val="35000"/>
                </a:schemeClr>
              </a:solidFill>
              <a:latin typeface="Segoe UI Black" panose="020B0A02040204020203" pitchFamily="34" charset="0"/>
              <a:ea typeface="Segoe UI Black" panose="020B0A02040204020203" pitchFamily="34" charset="0"/>
            </a:rPr>
            <a:t>Fat</a:t>
          </a:r>
          <a:r>
            <a:rPr lang="en-US" sz="1600" baseline="0">
              <a:solidFill>
                <a:schemeClr val="tx1">
                  <a:lumMod val="65000"/>
                  <a:lumOff val="35000"/>
                </a:schemeClr>
              </a:solidFill>
              <a:latin typeface="Segoe UI Black" panose="020B0A02040204020203" pitchFamily="34" charset="0"/>
              <a:ea typeface="Segoe UI Black" panose="020B0A02040204020203" pitchFamily="34" charset="0"/>
            </a:rPr>
            <a:t> By outlet</a:t>
          </a:r>
          <a:endParaRPr lang="en-US" sz="16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209134</xdr:colOff>
      <xdr:row>12</xdr:row>
      <xdr:rowOff>55282</xdr:rowOff>
    </xdr:from>
    <xdr:to>
      <xdr:col>13</xdr:col>
      <xdr:colOff>655448</xdr:colOff>
      <xdr:row>14</xdr:row>
      <xdr:rowOff>55282</xdr:rowOff>
    </xdr:to>
    <xdr:sp macro="" textlink="">
      <xdr:nvSpPr>
        <xdr:cNvPr id="32" name="TextBox 31">
          <a:extLst>
            <a:ext uri="{FF2B5EF4-FFF2-40B4-BE49-F238E27FC236}">
              <a16:creationId xmlns:a16="http://schemas.microsoft.com/office/drawing/2014/main" id="{B2F34355-D8F8-476B-AF16-9CDCD9B2FE90}"/>
            </a:ext>
          </a:extLst>
        </xdr:cNvPr>
        <xdr:cNvSpPr txBox="1"/>
      </xdr:nvSpPr>
      <xdr:spPr>
        <a:xfrm>
          <a:off x="7633191" y="2406596"/>
          <a:ext cx="1796143"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lumMod val="65000"/>
                  <a:lumOff val="35000"/>
                </a:schemeClr>
              </a:solidFill>
              <a:latin typeface="Segoe UI Black" panose="020B0A02040204020203" pitchFamily="34" charset="0"/>
              <a:ea typeface="Segoe UI Black" panose="020B0A02040204020203" pitchFamily="34" charset="0"/>
            </a:rPr>
            <a:t>Item</a:t>
          </a:r>
          <a:r>
            <a:rPr lang="en-US" sz="1600" baseline="0">
              <a:solidFill>
                <a:schemeClr val="tx1">
                  <a:lumMod val="65000"/>
                  <a:lumOff val="35000"/>
                </a:schemeClr>
              </a:solidFill>
              <a:latin typeface="Segoe UI Black" panose="020B0A02040204020203" pitchFamily="34" charset="0"/>
              <a:ea typeface="Segoe UI Black" panose="020B0A02040204020203" pitchFamily="34" charset="0"/>
            </a:rPr>
            <a:t> type</a:t>
          </a:r>
          <a:endParaRPr lang="en-US" sz="160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337457</xdr:colOff>
      <xdr:row>14</xdr:row>
      <xdr:rowOff>108856</xdr:rowOff>
    </xdr:from>
    <xdr:to>
      <xdr:col>14</xdr:col>
      <xdr:colOff>620486</xdr:colOff>
      <xdr:row>38</xdr:row>
      <xdr:rowOff>10885</xdr:rowOff>
    </xdr:to>
    <xdr:graphicFrame macro="">
      <xdr:nvGraphicFramePr>
        <xdr:cNvPr id="33" name="Chart 32">
          <a:extLst>
            <a:ext uri="{FF2B5EF4-FFF2-40B4-BE49-F238E27FC236}">
              <a16:creationId xmlns:a16="http://schemas.microsoft.com/office/drawing/2014/main" id="{240D96C2-7E28-4F0A-A641-EE60F1C84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206828</xdr:colOff>
      <xdr:row>0</xdr:row>
      <xdr:rowOff>0</xdr:rowOff>
    </xdr:from>
    <xdr:to>
      <xdr:col>24</xdr:col>
      <xdr:colOff>10885</xdr:colOff>
      <xdr:row>38</xdr:row>
      <xdr:rowOff>190503</xdr:rowOff>
    </xdr:to>
    <xdr:sp macro="" textlink="">
      <xdr:nvSpPr>
        <xdr:cNvPr id="35" name="Rectangle: Rounded Corners 34">
          <a:extLst>
            <a:ext uri="{FF2B5EF4-FFF2-40B4-BE49-F238E27FC236}">
              <a16:creationId xmlns:a16="http://schemas.microsoft.com/office/drawing/2014/main" id="{68EDA98B-CC75-48D7-AFC3-44144320CA3E}"/>
            </a:ext>
          </a:extLst>
        </xdr:cNvPr>
        <xdr:cNvSpPr/>
      </xdr:nvSpPr>
      <xdr:spPr>
        <a:xfrm>
          <a:off x="10330542" y="0"/>
          <a:ext cx="5878286" cy="7636332"/>
        </a:xfrm>
        <a:prstGeom prst="roundRect">
          <a:avLst>
            <a:gd name="adj" fmla="val 73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217713</xdr:colOff>
      <xdr:row>1</xdr:row>
      <xdr:rowOff>152399</xdr:rowOff>
    </xdr:from>
    <xdr:to>
      <xdr:col>23</xdr:col>
      <xdr:colOff>576941</xdr:colOff>
      <xdr:row>14</xdr:row>
      <xdr:rowOff>54428</xdr:rowOff>
    </xdr:to>
    <xdr:graphicFrame macro="">
      <xdr:nvGraphicFramePr>
        <xdr:cNvPr id="34" name="Chart 33">
          <a:extLst>
            <a:ext uri="{FF2B5EF4-FFF2-40B4-BE49-F238E27FC236}">
              <a16:creationId xmlns:a16="http://schemas.microsoft.com/office/drawing/2014/main" id="{EE006B88-D8A6-4E17-8B92-5147E4C8B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299358</xdr:colOff>
      <xdr:row>0</xdr:row>
      <xdr:rowOff>114297</xdr:rowOff>
    </xdr:from>
    <xdr:to>
      <xdr:col>18</xdr:col>
      <xdr:colOff>489857</xdr:colOff>
      <xdr:row>2</xdr:row>
      <xdr:rowOff>10886</xdr:rowOff>
    </xdr:to>
    <xdr:sp macro="" textlink="">
      <xdr:nvSpPr>
        <xdr:cNvPr id="36" name="TextBox 35">
          <a:extLst>
            <a:ext uri="{FF2B5EF4-FFF2-40B4-BE49-F238E27FC236}">
              <a16:creationId xmlns:a16="http://schemas.microsoft.com/office/drawing/2014/main" id="{81123BC0-43FB-487B-8431-85CDFD42E3CC}"/>
            </a:ext>
          </a:extLst>
        </xdr:cNvPr>
        <xdr:cNvSpPr txBox="1"/>
      </xdr:nvSpPr>
      <xdr:spPr>
        <a:xfrm>
          <a:off x="10423072" y="114297"/>
          <a:ext cx="2215242" cy="28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Perpetua" panose="02020502060401020303" pitchFamily="18" charset="0"/>
              <a:ea typeface="Segoe UI Black" panose="020B0A02040204020203" pitchFamily="34" charset="0"/>
            </a:rPr>
            <a:t>outlet</a:t>
          </a:r>
          <a:r>
            <a:rPr lang="en-US" sz="1600" baseline="0">
              <a:latin typeface="Perpetua" panose="02020502060401020303" pitchFamily="18" charset="0"/>
              <a:ea typeface="Segoe UI Black" panose="020B0A02040204020203" pitchFamily="34" charset="0"/>
            </a:rPr>
            <a:t> Establisment</a:t>
          </a:r>
          <a:endParaRPr lang="en-US" sz="1600">
            <a:latin typeface="Perpetua" panose="02020502060401020303" pitchFamily="18" charset="0"/>
            <a:ea typeface="Segoe UI Black" panose="020B0A02040204020203" pitchFamily="34" charset="0"/>
          </a:endParaRPr>
        </a:p>
      </xdr:txBody>
    </xdr:sp>
    <xdr:clientData/>
  </xdr:twoCellAnchor>
  <xdr:twoCellAnchor>
    <xdr:from>
      <xdr:col>15</xdr:col>
      <xdr:colOff>239486</xdr:colOff>
      <xdr:row>15</xdr:row>
      <xdr:rowOff>38097</xdr:rowOff>
    </xdr:from>
    <xdr:to>
      <xdr:col>18</xdr:col>
      <xdr:colOff>429985</xdr:colOff>
      <xdr:row>16</xdr:row>
      <xdr:rowOff>130629</xdr:rowOff>
    </xdr:to>
    <xdr:sp macro="" textlink="">
      <xdr:nvSpPr>
        <xdr:cNvPr id="37" name="TextBox 36">
          <a:extLst>
            <a:ext uri="{FF2B5EF4-FFF2-40B4-BE49-F238E27FC236}">
              <a16:creationId xmlns:a16="http://schemas.microsoft.com/office/drawing/2014/main" id="{B6B1E4D0-6E76-4B8C-B7CE-32EC88E674E1}"/>
            </a:ext>
          </a:extLst>
        </xdr:cNvPr>
        <xdr:cNvSpPr txBox="1"/>
      </xdr:nvSpPr>
      <xdr:spPr>
        <a:xfrm>
          <a:off x="10363200" y="2977240"/>
          <a:ext cx="2215242" cy="28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Perpetua" panose="02020502060401020303" pitchFamily="18" charset="0"/>
              <a:ea typeface="Segoe UI Black" panose="020B0A02040204020203" pitchFamily="34" charset="0"/>
            </a:rPr>
            <a:t>outlet</a:t>
          </a:r>
          <a:r>
            <a:rPr lang="en-US" sz="1600" baseline="0">
              <a:latin typeface="Perpetua" panose="02020502060401020303" pitchFamily="18" charset="0"/>
              <a:ea typeface="Segoe UI Black" panose="020B0A02040204020203" pitchFamily="34" charset="0"/>
            </a:rPr>
            <a:t> Size</a:t>
          </a:r>
        </a:p>
        <a:p>
          <a:endParaRPr lang="en-US" sz="1600">
            <a:latin typeface="Perpetua" panose="02020502060401020303" pitchFamily="18" charset="0"/>
            <a:ea typeface="Segoe UI Black" panose="020B0A02040204020203" pitchFamily="34" charset="0"/>
          </a:endParaRPr>
        </a:p>
      </xdr:txBody>
    </xdr:sp>
    <xdr:clientData/>
  </xdr:twoCellAnchor>
  <xdr:twoCellAnchor>
    <xdr:from>
      <xdr:col>15</xdr:col>
      <xdr:colOff>326571</xdr:colOff>
      <xdr:row>16</xdr:row>
      <xdr:rowOff>130629</xdr:rowOff>
    </xdr:from>
    <xdr:to>
      <xdr:col>18</xdr:col>
      <xdr:colOff>591638</xdr:colOff>
      <xdr:row>27</xdr:row>
      <xdr:rowOff>54430</xdr:rowOff>
    </xdr:to>
    <xdr:graphicFrame macro="">
      <xdr:nvGraphicFramePr>
        <xdr:cNvPr id="38" name="Chart 37">
          <a:extLst>
            <a:ext uri="{FF2B5EF4-FFF2-40B4-BE49-F238E27FC236}">
              <a16:creationId xmlns:a16="http://schemas.microsoft.com/office/drawing/2014/main" id="{153E6525-C167-411E-A3E1-16AE52160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130629</xdr:colOff>
      <xdr:row>27</xdr:row>
      <xdr:rowOff>32658</xdr:rowOff>
    </xdr:from>
    <xdr:to>
      <xdr:col>23</xdr:col>
      <xdr:colOff>631371</xdr:colOff>
      <xdr:row>27</xdr:row>
      <xdr:rowOff>65315</xdr:rowOff>
    </xdr:to>
    <xdr:cxnSp macro="">
      <xdr:nvCxnSpPr>
        <xdr:cNvPr id="42" name="Straight Connector 41">
          <a:extLst>
            <a:ext uri="{FF2B5EF4-FFF2-40B4-BE49-F238E27FC236}">
              <a16:creationId xmlns:a16="http://schemas.microsoft.com/office/drawing/2014/main" id="{26932EB0-8E5D-12EA-7A66-FB4914194A29}"/>
            </a:ext>
          </a:extLst>
        </xdr:cNvPr>
        <xdr:cNvCxnSpPr/>
      </xdr:nvCxnSpPr>
      <xdr:spPr>
        <a:xfrm flipH="1">
          <a:off x="10254343" y="5323115"/>
          <a:ext cx="5900057" cy="32657"/>
        </a:xfrm>
        <a:prstGeom prst="line">
          <a:avLst/>
        </a:prstGeom>
        <a:ln w="1905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152400</xdr:colOff>
      <xdr:row>14</xdr:row>
      <xdr:rowOff>108857</xdr:rowOff>
    </xdr:from>
    <xdr:to>
      <xdr:col>23</xdr:col>
      <xdr:colOff>631371</xdr:colOff>
      <xdr:row>14</xdr:row>
      <xdr:rowOff>152400</xdr:rowOff>
    </xdr:to>
    <xdr:cxnSp macro="">
      <xdr:nvCxnSpPr>
        <xdr:cNvPr id="50" name="Straight Connector 49">
          <a:extLst>
            <a:ext uri="{FF2B5EF4-FFF2-40B4-BE49-F238E27FC236}">
              <a16:creationId xmlns:a16="http://schemas.microsoft.com/office/drawing/2014/main" id="{B1F2921F-253D-43D6-9C2A-8C807D09F4DB}"/>
            </a:ext>
          </a:extLst>
        </xdr:cNvPr>
        <xdr:cNvCxnSpPr/>
      </xdr:nvCxnSpPr>
      <xdr:spPr>
        <a:xfrm flipH="1" flipV="1">
          <a:off x="10276114" y="2852057"/>
          <a:ext cx="5878286" cy="43543"/>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348343</xdr:colOff>
      <xdr:row>14</xdr:row>
      <xdr:rowOff>119743</xdr:rowOff>
    </xdr:from>
    <xdr:to>
      <xdr:col>19</xdr:col>
      <xdr:colOff>402772</xdr:colOff>
      <xdr:row>27</xdr:row>
      <xdr:rowOff>10886</xdr:rowOff>
    </xdr:to>
    <xdr:cxnSp macro="">
      <xdr:nvCxnSpPr>
        <xdr:cNvPr id="53" name="Straight Connector 52">
          <a:extLst>
            <a:ext uri="{FF2B5EF4-FFF2-40B4-BE49-F238E27FC236}">
              <a16:creationId xmlns:a16="http://schemas.microsoft.com/office/drawing/2014/main" id="{83F9B661-4D4A-FAF9-E349-A51204E17824}"/>
            </a:ext>
          </a:extLst>
        </xdr:cNvPr>
        <xdr:cNvCxnSpPr/>
      </xdr:nvCxnSpPr>
      <xdr:spPr>
        <a:xfrm>
          <a:off x="13171714" y="2862943"/>
          <a:ext cx="54429" cy="2438400"/>
        </a:xfrm>
        <a:prstGeom prst="line">
          <a:avLst/>
        </a:prstGeom>
        <a:ln w="15875">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402771</xdr:colOff>
      <xdr:row>16</xdr:row>
      <xdr:rowOff>54428</xdr:rowOff>
    </xdr:from>
    <xdr:to>
      <xdr:col>23</xdr:col>
      <xdr:colOff>478971</xdr:colOff>
      <xdr:row>26</xdr:row>
      <xdr:rowOff>130629</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DFE91CD0-854B-4CCF-BF25-77EA37BA49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226142" y="3189514"/>
              <a:ext cx="2775858" cy="20356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381000</xdr:colOff>
      <xdr:row>14</xdr:row>
      <xdr:rowOff>146953</xdr:rowOff>
    </xdr:from>
    <xdr:to>
      <xdr:col>22</xdr:col>
      <xdr:colOff>571499</xdr:colOff>
      <xdr:row>16</xdr:row>
      <xdr:rowOff>43542</xdr:rowOff>
    </xdr:to>
    <xdr:sp macro="" textlink="">
      <xdr:nvSpPr>
        <xdr:cNvPr id="57" name="TextBox 56">
          <a:extLst>
            <a:ext uri="{FF2B5EF4-FFF2-40B4-BE49-F238E27FC236}">
              <a16:creationId xmlns:a16="http://schemas.microsoft.com/office/drawing/2014/main" id="{E5677692-39AD-4E10-82D5-47F19FBD4D3F}"/>
            </a:ext>
          </a:extLst>
        </xdr:cNvPr>
        <xdr:cNvSpPr txBox="1"/>
      </xdr:nvSpPr>
      <xdr:spPr>
        <a:xfrm>
          <a:off x="13204371" y="2890153"/>
          <a:ext cx="2215242" cy="28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Perpetua" panose="02020502060401020303" pitchFamily="18" charset="0"/>
              <a:ea typeface="Segoe UI Black" panose="020B0A02040204020203" pitchFamily="34" charset="0"/>
            </a:rPr>
            <a:t>outlet</a:t>
          </a:r>
          <a:r>
            <a:rPr lang="en-US" sz="1600" baseline="0">
              <a:latin typeface="Perpetua" panose="02020502060401020303" pitchFamily="18" charset="0"/>
              <a:ea typeface="Segoe UI Black" panose="020B0A02040204020203" pitchFamily="34" charset="0"/>
            </a:rPr>
            <a:t> Location</a:t>
          </a:r>
        </a:p>
        <a:p>
          <a:endParaRPr lang="en-US" sz="1600">
            <a:latin typeface="Perpetua" panose="02020502060401020303" pitchFamily="18" charset="0"/>
            <a:ea typeface="Segoe UI Black" panose="020B0A02040204020203" pitchFamily="34" charset="0"/>
          </a:endParaRPr>
        </a:p>
      </xdr:txBody>
    </xdr:sp>
    <xdr:clientData/>
  </xdr:twoCellAnchor>
  <xdr:twoCellAnchor>
    <xdr:from>
      <xdr:col>15</xdr:col>
      <xdr:colOff>185057</xdr:colOff>
      <xdr:row>27</xdr:row>
      <xdr:rowOff>185057</xdr:rowOff>
    </xdr:from>
    <xdr:to>
      <xdr:col>18</xdr:col>
      <xdr:colOff>65314</xdr:colOff>
      <xdr:row>37</xdr:row>
      <xdr:rowOff>32657</xdr:rowOff>
    </xdr:to>
    <xdr:graphicFrame macro="">
      <xdr:nvGraphicFramePr>
        <xdr:cNvPr id="58" name="Chart 57">
          <a:extLst>
            <a:ext uri="{FF2B5EF4-FFF2-40B4-BE49-F238E27FC236}">
              <a16:creationId xmlns:a16="http://schemas.microsoft.com/office/drawing/2014/main" id="{2B8B66DC-9537-4A70-BACA-0FE879FB0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141513</xdr:colOff>
      <xdr:row>27</xdr:row>
      <xdr:rowOff>125183</xdr:rowOff>
    </xdr:from>
    <xdr:to>
      <xdr:col>18</xdr:col>
      <xdr:colOff>332012</xdr:colOff>
      <xdr:row>29</xdr:row>
      <xdr:rowOff>21772</xdr:rowOff>
    </xdr:to>
    <xdr:sp macro="" textlink="">
      <xdr:nvSpPr>
        <xdr:cNvPr id="60" name="TextBox 59">
          <a:extLst>
            <a:ext uri="{FF2B5EF4-FFF2-40B4-BE49-F238E27FC236}">
              <a16:creationId xmlns:a16="http://schemas.microsoft.com/office/drawing/2014/main" id="{5BACFCEA-EE9D-4593-B23C-0BD0E160C122}"/>
            </a:ext>
          </a:extLst>
        </xdr:cNvPr>
        <xdr:cNvSpPr txBox="1"/>
      </xdr:nvSpPr>
      <xdr:spPr>
        <a:xfrm>
          <a:off x="10265227" y="5415640"/>
          <a:ext cx="2215242" cy="288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Perpetua" panose="02020502060401020303" pitchFamily="18" charset="0"/>
              <a:ea typeface="Segoe UI Black" panose="020B0A02040204020203" pitchFamily="34" charset="0"/>
            </a:rPr>
            <a:t>outlet</a:t>
          </a:r>
          <a:r>
            <a:rPr lang="en-US" sz="1600" baseline="0">
              <a:latin typeface="Perpetua" panose="02020502060401020303" pitchFamily="18" charset="0"/>
              <a:ea typeface="Segoe UI Black" panose="020B0A02040204020203" pitchFamily="34" charset="0"/>
            </a:rPr>
            <a:t> Type</a:t>
          </a:r>
        </a:p>
        <a:p>
          <a:endParaRPr lang="en-US" sz="1600">
            <a:latin typeface="Perpetua" panose="02020502060401020303" pitchFamily="18" charset="0"/>
            <a:ea typeface="Segoe UI Black" panose="020B0A02040204020203" pitchFamily="34" charset="0"/>
          </a:endParaRPr>
        </a:p>
      </xdr:txBody>
    </xdr:sp>
    <xdr:clientData/>
  </xdr:twoCellAnchor>
  <xdr:twoCellAnchor>
    <xdr:from>
      <xdr:col>18</xdr:col>
      <xdr:colOff>141514</xdr:colOff>
      <xdr:row>29</xdr:row>
      <xdr:rowOff>0</xdr:rowOff>
    </xdr:from>
    <xdr:to>
      <xdr:col>20</xdr:col>
      <xdr:colOff>566057</xdr:colOff>
      <xdr:row>37</xdr:row>
      <xdr:rowOff>108857</xdr:rowOff>
    </xdr:to>
    <xdr:graphicFrame macro="">
      <xdr:nvGraphicFramePr>
        <xdr:cNvPr id="62" name="Chart 61">
          <a:extLst>
            <a:ext uri="{FF2B5EF4-FFF2-40B4-BE49-F238E27FC236}">
              <a16:creationId xmlns:a16="http://schemas.microsoft.com/office/drawing/2014/main" id="{DB116B6B-680C-4952-85EB-2C7B64055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587827</xdr:colOff>
      <xdr:row>29</xdr:row>
      <xdr:rowOff>141514</xdr:rowOff>
    </xdr:from>
    <xdr:to>
      <xdr:col>23</xdr:col>
      <xdr:colOff>468085</xdr:colOff>
      <xdr:row>37</xdr:row>
      <xdr:rowOff>174171</xdr:rowOff>
    </xdr:to>
    <xdr:graphicFrame macro="">
      <xdr:nvGraphicFramePr>
        <xdr:cNvPr id="63" name="Chart 62">
          <a:extLst>
            <a:ext uri="{FF2B5EF4-FFF2-40B4-BE49-F238E27FC236}">
              <a16:creationId xmlns:a16="http://schemas.microsoft.com/office/drawing/2014/main" id="{3060665F-B7D3-4F63-A8EC-CE8246D14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413656</xdr:colOff>
      <xdr:row>13</xdr:row>
      <xdr:rowOff>141515</xdr:rowOff>
    </xdr:from>
    <xdr:to>
      <xdr:col>6</xdr:col>
      <xdr:colOff>217713</xdr:colOff>
      <xdr:row>20</xdr:row>
      <xdr:rowOff>152400</xdr:rowOff>
    </xdr:to>
    <mc:AlternateContent xmlns:mc="http://schemas.openxmlformats.org/markup-compatibility/2006">
      <mc:Choice xmlns:a14="http://schemas.microsoft.com/office/drawing/2010/main" Requires="a14">
        <xdr:graphicFrame macro="">
          <xdr:nvGraphicFramePr>
            <xdr:cNvPr id="64" name="Outlet Location Type 1">
              <a:extLst>
                <a:ext uri="{FF2B5EF4-FFF2-40B4-BE49-F238E27FC236}">
                  <a16:creationId xmlns:a16="http://schemas.microsoft.com/office/drawing/2014/main" id="{00142B3D-D6AC-4F3A-8DBB-F6E8E60C24C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38399" y="2688772"/>
              <a:ext cx="1828800" cy="1382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435427</xdr:colOff>
      <xdr:row>22</xdr:row>
      <xdr:rowOff>76200</xdr:rowOff>
    </xdr:from>
    <xdr:to>
      <xdr:col>6</xdr:col>
      <xdr:colOff>239484</xdr:colOff>
      <xdr:row>38</xdr:row>
      <xdr:rowOff>152400</xdr:rowOff>
    </xdr:to>
    <mc:AlternateContent xmlns:mc="http://schemas.openxmlformats.org/markup-compatibility/2006">
      <mc:Choice xmlns:a14="http://schemas.microsoft.com/office/drawing/2010/main" Requires="a14">
        <xdr:graphicFrame macro="">
          <xdr:nvGraphicFramePr>
            <xdr:cNvPr id="65" name="Item Type 1">
              <a:extLst>
                <a:ext uri="{FF2B5EF4-FFF2-40B4-BE49-F238E27FC236}">
                  <a16:creationId xmlns:a16="http://schemas.microsoft.com/office/drawing/2014/main" id="{A1D5DE28-8811-4288-B702-4218786A1E8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460170" y="4386943"/>
              <a:ext cx="1828800" cy="3211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4.096661689815" createdVersion="8" refreshedVersion="8" minRefreshableVersion="3" recordCount="8523" xr:uid="{9C39EF31-694C-4B3B-883A-7CA1CED15705}">
  <cacheSource type="worksheet">
    <worksheetSource name="Table1"/>
  </cacheSource>
  <cacheFields count="13">
    <cacheField name="Item Fat Content" numFmtId="0">
      <sharedItems count="2">
        <s v="Regular"/>
        <s v="Low Fat"/>
      </sharedItems>
    </cacheField>
    <cacheField name="Count"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44910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2C6ED7-E02E-44B6-8E2D-4E18950198E3}" name="PivotTable1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1">
  <location ref="A123:B128"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1"/>
  </dataFields>
  <formats count="2">
    <format dxfId="317">
      <pivotArea outline="0" collapsedLevelsAreSubtotals="1" fieldPosition="0"/>
    </format>
    <format dxfId="314">
      <pivotArea collapsedLevelsAreSubtotals="1" fieldPosition="0">
        <references count="1">
          <reference field="8" count="0"/>
        </references>
      </pivotArea>
    </format>
  </formats>
  <chartFormats count="13">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8" count="1" selected="0">
            <x v="3"/>
          </reference>
        </references>
      </pivotArea>
    </chartFormat>
    <chartFormat chart="40" format="4" series="1">
      <pivotArea type="data" outline="0" fieldPosition="0">
        <references count="1">
          <reference field="4294967294" count="1" selected="0">
            <x v="0"/>
          </reference>
        </references>
      </pivotArea>
    </chartFormat>
    <chartFormat chart="40"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179535-0085-4F4E-8EB6-1F6ACE3B1CB4}" name="PivotTable11"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7">
  <location ref="A113:B118"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7"/>
  </dataFields>
  <formats count="2">
    <format dxfId="319">
      <pivotArea outline="0" collapsedLevelsAreSubtotals="1" fieldPosition="0"/>
    </format>
    <format dxfId="318">
      <pivotArea collapsedLevelsAreSubtotals="1" fieldPosition="0">
        <references count="1">
          <reference field="8" count="0"/>
        </references>
      </pivotArea>
    </format>
  </formats>
  <chartFormats count="9">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7C707B-4A3A-4848-BDAE-4B4D1A7AAC73}" name="PivotTable10"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3">
  <location ref="A103:B108"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1">
    <format dxfId="320">
      <pivotArea outline="0" collapsedLevelsAreSubtotals="1" fieldPosition="0"/>
    </format>
  </formats>
  <chartFormats count="7">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59A746-C836-478B-94CB-3F12D9B39A71}" name="PivotTable7"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90:B94"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1">
    <format dxfId="321">
      <pivotArea outline="0" collapsedLevelsAreSubtotals="1" fieldPosition="0"/>
    </format>
  </formats>
  <chartFormats count="5">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9061F0-DB6D-4607-BAFE-84EFEC009668}" name="PivotTable6"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77:B81"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
    <format dxfId="322">
      <pivotArea outline="0" collapsedLevelsAreSubtotals="1" fieldPosition="0"/>
    </format>
  </formats>
  <chartFormats count="8">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B1CE5D-5475-4492-BE2E-5CB56FDF8174}" name="PivotTable5"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62:B72"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1">
    <format dxfId="323">
      <pivotArea outline="0" collapsedLevelsAreSubtotals="1" fieldPosition="0"/>
    </format>
  </formats>
  <chartFormats count="13">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4"/>
          </reference>
        </references>
      </pivotArea>
    </chartFormat>
    <chartFormat chart="22" format="7">
      <pivotArea type="data" outline="0" fieldPosition="0">
        <references count="2">
          <reference field="4294967294" count="1" selected="0">
            <x v="0"/>
          </reference>
          <reference field="4" count="1" selected="0">
            <x v="3"/>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 chart="1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8290F7-997A-4045-AB94-36E6CFC6A003}" name="PivotTable4"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8">
  <location ref="A40:B57" firstHeaderRow="1" firstDataRow="1" firstDataCol="1"/>
  <pivotFields count="13">
    <pivotField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
    <format dxfId="324">
      <pivotArea collapsedLevelsAreSubtotals="1" fieldPosition="0">
        <references count="1">
          <reference field="3" count="0"/>
        </references>
      </pivotArea>
    </format>
  </formats>
  <chartFormats count="2">
    <chartFormat chart="1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C99DBD-165E-4FCD-8AD0-ABC516A37E8F}" name="PivotTable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A27:C32" firstHeaderRow="1" firstDataRow="2" firstDataCol="1"/>
  <pivotFields count="13">
    <pivotField axis="axisCol" showAll="0" sortType="descending">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2">
    <format dxfId="325">
      <pivotArea collapsedLevelsAreSubtotals="1" fieldPosition="0">
        <references count="1">
          <reference field="0" count="1">
            <x v="1"/>
          </reference>
        </references>
      </pivotArea>
    </format>
    <format dxfId="326">
      <pivotArea collapsedLevelsAreSubtotals="1" fieldPosition="0">
        <references count="1">
          <reference field="0" count="1">
            <x v="0"/>
          </reference>
        </references>
      </pivotArea>
    </format>
  </formats>
  <chartFormats count="4">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1B61B0-7476-4CF1-9F1C-FAB6CF4CF0F4}"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
    <format dxfId="328">
      <pivotArea collapsedLevelsAreSubtotals="1" fieldPosition="0">
        <references count="1">
          <reference field="0" count="1">
            <x v="0"/>
          </reference>
        </references>
      </pivotArea>
    </format>
    <format dxfId="327">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C9D194-584F-40A0-87CC-CEC45E876C62}"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Count" fld="1" subtotal="count"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ADE6527-9142-49F0-97CA-3956E328B700}" sourceName="Outlet Size">
  <pivotTables>
    <pivotTable tabId="2" name="PivotTable1"/>
    <pivotTable tabId="2" name="PivotTable3"/>
    <pivotTable tabId="2" name="PivotTable2"/>
    <pivotTable tabId="2" name="PivotTable4"/>
    <pivotTable tabId="2" name="PivotTable5"/>
    <pivotTable tabId="2" name="PivotTable6"/>
    <pivotTable tabId="2" name="PivotTable7"/>
    <pivotTable tabId="2" name="PivotTable10"/>
    <pivotTable tabId="2" name="PivotTable11"/>
    <pivotTable tabId="2" name="PivotTable12"/>
  </pivotTables>
  <data>
    <tabular pivotCacheId="154491022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D1E82D3-4C64-4920-9DA2-FE75A29B378A}" sourceName="Outlet Location Type">
  <pivotTables>
    <pivotTable tabId="2" name="PivotTable11"/>
    <pivotTable tabId="2" name="PivotTable1"/>
    <pivotTable tabId="2" name="PivotTable10"/>
    <pivotTable tabId="2" name="PivotTable12"/>
    <pivotTable tabId="2" name="PivotTable2"/>
    <pivotTable tabId="2" name="PivotTable3"/>
    <pivotTable tabId="2" name="PivotTable4"/>
    <pivotTable tabId="2" name="PivotTable5"/>
    <pivotTable tabId="2" name="PivotTable6"/>
    <pivotTable tabId="2" name="PivotTable7"/>
  </pivotTables>
  <data>
    <tabular pivotCacheId="154491022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DCF8039-6983-4B6A-BE0C-0A0421FDB973}" sourceName="Item Type">
  <pivotTables>
    <pivotTable tabId="2" name="PivotTable11"/>
    <pivotTable tabId="2" name="PivotTable1"/>
    <pivotTable tabId="2" name="PivotTable10"/>
    <pivotTable tabId="2" name="PivotTable12"/>
    <pivotTable tabId="2" name="PivotTable2"/>
    <pivotTable tabId="2" name="PivotTable3"/>
    <pivotTable tabId="2" name="PivotTable4"/>
    <pivotTable tabId="2" name="PivotTable5"/>
    <pivotTable tabId="2" name="PivotTable6"/>
    <pivotTable tabId="2" name="PivotTable7"/>
  </pivotTables>
  <data>
    <tabular pivotCacheId="154491022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F8BC1CF2-76ED-4008-8FB5-0EAB9DC3C991}" cache="Slicer_Outlet_Location_Type" caption="Outlet Location Type" style="Blinkit Analysis" rowHeight="260350"/>
  <slicer name="Item Type" xr10:uid="{8A19CA21-B95C-4CF0-B6B1-0EDC70D20F46}"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BFC135B-5382-49F6-BD45-BD7659CDC369}" cache="Slicer_Outlet_Size" caption="Outlet Size" style="Blinkit Analysis" rowHeight="260350"/>
  <slicer name="Outlet Location Type 1" xr10:uid="{0981FEC3-7011-4891-BBF1-77866DF05979}" cache="Slicer_Outlet_Location_Type" caption="Outlet Location Type" style="Blinkit Analysis" rowHeight="260350"/>
  <slicer name="Item Type 1" xr10:uid="{0B631F92-AFE8-42E4-A760-E0EE6C76757B}"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0A57621-3193-4601-A0CF-7E5C0F12ABFA}" name="Cou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500" workbookViewId="0">
      <selection activeCell="B8502" sqref="B8502"/>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9CB2D-027C-4BAC-B395-385DB1EF6A16}">
  <dimension ref="A3:E128"/>
  <sheetViews>
    <sheetView topLeftCell="A109" workbookViewId="0">
      <selection activeCell="A114" sqref="A114"/>
    </sheetView>
  </sheetViews>
  <sheetFormatPr defaultRowHeight="15.6" x14ac:dyDescent="0.3"/>
  <cols>
    <col min="1" max="1" width="12.296875" bestFit="1" customWidth="1"/>
    <col min="2" max="2" width="11.3984375" bestFit="1" customWidth="1"/>
    <col min="3" max="3" width="7.5" bestFit="1" customWidth="1"/>
    <col min="4" max="4" width="15.69921875" bestFit="1" customWidth="1"/>
  </cols>
  <sheetData>
    <row r="3" spans="1:4" x14ac:dyDescent="0.3">
      <c r="A3" t="s">
        <v>1610</v>
      </c>
      <c r="B3" t="s">
        <v>1611</v>
      </c>
      <c r="C3" t="s">
        <v>1615</v>
      </c>
      <c r="D3" t="s">
        <v>1616</v>
      </c>
    </row>
    <row r="4" spans="1:4" x14ac:dyDescent="0.3">
      <c r="A4" s="7">
        <v>1201681.4928000034</v>
      </c>
      <c r="B4" s="7">
        <v>140.99278338613203</v>
      </c>
      <c r="C4" s="7">
        <v>8523</v>
      </c>
      <c r="D4" s="7">
        <v>3.9658570925731196</v>
      </c>
    </row>
    <row r="8" spans="1:4" x14ac:dyDescent="0.3">
      <c r="A8" s="3">
        <f>GETPIVOTDATA("Sum of Sales",$A$3)</f>
        <v>1201681.4928000034</v>
      </c>
      <c r="B8" s="1">
        <f>GETPIVOTDATA("Average of Sales2",$A$3)</f>
        <v>140.99278338613203</v>
      </c>
      <c r="C8">
        <f>GETPIVOTDATA("Count of Count",$A$3)</f>
        <v>8523</v>
      </c>
      <c r="D8" s="2">
        <f>GETPIVOTDATA("Average of Rating",$A$3)</f>
        <v>3.9658570925731196</v>
      </c>
    </row>
    <row r="13" spans="1:4" x14ac:dyDescent="0.3">
      <c r="A13" s="4" t="s">
        <v>1613</v>
      </c>
      <c r="B13" t="s">
        <v>1610</v>
      </c>
    </row>
    <row r="14" spans="1:4" x14ac:dyDescent="0.3">
      <c r="A14" s="5" t="s">
        <v>17</v>
      </c>
      <c r="B14" s="6">
        <v>776319.68840000057</v>
      </c>
    </row>
    <row r="15" spans="1:4" x14ac:dyDescent="0.3">
      <c r="A15" s="5" t="s">
        <v>10</v>
      </c>
      <c r="B15" s="6">
        <v>425361.8043999995</v>
      </c>
    </row>
    <row r="16" spans="1:4" x14ac:dyDescent="0.3">
      <c r="A16" s="5" t="s">
        <v>1614</v>
      </c>
      <c r="B16" s="7">
        <v>1201681.4928000001</v>
      </c>
    </row>
    <row r="27" spans="1:3" x14ac:dyDescent="0.3">
      <c r="A27" s="4" t="s">
        <v>1610</v>
      </c>
      <c r="B27" s="4" t="s">
        <v>1617</v>
      </c>
    </row>
    <row r="28" spans="1:3" x14ac:dyDescent="0.3">
      <c r="A28" s="4" t="s">
        <v>1613</v>
      </c>
      <c r="B28" t="s">
        <v>10</v>
      </c>
      <c r="C28" t="s">
        <v>17</v>
      </c>
    </row>
    <row r="29" spans="1:3" x14ac:dyDescent="0.3">
      <c r="A29" s="5" t="s">
        <v>14</v>
      </c>
      <c r="B29" s="6">
        <v>121349.89940000001</v>
      </c>
      <c r="C29" s="6">
        <v>215047.9126000001</v>
      </c>
    </row>
    <row r="30" spans="1:3" x14ac:dyDescent="0.3">
      <c r="A30" s="5" t="s">
        <v>34</v>
      </c>
      <c r="B30" s="6">
        <v>138685.86819999994</v>
      </c>
      <c r="C30" s="6">
        <v>254464.77940000014</v>
      </c>
    </row>
    <row r="31" spans="1:3" x14ac:dyDescent="0.3">
      <c r="A31" s="5" t="s">
        <v>21</v>
      </c>
      <c r="B31" s="6">
        <v>165326.0368</v>
      </c>
      <c r="C31" s="6">
        <v>306806.99640000012</v>
      </c>
    </row>
    <row r="32" spans="1:3" x14ac:dyDescent="0.3">
      <c r="A32" s="5" t="s">
        <v>1614</v>
      </c>
      <c r="B32" s="6">
        <v>425361.80439999996</v>
      </c>
      <c r="C32" s="6">
        <v>776319.68840000033</v>
      </c>
    </row>
    <row r="40" spans="1:2" x14ac:dyDescent="0.3">
      <c r="A40" s="4" t="s">
        <v>1613</v>
      </c>
      <c r="B40" t="s">
        <v>1610</v>
      </c>
    </row>
    <row r="41" spans="1:2" x14ac:dyDescent="0.3">
      <c r="A41" s="5" t="s">
        <v>153</v>
      </c>
      <c r="B41" s="6">
        <v>9077.869999999999</v>
      </c>
    </row>
    <row r="42" spans="1:2" x14ac:dyDescent="0.3">
      <c r="A42" s="5" t="s">
        <v>74</v>
      </c>
      <c r="B42" s="6">
        <v>15596.696600000001</v>
      </c>
    </row>
    <row r="43" spans="1:2" x14ac:dyDescent="0.3">
      <c r="A43" s="5" t="s">
        <v>159</v>
      </c>
      <c r="B43" s="6">
        <v>21880.027399999992</v>
      </c>
    </row>
    <row r="44" spans="1:2" x14ac:dyDescent="0.3">
      <c r="A44" s="5" t="s">
        <v>64</v>
      </c>
      <c r="B44" s="6">
        <v>22451.891599999999</v>
      </c>
    </row>
    <row r="45" spans="1:2" x14ac:dyDescent="0.3">
      <c r="A45" s="5" t="s">
        <v>61</v>
      </c>
      <c r="B45" s="6">
        <v>29334.680599999996</v>
      </c>
    </row>
    <row r="46" spans="1:2" x14ac:dyDescent="0.3">
      <c r="A46" s="5" t="s">
        <v>57</v>
      </c>
      <c r="B46" s="6">
        <v>35379.119800000015</v>
      </c>
    </row>
    <row r="47" spans="1:2" x14ac:dyDescent="0.3">
      <c r="A47" s="5" t="s">
        <v>32</v>
      </c>
      <c r="B47" s="6">
        <v>58514.166999999987</v>
      </c>
    </row>
    <row r="48" spans="1:2" x14ac:dyDescent="0.3">
      <c r="A48" s="5" t="s">
        <v>54</v>
      </c>
      <c r="B48" s="6">
        <v>59449.863799999992</v>
      </c>
    </row>
    <row r="49" spans="1:2" x14ac:dyDescent="0.3">
      <c r="A49" s="5" t="s">
        <v>19</v>
      </c>
      <c r="B49" s="6">
        <v>68025.838800000012</v>
      </c>
    </row>
    <row r="50" spans="1:2" x14ac:dyDescent="0.3">
      <c r="A50" s="5" t="s">
        <v>95</v>
      </c>
      <c r="B50" s="6">
        <v>81894.736400000009</v>
      </c>
    </row>
    <row r="51" spans="1:2" x14ac:dyDescent="0.3">
      <c r="A51" s="5" t="s">
        <v>28</v>
      </c>
      <c r="B51" s="6">
        <v>90706.728999999992</v>
      </c>
    </row>
    <row r="52" spans="1:2" x14ac:dyDescent="0.3">
      <c r="A52" s="5" t="s">
        <v>67</v>
      </c>
      <c r="B52" s="6">
        <v>101276.46159999995</v>
      </c>
    </row>
    <row r="53" spans="1:2" x14ac:dyDescent="0.3">
      <c r="A53" s="5" t="s">
        <v>24</v>
      </c>
      <c r="B53" s="6">
        <v>118558.88140000009</v>
      </c>
    </row>
    <row r="54" spans="1:2" x14ac:dyDescent="0.3">
      <c r="A54" s="5" t="s">
        <v>42</v>
      </c>
      <c r="B54" s="6">
        <v>135976.52539999998</v>
      </c>
    </row>
    <row r="55" spans="1:2" x14ac:dyDescent="0.3">
      <c r="A55" s="5" t="s">
        <v>48</v>
      </c>
      <c r="B55" s="6">
        <v>175433.92240000021</v>
      </c>
    </row>
    <row r="56" spans="1:2" x14ac:dyDescent="0.3">
      <c r="A56" s="5" t="s">
        <v>12</v>
      </c>
      <c r="B56" s="6">
        <v>178124.08099999995</v>
      </c>
    </row>
    <row r="57" spans="1:2" x14ac:dyDescent="0.3">
      <c r="A57" s="5" t="s">
        <v>1614</v>
      </c>
      <c r="B57" s="7">
        <v>1201681.4927999999</v>
      </c>
    </row>
    <row r="62" spans="1:2" x14ac:dyDescent="0.3">
      <c r="A62" s="4" t="s">
        <v>1613</v>
      </c>
      <c r="B62" t="s">
        <v>1610</v>
      </c>
    </row>
    <row r="63" spans="1:2" x14ac:dyDescent="0.3">
      <c r="A63" s="5">
        <v>2011</v>
      </c>
      <c r="B63" s="6">
        <v>78131.566599999976</v>
      </c>
    </row>
    <row r="64" spans="1:2" x14ac:dyDescent="0.3">
      <c r="A64" s="5">
        <v>2012</v>
      </c>
      <c r="B64" s="6">
        <v>130476.85979999998</v>
      </c>
    </row>
    <row r="65" spans="1:2" x14ac:dyDescent="0.3">
      <c r="A65" s="5">
        <v>2014</v>
      </c>
      <c r="B65" s="6">
        <v>131809.01560000007</v>
      </c>
    </row>
    <row r="66" spans="1:2" x14ac:dyDescent="0.3">
      <c r="A66" s="5">
        <v>2015</v>
      </c>
      <c r="B66" s="6">
        <v>130942.78019999999</v>
      </c>
    </row>
    <row r="67" spans="1:2" x14ac:dyDescent="0.3">
      <c r="A67" s="5">
        <v>2016</v>
      </c>
      <c r="B67" s="6">
        <v>132113.36980000007</v>
      </c>
    </row>
    <row r="68" spans="1:2" x14ac:dyDescent="0.3">
      <c r="A68" s="5">
        <v>2017</v>
      </c>
      <c r="B68" s="6">
        <v>133103.90699999989</v>
      </c>
    </row>
    <row r="69" spans="1:2" x14ac:dyDescent="0.3">
      <c r="A69" s="5">
        <v>2018</v>
      </c>
      <c r="B69" s="6">
        <v>204522.25700000025</v>
      </c>
    </row>
    <row r="70" spans="1:2" x14ac:dyDescent="0.3">
      <c r="A70" s="5">
        <v>2020</v>
      </c>
      <c r="B70" s="6">
        <v>129103.96039999987</v>
      </c>
    </row>
    <row r="71" spans="1:2" x14ac:dyDescent="0.3">
      <c r="A71" s="5">
        <v>2022</v>
      </c>
      <c r="B71" s="6">
        <v>131477.77639999994</v>
      </c>
    </row>
    <row r="72" spans="1:2" x14ac:dyDescent="0.3">
      <c r="A72" s="5" t="s">
        <v>1614</v>
      </c>
      <c r="B72" s="6">
        <v>1201681.4927999999</v>
      </c>
    </row>
    <row r="77" spans="1:2" x14ac:dyDescent="0.3">
      <c r="A77" s="4" t="s">
        <v>1613</v>
      </c>
      <c r="B77" t="s">
        <v>1610</v>
      </c>
    </row>
    <row r="78" spans="1:2" x14ac:dyDescent="0.3">
      <c r="A78" s="5" t="s">
        <v>30</v>
      </c>
      <c r="B78" s="6">
        <v>248991.58600000024</v>
      </c>
    </row>
    <row r="79" spans="1:2" x14ac:dyDescent="0.3">
      <c r="A79" s="5" t="s">
        <v>15</v>
      </c>
      <c r="B79" s="6">
        <v>507895.7363999993</v>
      </c>
    </row>
    <row r="80" spans="1:2" x14ac:dyDescent="0.3">
      <c r="A80" s="5" t="s">
        <v>26</v>
      </c>
      <c r="B80" s="6">
        <v>444794.17039999936</v>
      </c>
    </row>
    <row r="81" spans="1:5" x14ac:dyDescent="0.3">
      <c r="A81" s="5" t="s">
        <v>1614</v>
      </c>
      <c r="B81" s="6">
        <v>1201681.4927999987</v>
      </c>
    </row>
    <row r="90" spans="1:5" x14ac:dyDescent="0.3">
      <c r="A90" s="4" t="s">
        <v>1613</v>
      </c>
      <c r="B90" t="s">
        <v>1610</v>
      </c>
      <c r="D90" t="s">
        <v>1618</v>
      </c>
      <c r="E90" t="s">
        <v>1608</v>
      </c>
    </row>
    <row r="91" spans="1:5" x14ac:dyDescent="0.3">
      <c r="A91" s="5" t="s">
        <v>14</v>
      </c>
      <c r="B91" s="6">
        <v>336397.81199999945</v>
      </c>
      <c r="D91" t="str">
        <f>A91</f>
        <v>Tier 1</v>
      </c>
      <c r="E91" s="6">
        <f>GETPIVOTDATA("Sales",$A$90,"Outlet Location Type","Tier 3")</f>
        <v>472133.03319999954</v>
      </c>
    </row>
    <row r="92" spans="1:5" x14ac:dyDescent="0.3">
      <c r="A92" s="5" t="s">
        <v>34</v>
      </c>
      <c r="B92" s="6">
        <v>393150.64759999956</v>
      </c>
      <c r="D92" t="str">
        <f>A92</f>
        <v>Tier 2</v>
      </c>
      <c r="E92" s="6">
        <f>GETPIVOTDATA("Sales",$A$90,"Outlet Location Type","Tier 2")</f>
        <v>393150.64759999956</v>
      </c>
    </row>
    <row r="93" spans="1:5" x14ac:dyDescent="0.3">
      <c r="A93" s="5" t="s">
        <v>21</v>
      </c>
      <c r="B93" s="6">
        <v>472133.03319999954</v>
      </c>
      <c r="D93" t="str">
        <f>A93</f>
        <v>Tier 3</v>
      </c>
      <c r="E93" s="6">
        <f>GETPIVOTDATA("Sales",$A$90,"Outlet Location Type","Tier 1")</f>
        <v>336397.81199999945</v>
      </c>
    </row>
    <row r="94" spans="1:5" x14ac:dyDescent="0.3">
      <c r="A94" s="5" t="s">
        <v>1614</v>
      </c>
      <c r="B94" s="6">
        <v>1201681.4927999985</v>
      </c>
    </row>
    <row r="103" spans="1:2" x14ac:dyDescent="0.3">
      <c r="A103" s="4" t="s">
        <v>1613</v>
      </c>
      <c r="B103" t="s">
        <v>1610</v>
      </c>
    </row>
    <row r="104" spans="1:2" x14ac:dyDescent="0.3">
      <c r="A104" s="5" t="s">
        <v>40</v>
      </c>
      <c r="B104" s="6">
        <v>151939.149</v>
      </c>
    </row>
    <row r="105" spans="1:2" x14ac:dyDescent="0.3">
      <c r="A105" s="5" t="s">
        <v>46</v>
      </c>
      <c r="B105" s="6">
        <v>130714.67460000006</v>
      </c>
    </row>
    <row r="106" spans="1:2" x14ac:dyDescent="0.3">
      <c r="A106" s="5" t="s">
        <v>22</v>
      </c>
      <c r="B106" s="6">
        <v>131477.77639999994</v>
      </c>
    </row>
    <row r="107" spans="1:2" x14ac:dyDescent="0.3">
      <c r="A107" s="5" t="s">
        <v>16</v>
      </c>
      <c r="B107" s="6">
        <v>787549.89280000131</v>
      </c>
    </row>
    <row r="108" spans="1:2" x14ac:dyDescent="0.3">
      <c r="A108" s="5" t="s">
        <v>1614</v>
      </c>
      <c r="B108" s="6">
        <v>1201681.4928000013</v>
      </c>
    </row>
    <row r="113" spans="1:2" x14ac:dyDescent="0.3">
      <c r="A113" s="4" t="s">
        <v>1613</v>
      </c>
      <c r="B113" t="s">
        <v>1619</v>
      </c>
    </row>
    <row r="114" spans="1:2" x14ac:dyDescent="0.3">
      <c r="A114" s="5" t="s">
        <v>40</v>
      </c>
      <c r="B114" s="8">
        <v>140.29468975069253</v>
      </c>
    </row>
    <row r="115" spans="1:2" x14ac:dyDescent="0.3">
      <c r="A115" s="5" t="s">
        <v>46</v>
      </c>
      <c r="B115" s="8">
        <v>139.80179101604284</v>
      </c>
    </row>
    <row r="116" spans="1:2" x14ac:dyDescent="0.3">
      <c r="A116" s="5" t="s">
        <v>22</v>
      </c>
      <c r="B116" s="8">
        <v>141.67863836206891</v>
      </c>
    </row>
    <row r="117" spans="1:2" x14ac:dyDescent="0.3">
      <c r="A117" s="5" t="s">
        <v>16</v>
      </c>
      <c r="B117" s="8">
        <v>141.21389506903375</v>
      </c>
    </row>
    <row r="118" spans="1:2" x14ac:dyDescent="0.3">
      <c r="A118" s="5" t="s">
        <v>1614</v>
      </c>
      <c r="B118" s="6">
        <v>140.99278338613175</v>
      </c>
    </row>
    <row r="123" spans="1:2" x14ac:dyDescent="0.3">
      <c r="A123" s="4" t="s">
        <v>1613</v>
      </c>
      <c r="B123" t="s">
        <v>1620</v>
      </c>
    </row>
    <row r="124" spans="1:2" x14ac:dyDescent="0.3">
      <c r="A124" s="5" t="s">
        <v>40</v>
      </c>
      <c r="B124" s="9">
        <v>1083</v>
      </c>
    </row>
    <row r="125" spans="1:2" x14ac:dyDescent="0.3">
      <c r="A125" s="5" t="s">
        <v>46</v>
      </c>
      <c r="B125" s="9">
        <v>935</v>
      </c>
    </row>
    <row r="126" spans="1:2" x14ac:dyDescent="0.3">
      <c r="A126" s="5" t="s">
        <v>22</v>
      </c>
      <c r="B126" s="9">
        <v>928</v>
      </c>
    </row>
    <row r="127" spans="1:2" x14ac:dyDescent="0.3">
      <c r="A127" s="5" t="s">
        <v>16</v>
      </c>
      <c r="B127" s="9">
        <v>5577</v>
      </c>
    </row>
    <row r="128" spans="1:2" x14ac:dyDescent="0.3">
      <c r="A128" s="5" t="s">
        <v>1614</v>
      </c>
      <c r="B128" s="6">
        <v>8523</v>
      </c>
    </row>
  </sheetData>
  <sortState xmlns:xlrd2="http://schemas.microsoft.com/office/spreadsheetml/2017/richdata2" ref="D91:E93">
    <sortCondition descending="1" ref="E92:E93"/>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2A0AC-C7C3-462E-88F0-8C511AF54763}">
  <dimension ref="A1"/>
  <sheetViews>
    <sheetView showGridLines="0" tabSelected="1" topLeftCell="C1" zoomScale="70" zoomScaleNormal="70" workbookViewId="0">
      <selection activeCell="Z17" sqref="Z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Sheet_Design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SATYENDRA PRAJAPATI</cp:lastModifiedBy>
  <dcterms:created xsi:type="dcterms:W3CDTF">2024-06-23T13:11:17Z</dcterms:created>
  <dcterms:modified xsi:type="dcterms:W3CDTF">2025-07-06T11:14:22Z</dcterms:modified>
</cp:coreProperties>
</file>