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25600" yWindow="0" windowWidth="25600" windowHeight="266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129" i="1" l="1"/>
  <c r="AB128" i="1"/>
  <c r="AC127" i="1"/>
  <c r="AB127" i="1"/>
  <c r="AA127" i="1"/>
  <c r="Z127" i="1"/>
  <c r="AB126" i="1"/>
  <c r="Z125" i="1"/>
  <c r="AB124" i="1"/>
  <c r="Z124" i="1"/>
  <c r="Z122" i="1"/>
  <c r="Z121" i="1"/>
  <c r="AA37" i="1"/>
  <c r="AB37" i="1"/>
  <c r="AC37" i="1"/>
  <c r="AD37" i="1"/>
  <c r="AE37" i="1"/>
  <c r="Z37" i="1"/>
  <c r="T182" i="1"/>
  <c r="S182" i="1"/>
  <c r="R182" i="1"/>
  <c r="R187" i="1"/>
  <c r="R189" i="1"/>
  <c r="R190" i="1"/>
  <c r="R191" i="1"/>
  <c r="R192" i="1"/>
  <c r="S190" i="1"/>
  <c r="P188" i="1"/>
  <c r="P185" i="1"/>
  <c r="P184" i="1"/>
  <c r="P182" i="1"/>
  <c r="R141" i="1"/>
  <c r="R140" i="1"/>
  <c r="R136" i="1"/>
  <c r="R138" i="1"/>
  <c r="S139" i="1"/>
  <c r="R139" i="1"/>
  <c r="Q139" i="1"/>
  <c r="P139" i="1"/>
  <c r="P137" i="1"/>
  <c r="P136" i="1"/>
  <c r="P134" i="1"/>
  <c r="P133" i="1"/>
  <c r="R82" i="1"/>
  <c r="R84" i="1"/>
  <c r="R87" i="1"/>
  <c r="R86" i="1"/>
  <c r="S85" i="1"/>
  <c r="R85" i="1"/>
  <c r="Q85" i="1"/>
  <c r="P85" i="1"/>
  <c r="P83" i="1"/>
  <c r="P80" i="1"/>
  <c r="P79" i="1"/>
  <c r="R33" i="1"/>
  <c r="R32" i="1"/>
  <c r="R30" i="1"/>
  <c r="S31" i="1"/>
  <c r="R31" i="1"/>
  <c r="Q31" i="1"/>
  <c r="P31" i="1"/>
  <c r="P26" i="1"/>
  <c r="P25" i="1"/>
  <c r="AA26" i="1"/>
  <c r="AB26" i="1"/>
  <c r="AC26" i="1"/>
  <c r="AD26" i="1"/>
  <c r="AE26" i="1"/>
  <c r="Z26" i="1"/>
  <c r="Z15" i="1"/>
  <c r="AA15" i="1"/>
  <c r="AB15" i="1"/>
  <c r="AC15" i="1"/>
  <c r="AD15" i="1"/>
  <c r="AE15" i="1"/>
  <c r="Y15" i="1"/>
  <c r="U214" i="1"/>
  <c r="T214" i="1"/>
  <c r="S214" i="1"/>
  <c r="U163" i="1"/>
  <c r="T163" i="1"/>
  <c r="S163" i="1"/>
  <c r="Q163" i="1"/>
  <c r="U109" i="1"/>
  <c r="T109" i="1"/>
  <c r="S109" i="1"/>
  <c r="Q109" i="1"/>
  <c r="Q55" i="1"/>
  <c r="S55" i="1"/>
  <c r="T55" i="1"/>
  <c r="U54" i="1"/>
  <c r="T54" i="1"/>
  <c r="S54" i="1"/>
  <c r="R54" i="1"/>
  <c r="Q54" i="1"/>
  <c r="P54" i="1"/>
  <c r="O54" i="1"/>
  <c r="U108" i="1"/>
  <c r="T108" i="1"/>
  <c r="S108" i="1"/>
  <c r="R108" i="1"/>
  <c r="Q108" i="1"/>
  <c r="P108" i="1"/>
  <c r="O108" i="1"/>
  <c r="U162" i="1"/>
  <c r="T162" i="1"/>
  <c r="S162" i="1"/>
  <c r="R162" i="1"/>
  <c r="Q162" i="1"/>
  <c r="P162" i="1"/>
  <c r="O162" i="1"/>
  <c r="P213" i="1"/>
  <c r="Q213" i="1"/>
  <c r="R213" i="1"/>
  <c r="S213" i="1"/>
  <c r="T213" i="1"/>
  <c r="U213" i="1"/>
  <c r="O213" i="1"/>
  <c r="U55" i="1"/>
  <c r="P29" i="1"/>
  <c r="R55" i="1"/>
  <c r="P28" i="1"/>
  <c r="P55" i="1"/>
  <c r="R109" i="1"/>
  <c r="P82" i="1"/>
  <c r="P109" i="1"/>
  <c r="R163" i="1"/>
  <c r="P131" i="1"/>
  <c r="P163" i="1"/>
  <c r="Q190" i="1"/>
  <c r="Q214" i="1"/>
  <c r="P190" i="1"/>
  <c r="R214" i="1"/>
  <c r="P187" i="1"/>
  <c r="P214" i="1"/>
</calcChain>
</file>

<file path=xl/sharedStrings.xml><?xml version="1.0" encoding="utf-8"?>
<sst xmlns="http://schemas.openxmlformats.org/spreadsheetml/2006/main" count="502" uniqueCount="89">
  <si>
    <t>lubm-fulltext-1.1</t>
  </si>
  <si>
    <t>lubm-fulltext-1.2</t>
  </si>
  <si>
    <t>lubm-fulltext-2.1</t>
  </si>
  <si>
    <t>lubm-fulltext-2.2</t>
  </si>
  <si>
    <t>lubm-fulltext-3</t>
  </si>
  <si>
    <t>lubm-fulltext-4</t>
  </si>
  <si>
    <t>lubm-fulltext-5.1</t>
  </si>
  <si>
    <t>lubm-fulltext-5.2</t>
  </si>
  <si>
    <t>lubm-fulltext-6</t>
  </si>
  <si>
    <t>lubm-fulltext-7</t>
  </si>
  <si>
    <t>lubm-fulltext-8</t>
  </si>
  <si>
    <t>lubm-fulltext-9</t>
  </si>
  <si>
    <t>lubm-fulltext-10</t>
  </si>
  <si>
    <t>lubm-fulltext-11</t>
  </si>
  <si>
    <t>lubm-fulltext-12</t>
  </si>
  <si>
    <t>lubm-fulltext-13</t>
  </si>
  <si>
    <t>lubm-fulltext-14</t>
  </si>
  <si>
    <t>lubm-fulltext-15</t>
  </si>
  <si>
    <t>lubm-fulltext-16</t>
  </si>
  <si>
    <t>lubm-fulltext-17</t>
  </si>
  <si>
    <t>lubm-fulltext-18</t>
  </si>
  <si>
    <t>lubm-fulltext-19</t>
  </si>
  <si>
    <t>lubm-fulltext-20</t>
  </si>
  <si>
    <t>lubm-fulltext-21</t>
  </si>
  <si>
    <t>lubm-regex-1.1</t>
  </si>
  <si>
    <t>lubm-regex-1.2</t>
  </si>
  <si>
    <t>lubm-regex-2.1</t>
  </si>
  <si>
    <t>lubm-regex-2.2</t>
  </si>
  <si>
    <t>lubm-regex-3</t>
  </si>
  <si>
    <t>lubm-regex-4</t>
  </si>
  <si>
    <t>lubm-regex-5.1</t>
  </si>
  <si>
    <t>lubm-regex-5.2</t>
  </si>
  <si>
    <t>lubm-regex-6</t>
  </si>
  <si>
    <t>lubm-regex-7</t>
  </si>
  <si>
    <t>lubm-regex-8</t>
  </si>
  <si>
    <t>lubm-regex-9</t>
  </si>
  <si>
    <t>lubm-regex-10</t>
  </si>
  <si>
    <t>lubm-regex-11</t>
  </si>
  <si>
    <t>lubm-regex-12</t>
  </si>
  <si>
    <t>lubm-regex-13</t>
  </si>
  <si>
    <t>lubm-regex-14</t>
  </si>
  <si>
    <t>lubm-regex-15</t>
  </si>
  <si>
    <t>lubm-regex-16</t>
  </si>
  <si>
    <t>BigData_1</t>
  </si>
  <si>
    <t>4Store_1</t>
  </si>
  <si>
    <t>Owlim_SE_1</t>
  </si>
  <si>
    <t>JENA_V2.11.1_TDB_1</t>
  </si>
  <si>
    <t>JENA_V2.7_TDB_1</t>
  </si>
  <si>
    <t>SESAME2.7_LUCENESAIL_NATIVE_1</t>
  </si>
  <si>
    <t>VIRTUOSO_V7_1</t>
  </si>
  <si>
    <t>BigData_5</t>
  </si>
  <si>
    <t>Owlim_SE_5</t>
  </si>
  <si>
    <t>JENA_V2.11._TDB_5</t>
  </si>
  <si>
    <t>JENA_V2.7_TDB_5</t>
  </si>
  <si>
    <t>SESAME2.7_LUCENESAIL_NATIVE_5</t>
  </si>
  <si>
    <t>VIRTUOSO_V7_5</t>
  </si>
  <si>
    <t>4Store_10</t>
  </si>
  <si>
    <t>BigData_10</t>
  </si>
  <si>
    <t>Owlim_SE_10</t>
  </si>
  <si>
    <t>JENA_V2.11._TDB_10</t>
  </si>
  <si>
    <t>JENA_V2.7_TDB_10</t>
  </si>
  <si>
    <t>SESAME2.7_LUCENESAIL_NATIVE_10</t>
  </si>
  <si>
    <t>VIRTUOSO_V7_10</t>
  </si>
  <si>
    <t>4Store_50</t>
  </si>
  <si>
    <t>BigData_50</t>
  </si>
  <si>
    <t>Owlim_SE_50</t>
  </si>
  <si>
    <t>JENA_V2.11._TDB_50</t>
  </si>
  <si>
    <t>JENA_V2.7_TDB_50</t>
  </si>
  <si>
    <t>SESAME2.7_LUCENESAIL_NATIVE_50</t>
  </si>
  <si>
    <t>VIRTUOSO_V7_50</t>
  </si>
  <si>
    <t>4Store_5</t>
  </si>
  <si>
    <t>Average Regex</t>
  </si>
  <si>
    <t>Average FullText</t>
  </si>
  <si>
    <t>LUBM1</t>
  </si>
  <si>
    <t>LUBM5</t>
  </si>
  <si>
    <t>LUBM10</t>
  </si>
  <si>
    <t>LUBM50</t>
  </si>
  <si>
    <t>Regex Execution Time</t>
  </si>
  <si>
    <t>4Store</t>
  </si>
  <si>
    <t>BigData</t>
  </si>
  <si>
    <t>Owlim_SE</t>
  </si>
  <si>
    <t>Fulltext Execution Time</t>
  </si>
  <si>
    <t>After amending 0s to Max</t>
  </si>
  <si>
    <t>VIRTUOSO</t>
  </si>
  <si>
    <t>SESAME</t>
  </si>
  <si>
    <t>JENA2.7</t>
  </si>
  <si>
    <t>JENA2.11</t>
  </si>
  <si>
    <t>Owlim_S</t>
  </si>
  <si>
    <t>SESAME2.7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</si>
</sst>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Normal" xfId="0" builtinId="0"/>
  </cellStyles>
  <dxfs count="3">
    <dxf>
      <font>
        <color rgb="FF9C0006"/>
      </font>
    </dxf>
    <dxf>
      <font>
        <color rgb="FF00800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pct50">
              <a:fgClr>
                <a:prstClr val="black"/>
              </a:fgClr>
              <a:bgClr>
                <a:prstClr val="white"/>
              </a:bgClr>
            </a:pattFill>
          </c:spPr>
          <c:invertIfNegative val="0"/>
          <c:cat>
            <c:strRef>
              <c:f>Sheet1!$Y$9:$AE$9</c:f>
              <c:strCache>
                <c:ptCount val="7"/>
                <c:pt idx="0">
                  <c:v>4Store</c:v>
                </c:pt>
                <c:pt idx="1">
                  <c:v>BigData</c:v>
                </c:pt>
                <c:pt idx="2">
                  <c:v>Owlim_SE</c:v>
                </c:pt>
                <c:pt idx="3">
                  <c:v>JENA2.11</c:v>
                </c:pt>
                <c:pt idx="4">
                  <c:v>JENA2.7</c:v>
                </c:pt>
                <c:pt idx="5">
                  <c:v>SESAME2.7</c:v>
                </c:pt>
                <c:pt idx="6">
                  <c:v>VIRTUOSO</c:v>
                </c:pt>
              </c:strCache>
            </c:strRef>
          </c:cat>
          <c:val>
            <c:numRef>
              <c:f>Sheet1!$Y$15:$AE$15</c:f>
              <c:numCache>
                <c:formatCode>General</c:formatCode>
                <c:ptCount val="7"/>
                <c:pt idx="0">
                  <c:v>265588.8026315789</c:v>
                </c:pt>
                <c:pt idx="1">
                  <c:v>211540.1184210526</c:v>
                </c:pt>
                <c:pt idx="2">
                  <c:v>19610.40789473684</c:v>
                </c:pt>
                <c:pt idx="3">
                  <c:v>8796.434210526314</c:v>
                </c:pt>
                <c:pt idx="4">
                  <c:v>6443.78947368421</c:v>
                </c:pt>
                <c:pt idx="5">
                  <c:v>19868.13157894737</c:v>
                </c:pt>
                <c:pt idx="6">
                  <c:v>57843.80263157894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486264"/>
        <c:axId val="2120489528"/>
      </c:barChart>
      <c:catAx>
        <c:axId val="212048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489528"/>
        <c:crosses val="autoZero"/>
        <c:auto val="1"/>
        <c:lblAlgn val="ctr"/>
        <c:lblOffset val="100"/>
        <c:noMultiLvlLbl val="0"/>
      </c:catAx>
      <c:valAx>
        <c:axId val="2120489528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48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pct50">
              <a:fgClr>
                <a:prstClr val="black"/>
              </a:fgClr>
              <a:bgClr>
                <a:prstClr val="white"/>
              </a:bgClr>
            </a:pattFill>
          </c:spPr>
          <c:invertIfNegative val="0"/>
          <c:cat>
            <c:strRef>
              <c:f>Sheet1!$Z$31:$AE$31</c:f>
              <c:strCache>
                <c:ptCount val="6"/>
                <c:pt idx="0">
                  <c:v>BigData</c:v>
                </c:pt>
                <c:pt idx="1">
                  <c:v>Owlim_SE</c:v>
                </c:pt>
                <c:pt idx="2">
                  <c:v>JENA2.11</c:v>
                </c:pt>
                <c:pt idx="3">
                  <c:v>JENA2.7</c:v>
                </c:pt>
                <c:pt idx="4">
                  <c:v>SESAME</c:v>
                </c:pt>
                <c:pt idx="5">
                  <c:v>VIRTUOSO</c:v>
                </c:pt>
              </c:strCache>
            </c:strRef>
          </c:cat>
          <c:val>
            <c:numRef>
              <c:f>Sheet1!$Z$37:$AE$37</c:f>
              <c:numCache>
                <c:formatCode>General</c:formatCode>
                <c:ptCount val="6"/>
                <c:pt idx="0">
                  <c:v>108826.7916666667</c:v>
                </c:pt>
                <c:pt idx="1">
                  <c:v>21263.01041666667</c:v>
                </c:pt>
                <c:pt idx="2">
                  <c:v>62148.33333333334</c:v>
                </c:pt>
                <c:pt idx="3">
                  <c:v>33726.96875</c:v>
                </c:pt>
                <c:pt idx="4">
                  <c:v>694723.5104166666</c:v>
                </c:pt>
                <c:pt idx="5">
                  <c:v>4690.4375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430504"/>
        <c:axId val="2118427480"/>
      </c:barChart>
      <c:catAx>
        <c:axId val="2118430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8427480"/>
        <c:crosses val="autoZero"/>
        <c:auto val="1"/>
        <c:lblAlgn val="ctr"/>
        <c:lblOffset val="100"/>
        <c:noMultiLvlLbl val="0"/>
      </c:catAx>
      <c:valAx>
        <c:axId val="2118427480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430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8902118942449"/>
          <c:y val="0.0457746478873239"/>
          <c:w val="0.623259234363997"/>
          <c:h val="0.62731430683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Sheet1!$O$63</c:f>
              <c:strCache>
                <c:ptCount val="1"/>
                <c:pt idx="0">
                  <c:v>4Store</c:v>
                </c:pt>
              </c:strCache>
            </c:strRef>
          </c:tx>
          <c:invertIfNegative val="0"/>
          <c:cat>
            <c:strRef>
              <c:f>Sheet1!$N$64:$N$71</c:f>
              <c:strCache>
                <c:ptCount val="8"/>
                <c:pt idx="0">
                  <c:v>lubm-fulltext-1.1</c:v>
                </c:pt>
                <c:pt idx="1">
                  <c:v>lubm-fulltext-1.2</c:v>
                </c:pt>
                <c:pt idx="2">
                  <c:v>lubm-fulltext-2.1</c:v>
                </c:pt>
                <c:pt idx="3">
                  <c:v>lubm-fulltext-2.2</c:v>
                </c:pt>
                <c:pt idx="4">
                  <c:v>lubm-fulltext-3</c:v>
                </c:pt>
                <c:pt idx="5">
                  <c:v>lubm-fulltext-4</c:v>
                </c:pt>
                <c:pt idx="6">
                  <c:v>lubm-fulltext-5.1</c:v>
                </c:pt>
                <c:pt idx="7">
                  <c:v>lubm-fulltext-5.2</c:v>
                </c:pt>
              </c:strCache>
            </c:strRef>
          </c:cat>
          <c:val>
            <c:numRef>
              <c:f>Sheet1!$O$64:$O$71</c:f>
              <c:numCache>
                <c:formatCode>General</c:formatCode>
                <c:ptCount val="8"/>
              </c:numCache>
            </c:numRef>
          </c:val>
        </c:ser>
        <c:ser>
          <c:idx val="1"/>
          <c:order val="1"/>
          <c:tx>
            <c:strRef>
              <c:f>Sheet1!$P$63</c:f>
              <c:strCache>
                <c:ptCount val="1"/>
                <c:pt idx="0">
                  <c:v>BigData</c:v>
                </c:pt>
              </c:strCache>
            </c:strRef>
          </c:tx>
          <c:spPr>
            <a:pattFill prst="lgConfetti">
              <a:fgClr>
                <a:prstClr val="black"/>
              </a:fgClr>
              <a:bgClr>
                <a:prstClr val="white"/>
              </a:bgClr>
            </a:pattFill>
          </c:spPr>
          <c:invertIfNegative val="0"/>
          <c:cat>
            <c:strRef>
              <c:f>Sheet1!$N$64:$N$71</c:f>
              <c:strCache>
                <c:ptCount val="8"/>
                <c:pt idx="0">
                  <c:v>lubm-fulltext-1.1</c:v>
                </c:pt>
                <c:pt idx="1">
                  <c:v>lubm-fulltext-1.2</c:v>
                </c:pt>
                <c:pt idx="2">
                  <c:v>lubm-fulltext-2.1</c:v>
                </c:pt>
                <c:pt idx="3">
                  <c:v>lubm-fulltext-2.2</c:v>
                </c:pt>
                <c:pt idx="4">
                  <c:v>lubm-fulltext-3</c:v>
                </c:pt>
                <c:pt idx="5">
                  <c:v>lubm-fulltext-4</c:v>
                </c:pt>
                <c:pt idx="6">
                  <c:v>lubm-fulltext-5.1</c:v>
                </c:pt>
                <c:pt idx="7">
                  <c:v>lubm-fulltext-5.2</c:v>
                </c:pt>
              </c:strCache>
            </c:strRef>
          </c:cat>
          <c:val>
            <c:numRef>
              <c:f>Sheet1!$P$64:$P$71</c:f>
              <c:numCache>
                <c:formatCode>General</c:formatCode>
                <c:ptCount val="8"/>
                <c:pt idx="0">
                  <c:v>1492.0</c:v>
                </c:pt>
                <c:pt idx="1">
                  <c:v>7034.0</c:v>
                </c:pt>
                <c:pt idx="2">
                  <c:v>1367.0</c:v>
                </c:pt>
                <c:pt idx="3">
                  <c:v>6376.0</c:v>
                </c:pt>
                <c:pt idx="4">
                  <c:v>6350.0</c:v>
                </c:pt>
                <c:pt idx="5">
                  <c:v>1235.0</c:v>
                </c:pt>
                <c:pt idx="6">
                  <c:v>5905.0</c:v>
                </c:pt>
                <c:pt idx="7">
                  <c:v>3768.0</c:v>
                </c:pt>
              </c:numCache>
            </c:numRef>
          </c:val>
        </c:ser>
        <c:ser>
          <c:idx val="2"/>
          <c:order val="2"/>
          <c:tx>
            <c:strRef>
              <c:f>Sheet1!$Q$63</c:f>
              <c:strCache>
                <c:ptCount val="1"/>
                <c:pt idx="0">
                  <c:v>Owlim_SE</c:v>
                </c:pt>
              </c:strCache>
            </c:strRef>
          </c:tx>
          <c:spPr>
            <a:pattFill prst="dkHorz">
              <a:fgClr>
                <a:prstClr val="black"/>
              </a:fgClr>
              <a:bgClr>
                <a:prstClr val="white"/>
              </a:bgClr>
            </a:pattFill>
          </c:spPr>
          <c:invertIfNegative val="0"/>
          <c:cat>
            <c:strRef>
              <c:f>Sheet1!$N$64:$N$71</c:f>
              <c:strCache>
                <c:ptCount val="8"/>
                <c:pt idx="0">
                  <c:v>lubm-fulltext-1.1</c:v>
                </c:pt>
                <c:pt idx="1">
                  <c:v>lubm-fulltext-1.2</c:v>
                </c:pt>
                <c:pt idx="2">
                  <c:v>lubm-fulltext-2.1</c:v>
                </c:pt>
                <c:pt idx="3">
                  <c:v>lubm-fulltext-2.2</c:v>
                </c:pt>
                <c:pt idx="4">
                  <c:v>lubm-fulltext-3</c:v>
                </c:pt>
                <c:pt idx="5">
                  <c:v>lubm-fulltext-4</c:v>
                </c:pt>
                <c:pt idx="6">
                  <c:v>lubm-fulltext-5.1</c:v>
                </c:pt>
                <c:pt idx="7">
                  <c:v>lubm-fulltext-5.2</c:v>
                </c:pt>
              </c:strCache>
            </c:strRef>
          </c:cat>
          <c:val>
            <c:numRef>
              <c:f>Sheet1!$Q$64:$Q$71</c:f>
              <c:numCache>
                <c:formatCode>General</c:formatCode>
                <c:ptCount val="8"/>
                <c:pt idx="0">
                  <c:v>179.0</c:v>
                </c:pt>
                <c:pt idx="1">
                  <c:v>2321.0</c:v>
                </c:pt>
                <c:pt idx="2">
                  <c:v>266.0</c:v>
                </c:pt>
                <c:pt idx="3">
                  <c:v>447.0</c:v>
                </c:pt>
                <c:pt idx="4">
                  <c:v>525.0</c:v>
                </c:pt>
                <c:pt idx="5">
                  <c:v>224.0</c:v>
                </c:pt>
                <c:pt idx="6">
                  <c:v>494.0</c:v>
                </c:pt>
                <c:pt idx="7">
                  <c:v>43.0</c:v>
                </c:pt>
              </c:numCache>
            </c:numRef>
          </c:val>
        </c:ser>
        <c:ser>
          <c:idx val="3"/>
          <c:order val="3"/>
          <c:tx>
            <c:strRef>
              <c:f>Sheet1!$R$63</c:f>
              <c:strCache>
                <c:ptCount val="1"/>
                <c:pt idx="0">
                  <c:v>JENA2.11</c:v>
                </c:pt>
              </c:strCache>
            </c:strRef>
          </c:tx>
          <c:spPr>
            <a:pattFill prst="pct75">
              <a:fgClr>
                <a:prstClr val="black"/>
              </a:fgClr>
              <a:bgClr>
                <a:prstClr val="white"/>
              </a:bgClr>
            </a:pattFill>
          </c:spPr>
          <c:invertIfNegative val="0"/>
          <c:cat>
            <c:strRef>
              <c:f>Sheet1!$N$64:$N$71</c:f>
              <c:strCache>
                <c:ptCount val="8"/>
                <c:pt idx="0">
                  <c:v>lubm-fulltext-1.1</c:v>
                </c:pt>
                <c:pt idx="1">
                  <c:v>lubm-fulltext-1.2</c:v>
                </c:pt>
                <c:pt idx="2">
                  <c:v>lubm-fulltext-2.1</c:v>
                </c:pt>
                <c:pt idx="3">
                  <c:v>lubm-fulltext-2.2</c:v>
                </c:pt>
                <c:pt idx="4">
                  <c:v>lubm-fulltext-3</c:v>
                </c:pt>
                <c:pt idx="5">
                  <c:v>lubm-fulltext-4</c:v>
                </c:pt>
                <c:pt idx="6">
                  <c:v>lubm-fulltext-5.1</c:v>
                </c:pt>
                <c:pt idx="7">
                  <c:v>lubm-fulltext-5.2</c:v>
                </c:pt>
              </c:strCache>
            </c:strRef>
          </c:cat>
          <c:val>
            <c:numRef>
              <c:f>Sheet1!$R$64:$R$71</c:f>
              <c:numCache>
                <c:formatCode>General</c:formatCode>
                <c:ptCount val="8"/>
                <c:pt idx="0">
                  <c:v>793.0</c:v>
                </c:pt>
                <c:pt idx="1">
                  <c:v>1285.0</c:v>
                </c:pt>
                <c:pt idx="2">
                  <c:v>385.0</c:v>
                </c:pt>
                <c:pt idx="3">
                  <c:v>421.0</c:v>
                </c:pt>
                <c:pt idx="4">
                  <c:v>942.0</c:v>
                </c:pt>
                <c:pt idx="5">
                  <c:v>428.0</c:v>
                </c:pt>
                <c:pt idx="6">
                  <c:v>1341.0</c:v>
                </c:pt>
                <c:pt idx="7">
                  <c:v>38.0</c:v>
                </c:pt>
              </c:numCache>
            </c:numRef>
          </c:val>
        </c:ser>
        <c:ser>
          <c:idx val="4"/>
          <c:order val="4"/>
          <c:tx>
            <c:strRef>
              <c:f>Sheet1!$S$63</c:f>
              <c:strCache>
                <c:ptCount val="1"/>
                <c:pt idx="0">
                  <c:v>JENA2.7</c:v>
                </c:pt>
              </c:strCache>
            </c:strRef>
          </c:tx>
          <c:spPr>
            <a:pattFill prst="sphere">
              <a:fgClr>
                <a:prstClr val="black"/>
              </a:fgClr>
              <a:bgClr>
                <a:prstClr val="white"/>
              </a:bgClr>
            </a:pattFill>
          </c:spPr>
          <c:invertIfNegative val="0"/>
          <c:cat>
            <c:strRef>
              <c:f>Sheet1!$N$64:$N$71</c:f>
              <c:strCache>
                <c:ptCount val="8"/>
                <c:pt idx="0">
                  <c:v>lubm-fulltext-1.1</c:v>
                </c:pt>
                <c:pt idx="1">
                  <c:v>lubm-fulltext-1.2</c:v>
                </c:pt>
                <c:pt idx="2">
                  <c:v>lubm-fulltext-2.1</c:v>
                </c:pt>
                <c:pt idx="3">
                  <c:v>lubm-fulltext-2.2</c:v>
                </c:pt>
                <c:pt idx="4">
                  <c:v>lubm-fulltext-3</c:v>
                </c:pt>
                <c:pt idx="5">
                  <c:v>lubm-fulltext-4</c:v>
                </c:pt>
                <c:pt idx="6">
                  <c:v>lubm-fulltext-5.1</c:v>
                </c:pt>
                <c:pt idx="7">
                  <c:v>lubm-fulltext-5.2</c:v>
                </c:pt>
              </c:strCache>
            </c:strRef>
          </c:cat>
          <c:val>
            <c:numRef>
              <c:f>Sheet1!$S$64:$S$71</c:f>
              <c:numCache>
                <c:formatCode>General</c:formatCode>
                <c:ptCount val="8"/>
                <c:pt idx="0">
                  <c:v>1332.0</c:v>
                </c:pt>
                <c:pt idx="1">
                  <c:v>2182.0</c:v>
                </c:pt>
                <c:pt idx="2">
                  <c:v>882.0</c:v>
                </c:pt>
                <c:pt idx="3">
                  <c:v>1548.0</c:v>
                </c:pt>
                <c:pt idx="4">
                  <c:v>1268.0</c:v>
                </c:pt>
                <c:pt idx="5">
                  <c:v>168.0</c:v>
                </c:pt>
                <c:pt idx="6">
                  <c:v>4345.0</c:v>
                </c:pt>
                <c:pt idx="7">
                  <c:v>89.0</c:v>
                </c:pt>
              </c:numCache>
            </c:numRef>
          </c:val>
        </c:ser>
        <c:ser>
          <c:idx val="5"/>
          <c:order val="5"/>
          <c:tx>
            <c:strRef>
              <c:f>Sheet1!$T$63</c:f>
              <c:strCache>
                <c:ptCount val="1"/>
                <c:pt idx="0">
                  <c:v>SESAME</c:v>
                </c:pt>
              </c:strCache>
            </c:strRef>
          </c:tx>
          <c:spPr>
            <a:pattFill prst="wdUpDiag">
              <a:fgClr>
                <a:prstClr val="black"/>
              </a:fgClr>
              <a:bgClr>
                <a:prstClr val="white"/>
              </a:bgClr>
            </a:pattFill>
          </c:spPr>
          <c:invertIfNegative val="0"/>
          <c:cat>
            <c:strRef>
              <c:f>Sheet1!$N$64:$N$71</c:f>
              <c:strCache>
                <c:ptCount val="8"/>
                <c:pt idx="0">
                  <c:v>lubm-fulltext-1.1</c:v>
                </c:pt>
                <c:pt idx="1">
                  <c:v>lubm-fulltext-1.2</c:v>
                </c:pt>
                <c:pt idx="2">
                  <c:v>lubm-fulltext-2.1</c:v>
                </c:pt>
                <c:pt idx="3">
                  <c:v>lubm-fulltext-2.2</c:v>
                </c:pt>
                <c:pt idx="4">
                  <c:v>lubm-fulltext-3</c:v>
                </c:pt>
                <c:pt idx="5">
                  <c:v>lubm-fulltext-4</c:v>
                </c:pt>
                <c:pt idx="6">
                  <c:v>lubm-fulltext-5.1</c:v>
                </c:pt>
                <c:pt idx="7">
                  <c:v>lubm-fulltext-5.2</c:v>
                </c:pt>
              </c:strCache>
            </c:strRef>
          </c:cat>
          <c:val>
            <c:numRef>
              <c:f>Sheet1!$T$64:$T$71</c:f>
              <c:numCache>
                <c:formatCode>General</c:formatCode>
                <c:ptCount val="8"/>
                <c:pt idx="0">
                  <c:v>1113.0</c:v>
                </c:pt>
                <c:pt idx="1">
                  <c:v>10477.0</c:v>
                </c:pt>
                <c:pt idx="2">
                  <c:v>1121.0</c:v>
                </c:pt>
                <c:pt idx="3">
                  <c:v>10535.0</c:v>
                </c:pt>
                <c:pt idx="4">
                  <c:v>11177.0</c:v>
                </c:pt>
                <c:pt idx="5">
                  <c:v>671.0</c:v>
                </c:pt>
                <c:pt idx="6">
                  <c:v>3438.0</c:v>
                </c:pt>
                <c:pt idx="7">
                  <c:v>1077.0</c:v>
                </c:pt>
              </c:numCache>
            </c:numRef>
          </c:val>
        </c:ser>
        <c:ser>
          <c:idx val="6"/>
          <c:order val="6"/>
          <c:tx>
            <c:strRef>
              <c:f>Sheet1!$U$63</c:f>
              <c:strCache>
                <c:ptCount val="1"/>
                <c:pt idx="0">
                  <c:v>VIRTUOSO</c:v>
                </c:pt>
              </c:strCache>
            </c:strRef>
          </c:tx>
          <c:spPr>
            <a:pattFill prst="openDmnd">
              <a:fgClr>
                <a:prstClr val="black"/>
              </a:fgClr>
              <a:bgClr>
                <a:prstClr val="white"/>
              </a:bgClr>
            </a:pattFill>
          </c:spPr>
          <c:invertIfNegative val="0"/>
          <c:cat>
            <c:strRef>
              <c:f>Sheet1!$N$64:$N$71</c:f>
              <c:strCache>
                <c:ptCount val="8"/>
                <c:pt idx="0">
                  <c:v>lubm-fulltext-1.1</c:v>
                </c:pt>
                <c:pt idx="1">
                  <c:v>lubm-fulltext-1.2</c:v>
                </c:pt>
                <c:pt idx="2">
                  <c:v>lubm-fulltext-2.1</c:v>
                </c:pt>
                <c:pt idx="3">
                  <c:v>lubm-fulltext-2.2</c:v>
                </c:pt>
                <c:pt idx="4">
                  <c:v>lubm-fulltext-3</c:v>
                </c:pt>
                <c:pt idx="5">
                  <c:v>lubm-fulltext-4</c:v>
                </c:pt>
                <c:pt idx="6">
                  <c:v>lubm-fulltext-5.1</c:v>
                </c:pt>
                <c:pt idx="7">
                  <c:v>lubm-fulltext-5.2</c:v>
                </c:pt>
              </c:strCache>
            </c:strRef>
          </c:cat>
          <c:val>
            <c:numRef>
              <c:f>Sheet1!$U$64:$U$71</c:f>
              <c:numCache>
                <c:formatCode>General</c:formatCode>
                <c:ptCount val="8"/>
                <c:pt idx="0">
                  <c:v>3620.0</c:v>
                </c:pt>
                <c:pt idx="1">
                  <c:v>3832.0</c:v>
                </c:pt>
                <c:pt idx="2">
                  <c:v>3527.0</c:v>
                </c:pt>
                <c:pt idx="3">
                  <c:v>4076.0</c:v>
                </c:pt>
                <c:pt idx="4">
                  <c:v>3880.0</c:v>
                </c:pt>
                <c:pt idx="5">
                  <c:v>3880.0</c:v>
                </c:pt>
                <c:pt idx="6">
                  <c:v>3699.0</c:v>
                </c:pt>
                <c:pt idx="7">
                  <c:v>252.0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6813944"/>
        <c:axId val="-2147171624"/>
      </c:barChart>
      <c:catAx>
        <c:axId val="-2146813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7171624"/>
        <c:crosses val="autoZero"/>
        <c:auto val="1"/>
        <c:lblAlgn val="ctr"/>
        <c:lblOffset val="100"/>
        <c:noMultiLvlLbl val="0"/>
      </c:catAx>
      <c:valAx>
        <c:axId val="-2147171624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6813944"/>
        <c:crosses val="autoZero"/>
        <c:crossBetween val="between"/>
      </c:valAx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780312125984252"/>
          <c:y val="0.0581512698236664"/>
          <c:w val="0.203427716535433"/>
          <c:h val="0.883697460352667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Sheet1!$Y$84</c:f>
              <c:strCache>
                <c:ptCount val="1"/>
                <c:pt idx="0">
                  <c:v>BigData</c:v>
                </c:pt>
              </c:strCache>
            </c:strRef>
          </c:tx>
          <c:spPr>
            <a:pattFill prst="lgConfetti">
              <a:fgClr>
                <a:prstClr val="black"/>
              </a:fgClr>
              <a:bgClr>
                <a:prstClr val="white"/>
              </a:bgClr>
            </a:pattFill>
          </c:spPr>
          <c:invertIfNegative val="0"/>
          <c:cat>
            <c:strRef>
              <c:f>Sheet1!$X$85:$X$90</c:f>
              <c:strCache>
                <c:ptCount val="6"/>
                <c:pt idx="0">
                  <c:v>lubm-fulltext-6</c:v>
                </c:pt>
                <c:pt idx="1">
                  <c:v>lubm-fulltext-7</c:v>
                </c:pt>
                <c:pt idx="2">
                  <c:v>lubm-fulltext-8</c:v>
                </c:pt>
                <c:pt idx="3">
                  <c:v>lubm-fulltext-9</c:v>
                </c:pt>
                <c:pt idx="4">
                  <c:v>lubm-fulltext-10</c:v>
                </c:pt>
                <c:pt idx="5">
                  <c:v>lubm-fulltext-11</c:v>
                </c:pt>
              </c:strCache>
            </c:strRef>
          </c:cat>
          <c:val>
            <c:numRef>
              <c:f>Sheet1!$Y$85:$Y$90</c:f>
              <c:numCache>
                <c:formatCode>General</c:formatCode>
                <c:ptCount val="6"/>
                <c:pt idx="0">
                  <c:v>1984.0</c:v>
                </c:pt>
                <c:pt idx="1">
                  <c:v>2010.0</c:v>
                </c:pt>
                <c:pt idx="2">
                  <c:v>2684.0</c:v>
                </c:pt>
                <c:pt idx="3">
                  <c:v>7202.0</c:v>
                </c:pt>
                <c:pt idx="4">
                  <c:v>16151.0</c:v>
                </c:pt>
                <c:pt idx="5">
                  <c:v>5.145198E6</c:v>
                </c:pt>
              </c:numCache>
            </c:numRef>
          </c:val>
        </c:ser>
        <c:ser>
          <c:idx val="1"/>
          <c:order val="1"/>
          <c:tx>
            <c:strRef>
              <c:f>Sheet1!$Z$84</c:f>
              <c:strCache>
                <c:ptCount val="1"/>
                <c:pt idx="0">
                  <c:v>Owlim_SE</c:v>
                </c:pt>
              </c:strCache>
            </c:strRef>
          </c:tx>
          <c:spPr>
            <a:pattFill prst="dkHorz">
              <a:fgClr>
                <a:prstClr val="black"/>
              </a:fgClr>
              <a:bgClr>
                <a:prstClr val="white"/>
              </a:bgClr>
            </a:pattFill>
          </c:spPr>
          <c:invertIfNegative val="0"/>
          <c:cat>
            <c:strRef>
              <c:f>Sheet1!$X$85:$X$90</c:f>
              <c:strCache>
                <c:ptCount val="6"/>
                <c:pt idx="0">
                  <c:v>lubm-fulltext-6</c:v>
                </c:pt>
                <c:pt idx="1">
                  <c:v>lubm-fulltext-7</c:v>
                </c:pt>
                <c:pt idx="2">
                  <c:v>lubm-fulltext-8</c:v>
                </c:pt>
                <c:pt idx="3">
                  <c:v>lubm-fulltext-9</c:v>
                </c:pt>
                <c:pt idx="4">
                  <c:v>lubm-fulltext-10</c:v>
                </c:pt>
                <c:pt idx="5">
                  <c:v>lubm-fulltext-11</c:v>
                </c:pt>
              </c:strCache>
            </c:strRef>
          </c:cat>
          <c:val>
            <c:numRef>
              <c:f>Sheet1!$Z$85:$Z$90</c:f>
              <c:numCache>
                <c:formatCode>General</c:formatCode>
                <c:ptCount val="6"/>
                <c:pt idx="0">
                  <c:v>312.0</c:v>
                </c:pt>
                <c:pt idx="1">
                  <c:v>426.0</c:v>
                </c:pt>
                <c:pt idx="2">
                  <c:v>552.0</c:v>
                </c:pt>
                <c:pt idx="3">
                  <c:v>2749.0</c:v>
                </c:pt>
                <c:pt idx="4">
                  <c:v>5585.0</c:v>
                </c:pt>
                <c:pt idx="5">
                  <c:v>8040.0</c:v>
                </c:pt>
              </c:numCache>
            </c:numRef>
          </c:val>
        </c:ser>
        <c:ser>
          <c:idx val="2"/>
          <c:order val="2"/>
          <c:tx>
            <c:strRef>
              <c:f>Sheet1!$AA$84</c:f>
              <c:strCache>
                <c:ptCount val="1"/>
                <c:pt idx="0">
                  <c:v>JENA2.11</c:v>
                </c:pt>
              </c:strCache>
            </c:strRef>
          </c:tx>
          <c:spPr>
            <a:pattFill prst="pct75">
              <a:fgClr>
                <a:prstClr val="black"/>
              </a:fgClr>
              <a:bgClr>
                <a:prstClr val="white"/>
              </a:bgClr>
            </a:pattFill>
          </c:spPr>
          <c:invertIfNegative val="0"/>
          <c:cat>
            <c:strRef>
              <c:f>Sheet1!$X$85:$X$90</c:f>
              <c:strCache>
                <c:ptCount val="6"/>
                <c:pt idx="0">
                  <c:v>lubm-fulltext-6</c:v>
                </c:pt>
                <c:pt idx="1">
                  <c:v>lubm-fulltext-7</c:v>
                </c:pt>
                <c:pt idx="2">
                  <c:v>lubm-fulltext-8</c:v>
                </c:pt>
                <c:pt idx="3">
                  <c:v>lubm-fulltext-9</c:v>
                </c:pt>
                <c:pt idx="4">
                  <c:v>lubm-fulltext-10</c:v>
                </c:pt>
                <c:pt idx="5">
                  <c:v>lubm-fulltext-11</c:v>
                </c:pt>
              </c:strCache>
            </c:strRef>
          </c:cat>
          <c:val>
            <c:numRef>
              <c:f>Sheet1!$AA$85:$AA$90</c:f>
              <c:numCache>
                <c:formatCode>General</c:formatCode>
                <c:ptCount val="6"/>
                <c:pt idx="0">
                  <c:v>377.0</c:v>
                </c:pt>
                <c:pt idx="1">
                  <c:v>416.0</c:v>
                </c:pt>
                <c:pt idx="2">
                  <c:v>546.0</c:v>
                </c:pt>
                <c:pt idx="3">
                  <c:v>3441.0</c:v>
                </c:pt>
                <c:pt idx="4">
                  <c:v>22075.0</c:v>
                </c:pt>
                <c:pt idx="5">
                  <c:v>4.734131E6</c:v>
                </c:pt>
              </c:numCache>
            </c:numRef>
          </c:val>
        </c:ser>
        <c:ser>
          <c:idx val="3"/>
          <c:order val="3"/>
          <c:tx>
            <c:strRef>
              <c:f>Sheet1!$AB$84</c:f>
              <c:strCache>
                <c:ptCount val="1"/>
                <c:pt idx="0">
                  <c:v>JENA2.7</c:v>
                </c:pt>
              </c:strCache>
            </c:strRef>
          </c:tx>
          <c:spPr>
            <a:pattFill prst="sphere">
              <a:fgClr>
                <a:prstClr val="black"/>
              </a:fgClr>
              <a:bgClr>
                <a:prstClr val="white"/>
              </a:bgClr>
            </a:pattFill>
          </c:spPr>
          <c:invertIfNegative val="0"/>
          <c:cat>
            <c:strRef>
              <c:f>Sheet1!$X$85:$X$90</c:f>
              <c:strCache>
                <c:ptCount val="6"/>
                <c:pt idx="0">
                  <c:v>lubm-fulltext-6</c:v>
                </c:pt>
                <c:pt idx="1">
                  <c:v>lubm-fulltext-7</c:v>
                </c:pt>
                <c:pt idx="2">
                  <c:v>lubm-fulltext-8</c:v>
                </c:pt>
                <c:pt idx="3">
                  <c:v>lubm-fulltext-9</c:v>
                </c:pt>
                <c:pt idx="4">
                  <c:v>lubm-fulltext-10</c:v>
                </c:pt>
                <c:pt idx="5">
                  <c:v>lubm-fulltext-11</c:v>
                </c:pt>
              </c:strCache>
            </c:strRef>
          </c:cat>
          <c:val>
            <c:numRef>
              <c:f>Sheet1!$AB$85:$AB$90</c:f>
              <c:numCache>
                <c:formatCode>General</c:formatCode>
                <c:ptCount val="6"/>
                <c:pt idx="0">
                  <c:v>715.0</c:v>
                </c:pt>
                <c:pt idx="1">
                  <c:v>536.0</c:v>
                </c:pt>
                <c:pt idx="2">
                  <c:v>819.0</c:v>
                </c:pt>
                <c:pt idx="3">
                  <c:v>7929.0</c:v>
                </c:pt>
                <c:pt idx="4">
                  <c:v>7443.0</c:v>
                </c:pt>
                <c:pt idx="5">
                  <c:v>2.688364E6</c:v>
                </c:pt>
              </c:numCache>
            </c:numRef>
          </c:val>
        </c:ser>
        <c:ser>
          <c:idx val="4"/>
          <c:order val="4"/>
          <c:tx>
            <c:strRef>
              <c:f>Sheet1!$AC$84</c:f>
              <c:strCache>
                <c:ptCount val="1"/>
                <c:pt idx="0">
                  <c:v>SESAME</c:v>
                </c:pt>
              </c:strCache>
            </c:strRef>
          </c:tx>
          <c:spPr>
            <a:pattFill prst="wdUpDiag">
              <a:fgClr>
                <a:prstClr val="black"/>
              </a:fgClr>
              <a:bgClr>
                <a:prstClr val="white"/>
              </a:bgClr>
            </a:pattFill>
          </c:spPr>
          <c:invertIfNegative val="0"/>
          <c:cat>
            <c:strRef>
              <c:f>Sheet1!$X$85:$X$90</c:f>
              <c:strCache>
                <c:ptCount val="6"/>
                <c:pt idx="0">
                  <c:v>lubm-fulltext-6</c:v>
                </c:pt>
                <c:pt idx="1">
                  <c:v>lubm-fulltext-7</c:v>
                </c:pt>
                <c:pt idx="2">
                  <c:v>lubm-fulltext-8</c:v>
                </c:pt>
                <c:pt idx="3">
                  <c:v>lubm-fulltext-9</c:v>
                </c:pt>
                <c:pt idx="4">
                  <c:v>lubm-fulltext-10</c:v>
                </c:pt>
                <c:pt idx="5">
                  <c:v>lubm-fulltext-11</c:v>
                </c:pt>
              </c:strCache>
            </c:strRef>
          </c:cat>
          <c:val>
            <c:numRef>
              <c:f>Sheet1!$AC$85:$AC$90</c:f>
              <c:numCache>
                <c:formatCode>General</c:formatCode>
                <c:ptCount val="6"/>
                <c:pt idx="0">
                  <c:v>2878.0</c:v>
                </c:pt>
                <c:pt idx="1">
                  <c:v>3095.0</c:v>
                </c:pt>
                <c:pt idx="2">
                  <c:v>3641.0</c:v>
                </c:pt>
                <c:pt idx="3">
                  <c:v>10127.0</c:v>
                </c:pt>
                <c:pt idx="4">
                  <c:v>58207.0</c:v>
                </c:pt>
                <c:pt idx="5">
                  <c:v>5.3011704E7</c:v>
                </c:pt>
              </c:numCache>
            </c:numRef>
          </c:val>
        </c:ser>
        <c:ser>
          <c:idx val="5"/>
          <c:order val="5"/>
          <c:tx>
            <c:strRef>
              <c:f>Sheet1!$AD$84</c:f>
              <c:strCache>
                <c:ptCount val="1"/>
                <c:pt idx="0">
                  <c:v>VIRTUOSO</c:v>
                </c:pt>
              </c:strCache>
            </c:strRef>
          </c:tx>
          <c:spPr>
            <a:pattFill prst="openDmnd">
              <a:fgClr>
                <a:prstClr val="black"/>
              </a:fgClr>
              <a:bgClr>
                <a:prstClr val="white"/>
              </a:bgClr>
            </a:pattFill>
          </c:spPr>
          <c:invertIfNegative val="0"/>
          <c:cat>
            <c:strRef>
              <c:f>Sheet1!$X$85:$X$90</c:f>
              <c:strCache>
                <c:ptCount val="6"/>
                <c:pt idx="0">
                  <c:v>lubm-fulltext-6</c:v>
                </c:pt>
                <c:pt idx="1">
                  <c:v>lubm-fulltext-7</c:v>
                </c:pt>
                <c:pt idx="2">
                  <c:v>lubm-fulltext-8</c:v>
                </c:pt>
                <c:pt idx="3">
                  <c:v>lubm-fulltext-9</c:v>
                </c:pt>
                <c:pt idx="4">
                  <c:v>lubm-fulltext-10</c:v>
                </c:pt>
                <c:pt idx="5">
                  <c:v>lubm-fulltext-11</c:v>
                </c:pt>
              </c:strCache>
            </c:strRef>
          </c:cat>
          <c:val>
            <c:numRef>
              <c:f>Sheet1!$AD$85:$AD$90</c:f>
              <c:numCache>
                <c:formatCode>General</c:formatCode>
                <c:ptCount val="6"/>
                <c:pt idx="0">
                  <c:v>3612.0</c:v>
                </c:pt>
                <c:pt idx="1">
                  <c:v>3622.0</c:v>
                </c:pt>
                <c:pt idx="2">
                  <c:v>4133.0</c:v>
                </c:pt>
                <c:pt idx="3">
                  <c:v>3997.0</c:v>
                </c:pt>
                <c:pt idx="4">
                  <c:v>4022.0</c:v>
                </c:pt>
                <c:pt idx="5">
                  <c:v>3903.0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889128"/>
        <c:axId val="2119024712"/>
      </c:barChart>
      <c:catAx>
        <c:axId val="2118889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9024712"/>
        <c:crosses val="autoZero"/>
        <c:auto val="1"/>
        <c:lblAlgn val="ctr"/>
        <c:lblOffset val="100"/>
        <c:noMultiLvlLbl val="0"/>
      </c:catAx>
      <c:valAx>
        <c:axId val="2119024712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889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Sheet1!$Z$119</c:f>
              <c:strCache>
                <c:ptCount val="1"/>
                <c:pt idx="0">
                  <c:v>BigData</c:v>
                </c:pt>
              </c:strCache>
            </c:strRef>
          </c:tx>
          <c:spPr>
            <a:pattFill prst="lgConfetti">
              <a:fgClr>
                <a:prstClr val="black"/>
              </a:fgClr>
              <a:bgClr>
                <a:prstClr val="white"/>
              </a:bgClr>
            </a:pattFill>
          </c:spPr>
          <c:invertIfNegative val="0"/>
          <c:cat>
            <c:strRef>
              <c:f>Sheet1!$Y$120:$Y$129</c:f>
              <c:strCache>
                <c:ptCount val="10"/>
                <c:pt idx="0">
                  <c:v>lubm-fulltext-12</c:v>
                </c:pt>
                <c:pt idx="1">
                  <c:v>lubm-fulltext-13</c:v>
                </c:pt>
                <c:pt idx="2">
                  <c:v>lubm-fulltext-14</c:v>
                </c:pt>
                <c:pt idx="3">
                  <c:v>lubm-fulltext-15</c:v>
                </c:pt>
                <c:pt idx="4">
                  <c:v>lubm-fulltext-16</c:v>
                </c:pt>
                <c:pt idx="5">
                  <c:v>lubm-fulltext-17</c:v>
                </c:pt>
                <c:pt idx="6">
                  <c:v>lubm-fulltext-18</c:v>
                </c:pt>
                <c:pt idx="7">
                  <c:v>lubm-fulltext-19</c:v>
                </c:pt>
                <c:pt idx="8">
                  <c:v>lubm-fulltext-20</c:v>
                </c:pt>
                <c:pt idx="9">
                  <c:v>lubm-fulltext-21</c:v>
                </c:pt>
              </c:strCache>
            </c:strRef>
          </c:cat>
          <c:val>
            <c:numRef>
              <c:f>Sheet1!$Z$120:$Z$129</c:f>
              <c:numCache>
                <c:formatCode>General</c:formatCode>
                <c:ptCount val="10"/>
                <c:pt idx="0">
                  <c:v>865.0</c:v>
                </c:pt>
                <c:pt idx="1">
                  <c:v>10344.0</c:v>
                </c:pt>
                <c:pt idx="2">
                  <c:v>3504.0</c:v>
                </c:pt>
                <c:pt idx="3">
                  <c:v>10206.0</c:v>
                </c:pt>
                <c:pt idx="4">
                  <c:v>4310.0</c:v>
                </c:pt>
                <c:pt idx="5">
                  <c:v>2073.0</c:v>
                </c:pt>
                <c:pt idx="6">
                  <c:v>1484.0</c:v>
                </c:pt>
                <c:pt idx="7">
                  <c:v>1054.0</c:v>
                </c:pt>
                <c:pt idx="8">
                  <c:v>3747.0</c:v>
                </c:pt>
                <c:pt idx="9">
                  <c:v>6267.0</c:v>
                </c:pt>
              </c:numCache>
            </c:numRef>
          </c:val>
        </c:ser>
        <c:ser>
          <c:idx val="1"/>
          <c:order val="1"/>
          <c:tx>
            <c:strRef>
              <c:f>Sheet1!$AA$119</c:f>
              <c:strCache>
                <c:ptCount val="1"/>
                <c:pt idx="0">
                  <c:v>Owlim_S</c:v>
                </c:pt>
              </c:strCache>
            </c:strRef>
          </c:tx>
          <c:spPr>
            <a:pattFill prst="dkHorz">
              <a:fgClr>
                <a:prstClr val="black"/>
              </a:fgClr>
              <a:bgClr>
                <a:prstClr val="white"/>
              </a:bgClr>
            </a:pattFill>
          </c:spPr>
          <c:invertIfNegative val="0"/>
          <c:cat>
            <c:strRef>
              <c:f>Sheet1!$Y$120:$Y$129</c:f>
              <c:strCache>
                <c:ptCount val="10"/>
                <c:pt idx="0">
                  <c:v>lubm-fulltext-12</c:v>
                </c:pt>
                <c:pt idx="1">
                  <c:v>lubm-fulltext-13</c:v>
                </c:pt>
                <c:pt idx="2">
                  <c:v>lubm-fulltext-14</c:v>
                </c:pt>
                <c:pt idx="3">
                  <c:v>lubm-fulltext-15</c:v>
                </c:pt>
                <c:pt idx="4">
                  <c:v>lubm-fulltext-16</c:v>
                </c:pt>
                <c:pt idx="5">
                  <c:v>lubm-fulltext-17</c:v>
                </c:pt>
                <c:pt idx="6">
                  <c:v>lubm-fulltext-18</c:v>
                </c:pt>
                <c:pt idx="7">
                  <c:v>lubm-fulltext-19</c:v>
                </c:pt>
                <c:pt idx="8">
                  <c:v>lubm-fulltext-20</c:v>
                </c:pt>
                <c:pt idx="9">
                  <c:v>lubm-fulltext-21</c:v>
                </c:pt>
              </c:strCache>
            </c:strRef>
          </c:cat>
          <c:val>
            <c:numRef>
              <c:f>Sheet1!$AA$120:$AA$129</c:f>
              <c:numCache>
                <c:formatCode>General</c:formatCode>
                <c:ptCount val="10"/>
                <c:pt idx="0">
                  <c:v>241.0</c:v>
                </c:pt>
                <c:pt idx="1">
                  <c:v>479.0</c:v>
                </c:pt>
                <c:pt idx="2">
                  <c:v>246.0</c:v>
                </c:pt>
                <c:pt idx="3">
                  <c:v>413.0</c:v>
                </c:pt>
                <c:pt idx="4">
                  <c:v>213.0</c:v>
                </c:pt>
                <c:pt idx="5">
                  <c:v>357.0</c:v>
                </c:pt>
                <c:pt idx="6">
                  <c:v>251.0</c:v>
                </c:pt>
                <c:pt idx="7">
                  <c:v>1054.0</c:v>
                </c:pt>
                <c:pt idx="8">
                  <c:v>452.0</c:v>
                </c:pt>
                <c:pt idx="9">
                  <c:v>647.0</c:v>
                </c:pt>
              </c:numCache>
            </c:numRef>
          </c:val>
        </c:ser>
        <c:ser>
          <c:idx val="2"/>
          <c:order val="2"/>
          <c:tx>
            <c:strRef>
              <c:f>Sheet1!$AB$119</c:f>
              <c:strCache>
                <c:ptCount val="1"/>
                <c:pt idx="0">
                  <c:v>JENA2.11</c:v>
                </c:pt>
              </c:strCache>
            </c:strRef>
          </c:tx>
          <c:spPr>
            <a:pattFill prst="pct75">
              <a:fgClr>
                <a:prstClr val="black"/>
              </a:fgClr>
              <a:bgClr>
                <a:prstClr val="white"/>
              </a:bgClr>
            </a:pattFill>
          </c:spPr>
          <c:invertIfNegative val="0"/>
          <c:cat>
            <c:strRef>
              <c:f>Sheet1!$Y$120:$Y$129</c:f>
              <c:strCache>
                <c:ptCount val="10"/>
                <c:pt idx="0">
                  <c:v>lubm-fulltext-12</c:v>
                </c:pt>
                <c:pt idx="1">
                  <c:v>lubm-fulltext-13</c:v>
                </c:pt>
                <c:pt idx="2">
                  <c:v>lubm-fulltext-14</c:v>
                </c:pt>
                <c:pt idx="3">
                  <c:v>lubm-fulltext-15</c:v>
                </c:pt>
                <c:pt idx="4">
                  <c:v>lubm-fulltext-16</c:v>
                </c:pt>
                <c:pt idx="5">
                  <c:v>lubm-fulltext-17</c:v>
                </c:pt>
                <c:pt idx="6">
                  <c:v>lubm-fulltext-18</c:v>
                </c:pt>
                <c:pt idx="7">
                  <c:v>lubm-fulltext-19</c:v>
                </c:pt>
                <c:pt idx="8">
                  <c:v>lubm-fulltext-20</c:v>
                </c:pt>
                <c:pt idx="9">
                  <c:v>lubm-fulltext-21</c:v>
                </c:pt>
              </c:strCache>
            </c:strRef>
          </c:cat>
          <c:val>
            <c:numRef>
              <c:f>Sheet1!$AB$120:$AB$129</c:f>
              <c:numCache>
                <c:formatCode>General</c:formatCode>
                <c:ptCount val="10"/>
                <c:pt idx="0">
                  <c:v>409.0</c:v>
                </c:pt>
                <c:pt idx="1">
                  <c:v>456.0</c:v>
                </c:pt>
                <c:pt idx="2">
                  <c:v>445.0</c:v>
                </c:pt>
                <c:pt idx="3">
                  <c:v>1302.0</c:v>
                </c:pt>
                <c:pt idx="4">
                  <c:v>4310.0</c:v>
                </c:pt>
                <c:pt idx="5">
                  <c:v>348.0</c:v>
                </c:pt>
                <c:pt idx="6">
                  <c:v>3852.0</c:v>
                </c:pt>
                <c:pt idx="7">
                  <c:v>1054.0</c:v>
                </c:pt>
                <c:pt idx="8">
                  <c:v>10560.0</c:v>
                </c:pt>
                <c:pt idx="9">
                  <c:v>10553.0</c:v>
                </c:pt>
              </c:numCache>
            </c:numRef>
          </c:val>
        </c:ser>
        <c:ser>
          <c:idx val="3"/>
          <c:order val="3"/>
          <c:tx>
            <c:strRef>
              <c:f>Sheet1!$AC$119</c:f>
              <c:strCache>
                <c:ptCount val="1"/>
                <c:pt idx="0">
                  <c:v>JENA2.7</c:v>
                </c:pt>
              </c:strCache>
            </c:strRef>
          </c:tx>
          <c:spPr>
            <a:pattFill prst="sphere">
              <a:fgClr>
                <a:prstClr val="black"/>
              </a:fgClr>
              <a:bgClr>
                <a:prstClr val="white"/>
              </a:bgClr>
            </a:pattFill>
          </c:spPr>
          <c:invertIfNegative val="0"/>
          <c:cat>
            <c:strRef>
              <c:f>Sheet1!$Y$120:$Y$129</c:f>
              <c:strCache>
                <c:ptCount val="10"/>
                <c:pt idx="0">
                  <c:v>lubm-fulltext-12</c:v>
                </c:pt>
                <c:pt idx="1">
                  <c:v>lubm-fulltext-13</c:v>
                </c:pt>
                <c:pt idx="2">
                  <c:v>lubm-fulltext-14</c:v>
                </c:pt>
                <c:pt idx="3">
                  <c:v>lubm-fulltext-15</c:v>
                </c:pt>
                <c:pt idx="4">
                  <c:v>lubm-fulltext-16</c:v>
                </c:pt>
                <c:pt idx="5">
                  <c:v>lubm-fulltext-17</c:v>
                </c:pt>
                <c:pt idx="6">
                  <c:v>lubm-fulltext-18</c:v>
                </c:pt>
                <c:pt idx="7">
                  <c:v>lubm-fulltext-19</c:v>
                </c:pt>
                <c:pt idx="8">
                  <c:v>lubm-fulltext-20</c:v>
                </c:pt>
                <c:pt idx="9">
                  <c:v>lubm-fulltext-21</c:v>
                </c:pt>
              </c:strCache>
            </c:strRef>
          </c:cat>
          <c:val>
            <c:numRef>
              <c:f>Sheet1!$AC$120:$AC$129</c:f>
              <c:numCache>
                <c:formatCode>General</c:formatCode>
                <c:ptCount val="10"/>
                <c:pt idx="0">
                  <c:v>224.0</c:v>
                </c:pt>
                <c:pt idx="1">
                  <c:v>1291.0</c:v>
                </c:pt>
                <c:pt idx="2">
                  <c:v>266.0</c:v>
                </c:pt>
                <c:pt idx="3">
                  <c:v>1357.0</c:v>
                </c:pt>
                <c:pt idx="4">
                  <c:v>856.0</c:v>
                </c:pt>
                <c:pt idx="5">
                  <c:v>999.0</c:v>
                </c:pt>
                <c:pt idx="6">
                  <c:v>549.0</c:v>
                </c:pt>
                <c:pt idx="7">
                  <c:v>1054.0</c:v>
                </c:pt>
                <c:pt idx="8">
                  <c:v>197.0</c:v>
                </c:pt>
                <c:pt idx="9">
                  <c:v>396.0</c:v>
                </c:pt>
              </c:numCache>
            </c:numRef>
          </c:val>
        </c:ser>
        <c:ser>
          <c:idx val="4"/>
          <c:order val="4"/>
          <c:tx>
            <c:strRef>
              <c:f>Sheet1!$AD$119</c:f>
              <c:strCache>
                <c:ptCount val="1"/>
                <c:pt idx="0">
                  <c:v>SESAME</c:v>
                </c:pt>
              </c:strCache>
            </c:strRef>
          </c:tx>
          <c:spPr>
            <a:pattFill prst="wdUpDiag">
              <a:fgClr>
                <a:prstClr val="black"/>
              </a:fgClr>
              <a:bgClr>
                <a:prstClr val="white"/>
              </a:bgClr>
            </a:pattFill>
          </c:spPr>
          <c:invertIfNegative val="0"/>
          <c:cat>
            <c:strRef>
              <c:f>Sheet1!$Y$120:$Y$129</c:f>
              <c:strCache>
                <c:ptCount val="10"/>
                <c:pt idx="0">
                  <c:v>lubm-fulltext-12</c:v>
                </c:pt>
                <c:pt idx="1">
                  <c:v>lubm-fulltext-13</c:v>
                </c:pt>
                <c:pt idx="2">
                  <c:v>lubm-fulltext-14</c:v>
                </c:pt>
                <c:pt idx="3">
                  <c:v>lubm-fulltext-15</c:v>
                </c:pt>
                <c:pt idx="4">
                  <c:v>lubm-fulltext-16</c:v>
                </c:pt>
                <c:pt idx="5">
                  <c:v>lubm-fulltext-17</c:v>
                </c:pt>
                <c:pt idx="6">
                  <c:v>lubm-fulltext-18</c:v>
                </c:pt>
                <c:pt idx="7">
                  <c:v>lubm-fulltext-19</c:v>
                </c:pt>
                <c:pt idx="8">
                  <c:v>lubm-fulltext-20</c:v>
                </c:pt>
                <c:pt idx="9">
                  <c:v>lubm-fulltext-21</c:v>
                </c:pt>
              </c:strCache>
            </c:strRef>
          </c:cat>
          <c:val>
            <c:numRef>
              <c:f>Sheet1!$AD$120:$AD$129</c:f>
              <c:numCache>
                <c:formatCode>General</c:formatCode>
                <c:ptCount val="10"/>
                <c:pt idx="0">
                  <c:v>730.0</c:v>
                </c:pt>
                <c:pt idx="1">
                  <c:v>10344.0</c:v>
                </c:pt>
                <c:pt idx="2">
                  <c:v>836.0</c:v>
                </c:pt>
                <c:pt idx="3">
                  <c:v>12520.0</c:v>
                </c:pt>
                <c:pt idx="4">
                  <c:v>1348.0</c:v>
                </c:pt>
                <c:pt idx="5">
                  <c:v>2073.0</c:v>
                </c:pt>
                <c:pt idx="6">
                  <c:v>1170.0</c:v>
                </c:pt>
                <c:pt idx="7">
                  <c:v>1054.0</c:v>
                </c:pt>
                <c:pt idx="8">
                  <c:v>10560.0</c:v>
                </c:pt>
                <c:pt idx="9">
                  <c:v>10553.0</c:v>
                </c:pt>
              </c:numCache>
            </c:numRef>
          </c:val>
        </c:ser>
        <c:ser>
          <c:idx val="5"/>
          <c:order val="5"/>
          <c:tx>
            <c:strRef>
              <c:f>Sheet1!$AE$119</c:f>
              <c:strCache>
                <c:ptCount val="1"/>
                <c:pt idx="0">
                  <c:v>VIRTUOSO</c:v>
                </c:pt>
              </c:strCache>
            </c:strRef>
          </c:tx>
          <c:spPr>
            <a:pattFill prst="openDmnd">
              <a:fgClr>
                <a:prstClr val="black"/>
              </a:fgClr>
              <a:bgClr>
                <a:prstClr val="white"/>
              </a:bgClr>
            </a:pattFill>
          </c:spPr>
          <c:invertIfNegative val="0"/>
          <c:cat>
            <c:strRef>
              <c:f>Sheet1!$Y$120:$Y$129</c:f>
              <c:strCache>
                <c:ptCount val="10"/>
                <c:pt idx="0">
                  <c:v>lubm-fulltext-12</c:v>
                </c:pt>
                <c:pt idx="1">
                  <c:v>lubm-fulltext-13</c:v>
                </c:pt>
                <c:pt idx="2">
                  <c:v>lubm-fulltext-14</c:v>
                </c:pt>
                <c:pt idx="3">
                  <c:v>lubm-fulltext-15</c:v>
                </c:pt>
                <c:pt idx="4">
                  <c:v>lubm-fulltext-16</c:v>
                </c:pt>
                <c:pt idx="5">
                  <c:v>lubm-fulltext-17</c:v>
                </c:pt>
                <c:pt idx="6">
                  <c:v>lubm-fulltext-18</c:v>
                </c:pt>
                <c:pt idx="7">
                  <c:v>lubm-fulltext-19</c:v>
                </c:pt>
                <c:pt idx="8">
                  <c:v>lubm-fulltext-20</c:v>
                </c:pt>
                <c:pt idx="9">
                  <c:v>lubm-fulltext-21</c:v>
                </c:pt>
              </c:strCache>
            </c:strRef>
          </c:cat>
          <c:val>
            <c:numRef>
              <c:f>Sheet1!$AE$120:$AE$129</c:f>
              <c:numCache>
                <c:formatCode>General</c:formatCode>
                <c:ptCount val="10"/>
                <c:pt idx="0">
                  <c:v>3805.0</c:v>
                </c:pt>
                <c:pt idx="1">
                  <c:v>3973.0</c:v>
                </c:pt>
                <c:pt idx="2">
                  <c:v>3504.0</c:v>
                </c:pt>
                <c:pt idx="3">
                  <c:v>3513.0</c:v>
                </c:pt>
                <c:pt idx="4">
                  <c:v>4310.0</c:v>
                </c:pt>
                <c:pt idx="5">
                  <c:v>2073.0</c:v>
                </c:pt>
                <c:pt idx="6">
                  <c:v>3852.0</c:v>
                </c:pt>
                <c:pt idx="7">
                  <c:v>1054.0</c:v>
                </c:pt>
                <c:pt idx="8">
                  <c:v>4012.0</c:v>
                </c:pt>
                <c:pt idx="9">
                  <c:v>3482.0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9194136"/>
        <c:axId val="-2139982024"/>
      </c:barChart>
      <c:catAx>
        <c:axId val="-2139194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982024"/>
        <c:crosses val="autoZero"/>
        <c:auto val="1"/>
        <c:lblAlgn val="ctr"/>
        <c:lblOffset val="100"/>
        <c:noMultiLvlLbl val="0"/>
      </c:catAx>
      <c:valAx>
        <c:axId val="-2139982024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194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Sheet1!$AB$145</c:f>
              <c:strCache>
                <c:ptCount val="1"/>
                <c:pt idx="0">
                  <c:v>4Store</c:v>
                </c:pt>
              </c:strCache>
            </c:strRef>
          </c:tx>
          <c:spPr>
            <a:pattFill prst="pct50">
              <a:fgClr>
                <a:prstClr val="black"/>
              </a:fgClr>
              <a:bgClr>
                <a:prstClr val="white"/>
              </a:bgClr>
            </a:pattFill>
          </c:spPr>
          <c:invertIfNegative val="0"/>
          <c:cat>
            <c:strRef>
              <c:f>Sheet1!$AA$146:$AA$164</c:f>
              <c:strCache>
                <c:ptCount val="19"/>
                <c:pt idx="0">
                  <c:v>lubm-regex-1.1</c:v>
                </c:pt>
                <c:pt idx="1">
                  <c:v>lubm-regex-1.2</c:v>
                </c:pt>
                <c:pt idx="2">
                  <c:v>lubm-regex-2.1</c:v>
                </c:pt>
                <c:pt idx="3">
                  <c:v>lubm-regex-2.2</c:v>
                </c:pt>
                <c:pt idx="4">
                  <c:v>lubm-regex-3</c:v>
                </c:pt>
                <c:pt idx="5">
                  <c:v>lubm-regex-4</c:v>
                </c:pt>
                <c:pt idx="6">
                  <c:v>lubm-regex-5.1</c:v>
                </c:pt>
                <c:pt idx="7">
                  <c:v>lubm-regex-5.2</c:v>
                </c:pt>
                <c:pt idx="8">
                  <c:v>lubm-regex-6</c:v>
                </c:pt>
                <c:pt idx="9">
                  <c:v>lubm-regex-7</c:v>
                </c:pt>
                <c:pt idx="10">
                  <c:v>lubm-regex-8</c:v>
                </c:pt>
                <c:pt idx="11">
                  <c:v>lubm-regex-9</c:v>
                </c:pt>
                <c:pt idx="12">
                  <c:v>lubm-regex-10</c:v>
                </c:pt>
                <c:pt idx="13">
                  <c:v>lubm-regex-11</c:v>
                </c:pt>
                <c:pt idx="14">
                  <c:v>lubm-regex-12</c:v>
                </c:pt>
                <c:pt idx="15">
                  <c:v>lubm-regex-13</c:v>
                </c:pt>
                <c:pt idx="16">
                  <c:v>lubm-regex-14</c:v>
                </c:pt>
                <c:pt idx="17">
                  <c:v>lubm-regex-15</c:v>
                </c:pt>
                <c:pt idx="18">
                  <c:v>lubm-regex-16</c:v>
                </c:pt>
              </c:strCache>
            </c:strRef>
          </c:cat>
          <c:val>
            <c:numRef>
              <c:f>Sheet1!$AB$146:$AB$164</c:f>
              <c:numCache>
                <c:formatCode>General</c:formatCode>
                <c:ptCount val="19"/>
                <c:pt idx="0">
                  <c:v>34055.0</c:v>
                </c:pt>
                <c:pt idx="1">
                  <c:v>34041.0</c:v>
                </c:pt>
                <c:pt idx="2">
                  <c:v>22702.0</c:v>
                </c:pt>
                <c:pt idx="3">
                  <c:v>21410.0</c:v>
                </c:pt>
                <c:pt idx="4">
                  <c:v>22681.0</c:v>
                </c:pt>
                <c:pt idx="5">
                  <c:v>21726.0</c:v>
                </c:pt>
                <c:pt idx="6">
                  <c:v>20441.0</c:v>
                </c:pt>
                <c:pt idx="7">
                  <c:v>5915.0</c:v>
                </c:pt>
                <c:pt idx="8">
                  <c:v>21754.0</c:v>
                </c:pt>
                <c:pt idx="9">
                  <c:v>22530.0</c:v>
                </c:pt>
                <c:pt idx="10">
                  <c:v>19125.0</c:v>
                </c:pt>
                <c:pt idx="11">
                  <c:v>22246.0</c:v>
                </c:pt>
                <c:pt idx="12">
                  <c:v>41516.0</c:v>
                </c:pt>
                <c:pt idx="13">
                  <c:v>60677.0</c:v>
                </c:pt>
                <c:pt idx="14">
                  <c:v>22723.0</c:v>
                </c:pt>
                <c:pt idx="15">
                  <c:v>22886.0</c:v>
                </c:pt>
                <c:pt idx="16">
                  <c:v>23179.0</c:v>
                </c:pt>
                <c:pt idx="17">
                  <c:v>20853.0</c:v>
                </c:pt>
                <c:pt idx="18">
                  <c:v>20512.0</c:v>
                </c:pt>
              </c:numCache>
            </c:numRef>
          </c:val>
        </c:ser>
        <c:ser>
          <c:idx val="1"/>
          <c:order val="1"/>
          <c:tx>
            <c:strRef>
              <c:f>Sheet1!$AC$145</c:f>
              <c:strCache>
                <c:ptCount val="1"/>
                <c:pt idx="0">
                  <c:v>BigData</c:v>
                </c:pt>
              </c:strCache>
            </c:strRef>
          </c:tx>
          <c:spPr>
            <a:pattFill prst="lgConfetti">
              <a:fgClr>
                <a:prstClr val="black"/>
              </a:fgClr>
              <a:bgClr>
                <a:prstClr val="white"/>
              </a:bgClr>
            </a:pattFill>
          </c:spPr>
          <c:invertIfNegative val="0"/>
          <c:cat>
            <c:strRef>
              <c:f>Sheet1!$AA$146:$AA$164</c:f>
              <c:strCache>
                <c:ptCount val="19"/>
                <c:pt idx="0">
                  <c:v>lubm-regex-1.1</c:v>
                </c:pt>
                <c:pt idx="1">
                  <c:v>lubm-regex-1.2</c:v>
                </c:pt>
                <c:pt idx="2">
                  <c:v>lubm-regex-2.1</c:v>
                </c:pt>
                <c:pt idx="3">
                  <c:v>lubm-regex-2.2</c:v>
                </c:pt>
                <c:pt idx="4">
                  <c:v>lubm-regex-3</c:v>
                </c:pt>
                <c:pt idx="5">
                  <c:v>lubm-regex-4</c:v>
                </c:pt>
                <c:pt idx="6">
                  <c:v>lubm-regex-5.1</c:v>
                </c:pt>
                <c:pt idx="7">
                  <c:v>lubm-regex-5.2</c:v>
                </c:pt>
                <c:pt idx="8">
                  <c:v>lubm-regex-6</c:v>
                </c:pt>
                <c:pt idx="9">
                  <c:v>lubm-regex-7</c:v>
                </c:pt>
                <c:pt idx="10">
                  <c:v>lubm-regex-8</c:v>
                </c:pt>
                <c:pt idx="11">
                  <c:v>lubm-regex-9</c:v>
                </c:pt>
                <c:pt idx="12">
                  <c:v>lubm-regex-10</c:v>
                </c:pt>
                <c:pt idx="13">
                  <c:v>lubm-regex-11</c:v>
                </c:pt>
                <c:pt idx="14">
                  <c:v>lubm-regex-12</c:v>
                </c:pt>
                <c:pt idx="15">
                  <c:v>lubm-regex-13</c:v>
                </c:pt>
                <c:pt idx="16">
                  <c:v>lubm-regex-14</c:v>
                </c:pt>
                <c:pt idx="17">
                  <c:v>lubm-regex-15</c:v>
                </c:pt>
                <c:pt idx="18">
                  <c:v>lubm-regex-16</c:v>
                </c:pt>
              </c:strCache>
            </c:strRef>
          </c:cat>
          <c:val>
            <c:numRef>
              <c:f>Sheet1!$AC$146:$AC$164</c:f>
              <c:numCache>
                <c:formatCode>General</c:formatCode>
                <c:ptCount val="19"/>
                <c:pt idx="0">
                  <c:v>41269.0</c:v>
                </c:pt>
                <c:pt idx="1">
                  <c:v>40372.0</c:v>
                </c:pt>
                <c:pt idx="2">
                  <c:v>49163.0</c:v>
                </c:pt>
                <c:pt idx="3">
                  <c:v>51552.0</c:v>
                </c:pt>
                <c:pt idx="4">
                  <c:v>51560.0</c:v>
                </c:pt>
                <c:pt idx="5">
                  <c:v>50265.0</c:v>
                </c:pt>
                <c:pt idx="6">
                  <c:v>12812.0</c:v>
                </c:pt>
                <c:pt idx="7">
                  <c:v>3679.0</c:v>
                </c:pt>
                <c:pt idx="8">
                  <c:v>50240.0</c:v>
                </c:pt>
                <c:pt idx="9">
                  <c:v>52007.0</c:v>
                </c:pt>
                <c:pt idx="10">
                  <c:v>43141.0</c:v>
                </c:pt>
                <c:pt idx="11">
                  <c:v>84279.0</c:v>
                </c:pt>
                <c:pt idx="12">
                  <c:v>51096.0</c:v>
                </c:pt>
                <c:pt idx="13">
                  <c:v>57074.0</c:v>
                </c:pt>
                <c:pt idx="14">
                  <c:v>48079.0</c:v>
                </c:pt>
                <c:pt idx="15">
                  <c:v>51729.0</c:v>
                </c:pt>
                <c:pt idx="16">
                  <c:v>50700.0</c:v>
                </c:pt>
                <c:pt idx="17">
                  <c:v>53221.0</c:v>
                </c:pt>
                <c:pt idx="18">
                  <c:v>49199.0</c:v>
                </c:pt>
              </c:numCache>
            </c:numRef>
          </c:val>
        </c:ser>
        <c:ser>
          <c:idx val="2"/>
          <c:order val="2"/>
          <c:tx>
            <c:strRef>
              <c:f>Sheet1!$AD$145</c:f>
              <c:strCache>
                <c:ptCount val="1"/>
                <c:pt idx="0">
                  <c:v>Owlim_SE</c:v>
                </c:pt>
              </c:strCache>
            </c:strRef>
          </c:tx>
          <c:spPr>
            <a:pattFill prst="dkHorz">
              <a:fgClr>
                <a:prstClr val="black"/>
              </a:fgClr>
              <a:bgClr>
                <a:prstClr val="white"/>
              </a:bgClr>
            </a:pattFill>
          </c:spPr>
          <c:invertIfNegative val="0"/>
          <c:cat>
            <c:strRef>
              <c:f>Sheet1!$AA$146:$AA$164</c:f>
              <c:strCache>
                <c:ptCount val="19"/>
                <c:pt idx="0">
                  <c:v>lubm-regex-1.1</c:v>
                </c:pt>
                <c:pt idx="1">
                  <c:v>lubm-regex-1.2</c:v>
                </c:pt>
                <c:pt idx="2">
                  <c:v>lubm-regex-2.1</c:v>
                </c:pt>
                <c:pt idx="3">
                  <c:v>lubm-regex-2.2</c:v>
                </c:pt>
                <c:pt idx="4">
                  <c:v>lubm-regex-3</c:v>
                </c:pt>
                <c:pt idx="5">
                  <c:v>lubm-regex-4</c:v>
                </c:pt>
                <c:pt idx="6">
                  <c:v>lubm-regex-5.1</c:v>
                </c:pt>
                <c:pt idx="7">
                  <c:v>lubm-regex-5.2</c:v>
                </c:pt>
                <c:pt idx="8">
                  <c:v>lubm-regex-6</c:v>
                </c:pt>
                <c:pt idx="9">
                  <c:v>lubm-regex-7</c:v>
                </c:pt>
                <c:pt idx="10">
                  <c:v>lubm-regex-8</c:v>
                </c:pt>
                <c:pt idx="11">
                  <c:v>lubm-regex-9</c:v>
                </c:pt>
                <c:pt idx="12">
                  <c:v>lubm-regex-10</c:v>
                </c:pt>
                <c:pt idx="13">
                  <c:v>lubm-regex-11</c:v>
                </c:pt>
                <c:pt idx="14">
                  <c:v>lubm-regex-12</c:v>
                </c:pt>
                <c:pt idx="15">
                  <c:v>lubm-regex-13</c:v>
                </c:pt>
                <c:pt idx="16">
                  <c:v>lubm-regex-14</c:v>
                </c:pt>
                <c:pt idx="17">
                  <c:v>lubm-regex-15</c:v>
                </c:pt>
                <c:pt idx="18">
                  <c:v>lubm-regex-16</c:v>
                </c:pt>
              </c:strCache>
            </c:strRef>
          </c:cat>
          <c:val>
            <c:numRef>
              <c:f>Sheet1!$AD$146:$AD$164</c:f>
              <c:numCache>
                <c:formatCode>General</c:formatCode>
                <c:ptCount val="19"/>
                <c:pt idx="0">
                  <c:v>11317.0</c:v>
                </c:pt>
                <c:pt idx="1">
                  <c:v>11303.0</c:v>
                </c:pt>
                <c:pt idx="2">
                  <c:v>6806.0</c:v>
                </c:pt>
                <c:pt idx="3">
                  <c:v>6643.0</c:v>
                </c:pt>
                <c:pt idx="4">
                  <c:v>6570.0</c:v>
                </c:pt>
                <c:pt idx="5">
                  <c:v>6740.0</c:v>
                </c:pt>
                <c:pt idx="6">
                  <c:v>981.0</c:v>
                </c:pt>
                <c:pt idx="7">
                  <c:v>37.0</c:v>
                </c:pt>
                <c:pt idx="8">
                  <c:v>6934.0</c:v>
                </c:pt>
                <c:pt idx="9">
                  <c:v>6954.0</c:v>
                </c:pt>
                <c:pt idx="10">
                  <c:v>6023.0</c:v>
                </c:pt>
                <c:pt idx="11">
                  <c:v>2538.0</c:v>
                </c:pt>
                <c:pt idx="12">
                  <c:v>5834.0</c:v>
                </c:pt>
                <c:pt idx="13">
                  <c:v>6526.0</c:v>
                </c:pt>
                <c:pt idx="14">
                  <c:v>6596.0</c:v>
                </c:pt>
                <c:pt idx="15">
                  <c:v>6660.0</c:v>
                </c:pt>
                <c:pt idx="16">
                  <c:v>7051.0</c:v>
                </c:pt>
                <c:pt idx="17">
                  <c:v>6695.0</c:v>
                </c:pt>
                <c:pt idx="18">
                  <c:v>6910.0</c:v>
                </c:pt>
              </c:numCache>
            </c:numRef>
          </c:val>
        </c:ser>
        <c:ser>
          <c:idx val="3"/>
          <c:order val="3"/>
          <c:tx>
            <c:strRef>
              <c:f>Sheet1!$AE$145</c:f>
              <c:strCache>
                <c:ptCount val="1"/>
                <c:pt idx="0">
                  <c:v>JENA2.11</c:v>
                </c:pt>
              </c:strCache>
            </c:strRef>
          </c:tx>
          <c:spPr>
            <a:pattFill prst="pct80">
              <a:fgClr>
                <a:prstClr val="black"/>
              </a:fgClr>
              <a:bgClr>
                <a:prstClr val="white"/>
              </a:bgClr>
            </a:pattFill>
          </c:spPr>
          <c:invertIfNegative val="0"/>
          <c:cat>
            <c:strRef>
              <c:f>Sheet1!$AA$146:$AA$164</c:f>
              <c:strCache>
                <c:ptCount val="19"/>
                <c:pt idx="0">
                  <c:v>lubm-regex-1.1</c:v>
                </c:pt>
                <c:pt idx="1">
                  <c:v>lubm-regex-1.2</c:v>
                </c:pt>
                <c:pt idx="2">
                  <c:v>lubm-regex-2.1</c:v>
                </c:pt>
                <c:pt idx="3">
                  <c:v>lubm-regex-2.2</c:v>
                </c:pt>
                <c:pt idx="4">
                  <c:v>lubm-regex-3</c:v>
                </c:pt>
                <c:pt idx="5">
                  <c:v>lubm-regex-4</c:v>
                </c:pt>
                <c:pt idx="6">
                  <c:v>lubm-regex-5.1</c:v>
                </c:pt>
                <c:pt idx="7">
                  <c:v>lubm-regex-5.2</c:v>
                </c:pt>
                <c:pt idx="8">
                  <c:v>lubm-regex-6</c:v>
                </c:pt>
                <c:pt idx="9">
                  <c:v>lubm-regex-7</c:v>
                </c:pt>
                <c:pt idx="10">
                  <c:v>lubm-regex-8</c:v>
                </c:pt>
                <c:pt idx="11">
                  <c:v>lubm-regex-9</c:v>
                </c:pt>
                <c:pt idx="12">
                  <c:v>lubm-regex-10</c:v>
                </c:pt>
                <c:pt idx="13">
                  <c:v>lubm-regex-11</c:v>
                </c:pt>
                <c:pt idx="14">
                  <c:v>lubm-regex-12</c:v>
                </c:pt>
                <c:pt idx="15">
                  <c:v>lubm-regex-13</c:v>
                </c:pt>
                <c:pt idx="16">
                  <c:v>lubm-regex-14</c:v>
                </c:pt>
                <c:pt idx="17">
                  <c:v>lubm-regex-15</c:v>
                </c:pt>
                <c:pt idx="18">
                  <c:v>lubm-regex-16</c:v>
                </c:pt>
              </c:strCache>
            </c:strRef>
          </c:cat>
          <c:val>
            <c:numRef>
              <c:f>Sheet1!$AE$146:$AE$164</c:f>
              <c:numCache>
                <c:formatCode>General</c:formatCode>
                <c:ptCount val="19"/>
                <c:pt idx="0">
                  <c:v>8576.0</c:v>
                </c:pt>
                <c:pt idx="1">
                  <c:v>2052.0</c:v>
                </c:pt>
                <c:pt idx="2">
                  <c:v>636.0</c:v>
                </c:pt>
                <c:pt idx="3">
                  <c:v>436.0</c:v>
                </c:pt>
                <c:pt idx="4">
                  <c:v>861.0</c:v>
                </c:pt>
                <c:pt idx="5">
                  <c:v>317.0</c:v>
                </c:pt>
                <c:pt idx="6">
                  <c:v>80.0</c:v>
                </c:pt>
                <c:pt idx="7">
                  <c:v>2.0</c:v>
                </c:pt>
                <c:pt idx="8">
                  <c:v>707.0</c:v>
                </c:pt>
                <c:pt idx="9">
                  <c:v>528.0</c:v>
                </c:pt>
                <c:pt idx="10">
                  <c:v>552.0</c:v>
                </c:pt>
                <c:pt idx="11">
                  <c:v>406.0</c:v>
                </c:pt>
                <c:pt idx="12">
                  <c:v>908.0</c:v>
                </c:pt>
                <c:pt idx="13">
                  <c:v>9.0</c:v>
                </c:pt>
                <c:pt idx="14">
                  <c:v>463.0</c:v>
                </c:pt>
                <c:pt idx="15">
                  <c:v>494.0</c:v>
                </c:pt>
                <c:pt idx="16">
                  <c:v>1003.0</c:v>
                </c:pt>
                <c:pt idx="17">
                  <c:v>424.0</c:v>
                </c:pt>
                <c:pt idx="18">
                  <c:v>489.0</c:v>
                </c:pt>
              </c:numCache>
            </c:numRef>
          </c:val>
        </c:ser>
        <c:ser>
          <c:idx val="4"/>
          <c:order val="4"/>
          <c:tx>
            <c:strRef>
              <c:f>Sheet1!$AF$145</c:f>
              <c:strCache>
                <c:ptCount val="1"/>
                <c:pt idx="0">
                  <c:v>JENA2.7</c:v>
                </c:pt>
              </c:strCache>
            </c:strRef>
          </c:tx>
          <c:spPr>
            <a:pattFill prst="pct50">
              <a:fgClr>
                <a:prstClr val="black"/>
              </a:fgClr>
              <a:bgClr>
                <a:prstClr val="white"/>
              </a:bgClr>
            </a:pattFill>
          </c:spPr>
          <c:invertIfNegative val="0"/>
          <c:cat>
            <c:strRef>
              <c:f>Sheet1!$AA$146:$AA$164</c:f>
              <c:strCache>
                <c:ptCount val="19"/>
                <c:pt idx="0">
                  <c:v>lubm-regex-1.1</c:v>
                </c:pt>
                <c:pt idx="1">
                  <c:v>lubm-regex-1.2</c:v>
                </c:pt>
                <c:pt idx="2">
                  <c:v>lubm-regex-2.1</c:v>
                </c:pt>
                <c:pt idx="3">
                  <c:v>lubm-regex-2.2</c:v>
                </c:pt>
                <c:pt idx="4">
                  <c:v>lubm-regex-3</c:v>
                </c:pt>
                <c:pt idx="5">
                  <c:v>lubm-regex-4</c:v>
                </c:pt>
                <c:pt idx="6">
                  <c:v>lubm-regex-5.1</c:v>
                </c:pt>
                <c:pt idx="7">
                  <c:v>lubm-regex-5.2</c:v>
                </c:pt>
                <c:pt idx="8">
                  <c:v>lubm-regex-6</c:v>
                </c:pt>
                <c:pt idx="9">
                  <c:v>lubm-regex-7</c:v>
                </c:pt>
                <c:pt idx="10">
                  <c:v>lubm-regex-8</c:v>
                </c:pt>
                <c:pt idx="11">
                  <c:v>lubm-regex-9</c:v>
                </c:pt>
                <c:pt idx="12">
                  <c:v>lubm-regex-10</c:v>
                </c:pt>
                <c:pt idx="13">
                  <c:v>lubm-regex-11</c:v>
                </c:pt>
                <c:pt idx="14">
                  <c:v>lubm-regex-12</c:v>
                </c:pt>
                <c:pt idx="15">
                  <c:v>lubm-regex-13</c:v>
                </c:pt>
                <c:pt idx="16">
                  <c:v>lubm-regex-14</c:v>
                </c:pt>
                <c:pt idx="17">
                  <c:v>lubm-regex-15</c:v>
                </c:pt>
                <c:pt idx="18">
                  <c:v>lubm-regex-16</c:v>
                </c:pt>
              </c:strCache>
            </c:strRef>
          </c:cat>
          <c:val>
            <c:numRef>
              <c:f>Sheet1!$AF$146:$AF$164</c:f>
              <c:numCache>
                <c:formatCode>General</c:formatCode>
                <c:ptCount val="19"/>
                <c:pt idx="0">
                  <c:v>7530.0</c:v>
                </c:pt>
                <c:pt idx="1">
                  <c:v>2057.0</c:v>
                </c:pt>
                <c:pt idx="2">
                  <c:v>581.0</c:v>
                </c:pt>
                <c:pt idx="3">
                  <c:v>381.0</c:v>
                </c:pt>
                <c:pt idx="4">
                  <c:v>696.0</c:v>
                </c:pt>
                <c:pt idx="5">
                  <c:v>296.0</c:v>
                </c:pt>
                <c:pt idx="6">
                  <c:v>1127.0</c:v>
                </c:pt>
                <c:pt idx="7">
                  <c:v>77.0</c:v>
                </c:pt>
                <c:pt idx="8">
                  <c:v>659.0</c:v>
                </c:pt>
                <c:pt idx="9">
                  <c:v>496.0</c:v>
                </c:pt>
                <c:pt idx="10">
                  <c:v>488.0</c:v>
                </c:pt>
                <c:pt idx="11">
                  <c:v>551.0</c:v>
                </c:pt>
                <c:pt idx="12">
                  <c:v>895.0</c:v>
                </c:pt>
                <c:pt idx="13">
                  <c:v>63.0</c:v>
                </c:pt>
                <c:pt idx="14">
                  <c:v>441.0</c:v>
                </c:pt>
                <c:pt idx="15">
                  <c:v>437.0</c:v>
                </c:pt>
                <c:pt idx="16">
                  <c:v>810.0</c:v>
                </c:pt>
                <c:pt idx="17">
                  <c:v>403.0</c:v>
                </c:pt>
                <c:pt idx="18">
                  <c:v>435.0</c:v>
                </c:pt>
              </c:numCache>
            </c:numRef>
          </c:val>
        </c:ser>
        <c:ser>
          <c:idx val="5"/>
          <c:order val="5"/>
          <c:tx>
            <c:strRef>
              <c:f>Sheet1!$AG$145</c:f>
              <c:strCache>
                <c:ptCount val="1"/>
                <c:pt idx="0">
                  <c:v>SESAME</c:v>
                </c:pt>
              </c:strCache>
            </c:strRef>
          </c:tx>
          <c:spPr>
            <a:pattFill prst="wdUpDiag">
              <a:fgClr>
                <a:prstClr val="black"/>
              </a:fgClr>
              <a:bgClr>
                <a:prstClr val="white"/>
              </a:bgClr>
            </a:pattFill>
          </c:spPr>
          <c:invertIfNegative val="0"/>
          <c:cat>
            <c:strRef>
              <c:f>Sheet1!$AA$146:$AA$164</c:f>
              <c:strCache>
                <c:ptCount val="19"/>
                <c:pt idx="0">
                  <c:v>lubm-regex-1.1</c:v>
                </c:pt>
                <c:pt idx="1">
                  <c:v>lubm-regex-1.2</c:v>
                </c:pt>
                <c:pt idx="2">
                  <c:v>lubm-regex-2.1</c:v>
                </c:pt>
                <c:pt idx="3">
                  <c:v>lubm-regex-2.2</c:v>
                </c:pt>
                <c:pt idx="4">
                  <c:v>lubm-regex-3</c:v>
                </c:pt>
                <c:pt idx="5">
                  <c:v>lubm-regex-4</c:v>
                </c:pt>
                <c:pt idx="6">
                  <c:v>lubm-regex-5.1</c:v>
                </c:pt>
                <c:pt idx="7">
                  <c:v>lubm-regex-5.2</c:v>
                </c:pt>
                <c:pt idx="8">
                  <c:v>lubm-regex-6</c:v>
                </c:pt>
                <c:pt idx="9">
                  <c:v>lubm-regex-7</c:v>
                </c:pt>
                <c:pt idx="10">
                  <c:v>lubm-regex-8</c:v>
                </c:pt>
                <c:pt idx="11">
                  <c:v>lubm-regex-9</c:v>
                </c:pt>
                <c:pt idx="12">
                  <c:v>lubm-regex-10</c:v>
                </c:pt>
                <c:pt idx="13">
                  <c:v>lubm-regex-11</c:v>
                </c:pt>
                <c:pt idx="14">
                  <c:v>lubm-regex-12</c:v>
                </c:pt>
                <c:pt idx="15">
                  <c:v>lubm-regex-13</c:v>
                </c:pt>
                <c:pt idx="16">
                  <c:v>lubm-regex-14</c:v>
                </c:pt>
                <c:pt idx="17">
                  <c:v>lubm-regex-15</c:v>
                </c:pt>
                <c:pt idx="18">
                  <c:v>lubm-regex-16</c:v>
                </c:pt>
              </c:strCache>
            </c:strRef>
          </c:cat>
          <c:val>
            <c:numRef>
              <c:f>Sheet1!$AG$146:$AG$164</c:f>
              <c:numCache>
                <c:formatCode>General</c:formatCode>
                <c:ptCount val="19"/>
                <c:pt idx="0">
                  <c:v>6561.0</c:v>
                </c:pt>
                <c:pt idx="1">
                  <c:v>5894.0</c:v>
                </c:pt>
                <c:pt idx="2">
                  <c:v>5678.0</c:v>
                </c:pt>
                <c:pt idx="3">
                  <c:v>5736.0</c:v>
                </c:pt>
                <c:pt idx="4">
                  <c:v>5519.0</c:v>
                </c:pt>
                <c:pt idx="5">
                  <c:v>5561.0</c:v>
                </c:pt>
                <c:pt idx="6">
                  <c:v>7641.0</c:v>
                </c:pt>
                <c:pt idx="7">
                  <c:v>1003.0</c:v>
                </c:pt>
                <c:pt idx="8">
                  <c:v>5852.0</c:v>
                </c:pt>
                <c:pt idx="9">
                  <c:v>5885.0</c:v>
                </c:pt>
                <c:pt idx="10">
                  <c:v>5214.0</c:v>
                </c:pt>
                <c:pt idx="11">
                  <c:v>7199.0</c:v>
                </c:pt>
                <c:pt idx="12">
                  <c:v>5115.0</c:v>
                </c:pt>
                <c:pt idx="13">
                  <c:v>2122.0</c:v>
                </c:pt>
                <c:pt idx="14">
                  <c:v>5618.0</c:v>
                </c:pt>
                <c:pt idx="15">
                  <c:v>5627.0</c:v>
                </c:pt>
                <c:pt idx="16">
                  <c:v>5436.0</c:v>
                </c:pt>
                <c:pt idx="17">
                  <c:v>5652.0</c:v>
                </c:pt>
                <c:pt idx="18">
                  <c:v>5535.0</c:v>
                </c:pt>
              </c:numCache>
            </c:numRef>
          </c:val>
        </c:ser>
        <c:ser>
          <c:idx val="6"/>
          <c:order val="6"/>
          <c:tx>
            <c:strRef>
              <c:f>Sheet1!$AH$145</c:f>
              <c:strCache>
                <c:ptCount val="1"/>
                <c:pt idx="0">
                  <c:v>VIRTUOSO</c:v>
                </c:pt>
              </c:strCache>
            </c:strRef>
          </c:tx>
          <c:spPr>
            <a:pattFill prst="openDmnd">
              <a:fgClr>
                <a:prstClr val="black"/>
              </a:fgClr>
              <a:bgClr>
                <a:prstClr val="white"/>
              </a:bgClr>
            </a:pattFill>
          </c:spPr>
          <c:invertIfNegative val="0"/>
          <c:cat>
            <c:strRef>
              <c:f>Sheet1!$AA$146:$AA$164</c:f>
              <c:strCache>
                <c:ptCount val="19"/>
                <c:pt idx="0">
                  <c:v>lubm-regex-1.1</c:v>
                </c:pt>
                <c:pt idx="1">
                  <c:v>lubm-regex-1.2</c:v>
                </c:pt>
                <c:pt idx="2">
                  <c:v>lubm-regex-2.1</c:v>
                </c:pt>
                <c:pt idx="3">
                  <c:v>lubm-regex-2.2</c:v>
                </c:pt>
                <c:pt idx="4">
                  <c:v>lubm-regex-3</c:v>
                </c:pt>
                <c:pt idx="5">
                  <c:v>lubm-regex-4</c:v>
                </c:pt>
                <c:pt idx="6">
                  <c:v>lubm-regex-5.1</c:v>
                </c:pt>
                <c:pt idx="7">
                  <c:v>lubm-regex-5.2</c:v>
                </c:pt>
                <c:pt idx="8">
                  <c:v>lubm-regex-6</c:v>
                </c:pt>
                <c:pt idx="9">
                  <c:v>lubm-regex-7</c:v>
                </c:pt>
                <c:pt idx="10">
                  <c:v>lubm-regex-8</c:v>
                </c:pt>
                <c:pt idx="11">
                  <c:v>lubm-regex-9</c:v>
                </c:pt>
                <c:pt idx="12">
                  <c:v>lubm-regex-10</c:v>
                </c:pt>
                <c:pt idx="13">
                  <c:v>lubm-regex-11</c:v>
                </c:pt>
                <c:pt idx="14">
                  <c:v>lubm-regex-12</c:v>
                </c:pt>
                <c:pt idx="15">
                  <c:v>lubm-regex-13</c:v>
                </c:pt>
                <c:pt idx="16">
                  <c:v>lubm-regex-14</c:v>
                </c:pt>
                <c:pt idx="17">
                  <c:v>lubm-regex-15</c:v>
                </c:pt>
                <c:pt idx="18">
                  <c:v>lubm-regex-16</c:v>
                </c:pt>
              </c:strCache>
            </c:strRef>
          </c:cat>
          <c:val>
            <c:numRef>
              <c:f>Sheet1!$AH$146:$AH$164</c:f>
              <c:numCache>
                <c:formatCode>General</c:formatCode>
                <c:ptCount val="19"/>
                <c:pt idx="0">
                  <c:v>21878.0</c:v>
                </c:pt>
                <c:pt idx="1">
                  <c:v>21836.0</c:v>
                </c:pt>
                <c:pt idx="2">
                  <c:v>20461.0</c:v>
                </c:pt>
                <c:pt idx="3">
                  <c:v>20499.0</c:v>
                </c:pt>
                <c:pt idx="4">
                  <c:v>21404.0</c:v>
                </c:pt>
                <c:pt idx="5">
                  <c:v>20160.0</c:v>
                </c:pt>
                <c:pt idx="6">
                  <c:v>406.0</c:v>
                </c:pt>
                <c:pt idx="7">
                  <c:v>285.0</c:v>
                </c:pt>
                <c:pt idx="8">
                  <c:v>21553.0</c:v>
                </c:pt>
                <c:pt idx="9">
                  <c:v>20855.0</c:v>
                </c:pt>
                <c:pt idx="10">
                  <c:v>9116.0</c:v>
                </c:pt>
                <c:pt idx="11">
                  <c:v>20589.0</c:v>
                </c:pt>
                <c:pt idx="12">
                  <c:v>16395.0</c:v>
                </c:pt>
                <c:pt idx="13">
                  <c:v>344.0</c:v>
                </c:pt>
                <c:pt idx="14">
                  <c:v>20555.0</c:v>
                </c:pt>
                <c:pt idx="15">
                  <c:v>20907.0</c:v>
                </c:pt>
                <c:pt idx="16">
                  <c:v>23393.0</c:v>
                </c:pt>
                <c:pt idx="17">
                  <c:v>21794.0</c:v>
                </c:pt>
                <c:pt idx="18">
                  <c:v>21376.0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9778488"/>
        <c:axId val="-2130973896"/>
      </c:barChart>
      <c:catAx>
        <c:axId val="-2139778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973896"/>
        <c:crosses val="autoZero"/>
        <c:auto val="1"/>
        <c:lblAlgn val="ctr"/>
        <c:lblOffset val="100"/>
        <c:noMultiLvlLbl val="0"/>
      </c:catAx>
      <c:valAx>
        <c:axId val="-2130973896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778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304800</xdr:colOff>
      <xdr:row>6</xdr:row>
      <xdr:rowOff>69850</xdr:rowOff>
    </xdr:from>
    <xdr:to>
      <xdr:col>37</xdr:col>
      <xdr:colOff>749300</xdr:colOff>
      <xdr:row>20</xdr:row>
      <xdr:rowOff>146050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304800</xdr:colOff>
      <xdr:row>26</xdr:row>
      <xdr:rowOff>82550</xdr:rowOff>
    </xdr:from>
    <xdr:to>
      <xdr:col>37</xdr:col>
      <xdr:colOff>749300</xdr:colOff>
      <xdr:row>40</xdr:row>
      <xdr:rowOff>158750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25400</xdr:colOff>
      <xdr:row>95</xdr:row>
      <xdr:rowOff>152400</xdr:rowOff>
    </xdr:from>
    <xdr:to>
      <xdr:col>37</xdr:col>
      <xdr:colOff>596900</xdr:colOff>
      <xdr:row>114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482600</xdr:colOff>
      <xdr:row>95</xdr:row>
      <xdr:rowOff>177800</xdr:rowOff>
    </xdr:from>
    <xdr:to>
      <xdr:col>29</xdr:col>
      <xdr:colOff>457200</xdr:colOff>
      <xdr:row>114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508000</xdr:colOff>
      <xdr:row>117</xdr:row>
      <xdr:rowOff>146050</xdr:rowOff>
    </xdr:from>
    <xdr:to>
      <xdr:col>42</xdr:col>
      <xdr:colOff>38100</xdr:colOff>
      <xdr:row>136</xdr:row>
      <xdr:rowOff>177800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25400</xdr:colOff>
      <xdr:row>167</xdr:row>
      <xdr:rowOff>171450</xdr:rowOff>
    </xdr:from>
    <xdr:to>
      <xdr:col>38</xdr:col>
      <xdr:colOff>190500</xdr:colOff>
      <xdr:row>190</xdr:row>
      <xdr:rowOff>12700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AH214"/>
  <sheetViews>
    <sheetView tabSelected="1" topLeftCell="U72" workbookViewId="0">
      <selection activeCell="AG81" sqref="AG81"/>
    </sheetView>
  </sheetViews>
  <sheetFormatPr baseColWidth="10" defaultRowHeight="15" x14ac:dyDescent="0"/>
  <cols>
    <col min="4" max="4" width="15" bestFit="1" customWidth="1"/>
    <col min="14" max="14" width="15" bestFit="1" customWidth="1"/>
    <col min="24" max="24" width="19" bestFit="1" customWidth="1"/>
  </cols>
  <sheetData>
    <row r="9" spans="4:31">
      <c r="E9" t="s">
        <v>44</v>
      </c>
      <c r="F9" t="s">
        <v>43</v>
      </c>
      <c r="G9" t="s">
        <v>45</v>
      </c>
      <c r="H9" t="s">
        <v>46</v>
      </c>
      <c r="I9" t="s">
        <v>47</v>
      </c>
      <c r="J9" t="s">
        <v>48</v>
      </c>
      <c r="K9" t="s">
        <v>49</v>
      </c>
      <c r="O9" t="s">
        <v>44</v>
      </c>
      <c r="P9" t="s">
        <v>43</v>
      </c>
      <c r="Q9" t="s">
        <v>45</v>
      </c>
      <c r="R9" t="s">
        <v>46</v>
      </c>
      <c r="S9" t="s">
        <v>47</v>
      </c>
      <c r="T9" t="s">
        <v>48</v>
      </c>
      <c r="U9" t="s">
        <v>49</v>
      </c>
      <c r="X9" t="s">
        <v>77</v>
      </c>
      <c r="Y9" t="s">
        <v>78</v>
      </c>
      <c r="Z9" t="s">
        <v>79</v>
      </c>
      <c r="AA9" t="s">
        <v>80</v>
      </c>
      <c r="AB9" t="s">
        <v>86</v>
      </c>
      <c r="AC9" t="s">
        <v>85</v>
      </c>
      <c r="AD9" t="s">
        <v>88</v>
      </c>
      <c r="AE9" t="s">
        <v>83</v>
      </c>
    </row>
    <row r="10" spans="4:31">
      <c r="D10" t="s">
        <v>0</v>
      </c>
      <c r="E10" s="1">
        <v>-3</v>
      </c>
      <c r="F10">
        <v>40</v>
      </c>
      <c r="G10">
        <v>40</v>
      </c>
      <c r="H10" s="1">
        <v>197</v>
      </c>
      <c r="I10">
        <v>40</v>
      </c>
      <c r="J10">
        <v>40</v>
      </c>
      <c r="K10">
        <v>40</v>
      </c>
      <c r="N10" t="s">
        <v>0</v>
      </c>
      <c r="P10">
        <v>1519</v>
      </c>
      <c r="Q10">
        <v>290</v>
      </c>
      <c r="R10">
        <v>835</v>
      </c>
      <c r="S10">
        <v>826</v>
      </c>
      <c r="T10">
        <v>660</v>
      </c>
      <c r="U10">
        <v>631</v>
      </c>
      <c r="X10" t="s">
        <v>73</v>
      </c>
      <c r="Y10">
        <v>4792.0526315789475</v>
      </c>
      <c r="Z10">
        <v>4619.8421052631575</v>
      </c>
      <c r="AA10">
        <v>1633.3157894736842</v>
      </c>
      <c r="AB10">
        <v>194.42105263157896</v>
      </c>
      <c r="AC10">
        <v>253.94736842105263</v>
      </c>
      <c r="AD10">
        <v>861.89473684210532</v>
      </c>
      <c r="AE10">
        <v>2939.4210526315787</v>
      </c>
    </row>
    <row r="11" spans="4:31">
      <c r="D11" t="s">
        <v>1</v>
      </c>
      <c r="E11" s="1">
        <v>-3</v>
      </c>
      <c r="F11">
        <v>1013</v>
      </c>
      <c r="G11">
        <v>1013</v>
      </c>
      <c r="H11" s="1">
        <v>4971</v>
      </c>
      <c r="I11" s="1">
        <v>1000</v>
      </c>
      <c r="J11">
        <v>1013</v>
      </c>
      <c r="K11">
        <v>1013</v>
      </c>
      <c r="N11" t="s">
        <v>1</v>
      </c>
      <c r="P11">
        <v>707</v>
      </c>
      <c r="Q11">
        <v>446</v>
      </c>
      <c r="R11">
        <v>513</v>
      </c>
      <c r="S11">
        <v>861</v>
      </c>
      <c r="T11">
        <v>1566</v>
      </c>
      <c r="U11">
        <v>759</v>
      </c>
      <c r="X11" t="s">
        <v>74</v>
      </c>
      <c r="Y11">
        <v>25314.315789473683</v>
      </c>
      <c r="Z11">
        <v>46917.73684210526</v>
      </c>
      <c r="AA11">
        <v>6269.3684210526317</v>
      </c>
      <c r="AB11">
        <v>997</v>
      </c>
      <c r="AC11">
        <v>969.63157894736844</v>
      </c>
      <c r="AD11">
        <v>5413.0526315789475</v>
      </c>
      <c r="AE11">
        <v>17042.42105263158</v>
      </c>
    </row>
    <row r="12" spans="4:31">
      <c r="D12" t="s">
        <v>2</v>
      </c>
      <c r="E12" s="1">
        <v>-3</v>
      </c>
      <c r="F12">
        <v>40</v>
      </c>
      <c r="G12">
        <v>40</v>
      </c>
      <c r="H12">
        <v>40</v>
      </c>
      <c r="I12">
        <v>40</v>
      </c>
      <c r="J12">
        <v>40</v>
      </c>
      <c r="K12">
        <v>40</v>
      </c>
      <c r="N12" t="s">
        <v>2</v>
      </c>
      <c r="P12">
        <v>380</v>
      </c>
      <c r="Q12">
        <v>95</v>
      </c>
      <c r="R12">
        <v>152</v>
      </c>
      <c r="S12">
        <v>272</v>
      </c>
      <c r="T12">
        <v>415</v>
      </c>
      <c r="U12">
        <v>692</v>
      </c>
      <c r="X12" t="s">
        <v>75</v>
      </c>
      <c r="Y12">
        <v>71131.15789473684</v>
      </c>
      <c r="Z12">
        <v>101741.89473684211</v>
      </c>
      <c r="AA12">
        <v>14887.684210526315</v>
      </c>
      <c r="AB12">
        <v>2074.7368421052633</v>
      </c>
      <c r="AC12">
        <v>1901.3157894736842</v>
      </c>
      <c r="AD12">
        <v>10954.736842105263</v>
      </c>
      <c r="AE12">
        <v>32337.105263157893</v>
      </c>
    </row>
    <row r="13" spans="4:31">
      <c r="D13" t="s">
        <v>3</v>
      </c>
      <c r="E13" s="1">
        <v>-3</v>
      </c>
      <c r="F13">
        <v>1013</v>
      </c>
      <c r="G13">
        <v>1013</v>
      </c>
      <c r="H13">
        <v>1013</v>
      </c>
      <c r="I13" s="1">
        <v>1000</v>
      </c>
      <c r="J13">
        <v>1013</v>
      </c>
      <c r="K13">
        <v>1013</v>
      </c>
      <c r="N13" t="s">
        <v>3</v>
      </c>
      <c r="P13">
        <v>557</v>
      </c>
      <c r="Q13">
        <v>126</v>
      </c>
      <c r="R13">
        <v>164</v>
      </c>
      <c r="S13">
        <v>454</v>
      </c>
      <c r="T13">
        <v>1473</v>
      </c>
      <c r="U13">
        <v>694</v>
      </c>
      <c r="X13" t="s">
        <v>76</v>
      </c>
      <c r="Y13">
        <v>961117.68421052629</v>
      </c>
      <c r="Z13">
        <v>692881</v>
      </c>
      <c r="AA13">
        <v>55651.26315789474</v>
      </c>
      <c r="AB13">
        <v>31919.57894736842</v>
      </c>
      <c r="AC13">
        <v>22650.263157894737</v>
      </c>
      <c r="AD13">
        <v>62242.84210526316</v>
      </c>
      <c r="AE13">
        <v>179056.26315789475</v>
      </c>
    </row>
    <row r="14" spans="4:31">
      <c r="D14" t="s">
        <v>4</v>
      </c>
      <c r="E14" s="1">
        <v>-3</v>
      </c>
      <c r="F14">
        <v>1031</v>
      </c>
      <c r="G14">
        <v>1031</v>
      </c>
      <c r="H14" s="1">
        <v>0</v>
      </c>
      <c r="I14">
        <v>1000</v>
      </c>
      <c r="J14">
        <v>1031</v>
      </c>
      <c r="K14">
        <v>1031</v>
      </c>
      <c r="N14" t="s">
        <v>4</v>
      </c>
      <c r="P14">
        <v>567</v>
      </c>
      <c r="Q14">
        <v>116</v>
      </c>
      <c r="R14">
        <v>226</v>
      </c>
      <c r="S14">
        <v>528</v>
      </c>
      <c r="T14">
        <v>3728</v>
      </c>
      <c r="U14">
        <v>668</v>
      </c>
    </row>
    <row r="15" spans="4:31">
      <c r="D15" t="s">
        <v>5</v>
      </c>
      <c r="E15" s="1">
        <v>-3</v>
      </c>
      <c r="F15">
        <v>3</v>
      </c>
      <c r="G15">
        <v>3</v>
      </c>
      <c r="H15" s="1">
        <v>22</v>
      </c>
      <c r="I15">
        <v>3</v>
      </c>
      <c r="J15">
        <v>3</v>
      </c>
      <c r="K15">
        <v>3</v>
      </c>
      <c r="N15" t="s">
        <v>5</v>
      </c>
      <c r="P15">
        <v>623</v>
      </c>
      <c r="Q15">
        <v>173</v>
      </c>
      <c r="R15">
        <v>219</v>
      </c>
      <c r="S15">
        <v>215</v>
      </c>
      <c r="T15">
        <v>329</v>
      </c>
      <c r="U15">
        <v>565</v>
      </c>
      <c r="X15" s="2" t="s">
        <v>71</v>
      </c>
      <c r="Y15">
        <f>AVERAGE(Y10:Y14)</f>
        <v>265588.80263157893</v>
      </c>
      <c r="Z15">
        <f t="shared" ref="Z15:AE15" si="0">AVERAGE(Z10:Z14)</f>
        <v>211540.11842105264</v>
      </c>
      <c r="AA15">
        <f t="shared" si="0"/>
        <v>19610.407894736843</v>
      </c>
      <c r="AB15">
        <f t="shared" si="0"/>
        <v>8796.4342105263149</v>
      </c>
      <c r="AC15">
        <f t="shared" si="0"/>
        <v>6443.78947368421</v>
      </c>
      <c r="AD15">
        <f t="shared" si="0"/>
        <v>19868.13157894737</v>
      </c>
      <c r="AE15">
        <f t="shared" si="0"/>
        <v>57843.802631578947</v>
      </c>
    </row>
    <row r="16" spans="4:31">
      <c r="D16" t="s">
        <v>6</v>
      </c>
      <c r="E16" s="1">
        <v>-3</v>
      </c>
      <c r="F16">
        <v>95</v>
      </c>
      <c r="G16">
        <v>95</v>
      </c>
      <c r="H16">
        <v>95</v>
      </c>
      <c r="I16">
        <v>95</v>
      </c>
      <c r="J16">
        <v>95</v>
      </c>
      <c r="K16">
        <v>95</v>
      </c>
      <c r="N16" t="s">
        <v>6</v>
      </c>
      <c r="P16">
        <v>736</v>
      </c>
      <c r="Q16">
        <v>101</v>
      </c>
      <c r="R16">
        <v>255</v>
      </c>
      <c r="S16">
        <v>629</v>
      </c>
      <c r="T16">
        <v>664</v>
      </c>
      <c r="U16">
        <v>676</v>
      </c>
    </row>
    <row r="17" spans="4:31">
      <c r="D17" t="s">
        <v>7</v>
      </c>
      <c r="E17" s="1">
        <v>-3</v>
      </c>
      <c r="F17">
        <v>95</v>
      </c>
      <c r="G17">
        <v>95</v>
      </c>
      <c r="H17">
        <v>95</v>
      </c>
      <c r="I17">
        <v>95</v>
      </c>
      <c r="J17">
        <v>95</v>
      </c>
      <c r="K17">
        <v>95</v>
      </c>
      <c r="N17" t="s">
        <v>7</v>
      </c>
      <c r="P17">
        <v>528</v>
      </c>
      <c r="Q17">
        <v>17</v>
      </c>
      <c r="R17">
        <v>2</v>
      </c>
      <c r="S17">
        <v>86</v>
      </c>
      <c r="T17">
        <v>284</v>
      </c>
      <c r="U17">
        <v>94</v>
      </c>
    </row>
    <row r="18" spans="4:31">
      <c r="D18" t="s">
        <v>8</v>
      </c>
      <c r="E18" s="1">
        <v>-3</v>
      </c>
      <c r="F18">
        <v>40</v>
      </c>
      <c r="G18">
        <v>40</v>
      </c>
      <c r="H18">
        <v>40</v>
      </c>
      <c r="I18">
        <v>40</v>
      </c>
      <c r="J18">
        <v>40</v>
      </c>
      <c r="K18">
        <v>40</v>
      </c>
      <c r="N18" t="s">
        <v>8</v>
      </c>
      <c r="P18">
        <v>462</v>
      </c>
      <c r="Q18">
        <v>68</v>
      </c>
      <c r="R18">
        <v>167</v>
      </c>
      <c r="S18">
        <v>332</v>
      </c>
      <c r="T18">
        <v>817</v>
      </c>
      <c r="U18">
        <v>661</v>
      </c>
    </row>
    <row r="19" spans="4:31">
      <c r="D19" t="s">
        <v>9</v>
      </c>
      <c r="E19" s="1">
        <v>-3</v>
      </c>
      <c r="F19">
        <v>40</v>
      </c>
      <c r="G19">
        <v>40</v>
      </c>
      <c r="H19">
        <v>40</v>
      </c>
      <c r="I19">
        <v>40</v>
      </c>
      <c r="J19">
        <v>40</v>
      </c>
      <c r="K19">
        <v>40</v>
      </c>
      <c r="N19" t="s">
        <v>9</v>
      </c>
      <c r="P19">
        <v>572</v>
      </c>
      <c r="Q19">
        <v>85</v>
      </c>
      <c r="R19">
        <v>209</v>
      </c>
      <c r="S19">
        <v>231</v>
      </c>
      <c r="T19">
        <v>959</v>
      </c>
      <c r="U19">
        <v>700</v>
      </c>
    </row>
    <row r="20" spans="4:31">
      <c r="D20" t="s">
        <v>10</v>
      </c>
      <c r="E20" s="1">
        <v>-3</v>
      </c>
      <c r="F20">
        <v>14</v>
      </c>
      <c r="G20">
        <v>14</v>
      </c>
      <c r="H20">
        <v>14</v>
      </c>
      <c r="I20">
        <v>14</v>
      </c>
      <c r="J20">
        <v>14</v>
      </c>
      <c r="K20">
        <v>14</v>
      </c>
      <c r="N20" t="s">
        <v>10</v>
      </c>
      <c r="P20">
        <v>572</v>
      </c>
      <c r="Q20">
        <v>109</v>
      </c>
      <c r="R20">
        <v>218</v>
      </c>
      <c r="S20">
        <v>306</v>
      </c>
      <c r="T20">
        <v>968</v>
      </c>
      <c r="U20">
        <v>727</v>
      </c>
      <c r="X20" t="s">
        <v>81</v>
      </c>
      <c r="Y20" t="s">
        <v>78</v>
      </c>
      <c r="Z20" t="s">
        <v>79</v>
      </c>
      <c r="AA20" t="s">
        <v>80</v>
      </c>
      <c r="AB20" t="s">
        <v>86</v>
      </c>
      <c r="AC20" t="s">
        <v>85</v>
      </c>
      <c r="AD20" t="s">
        <v>84</v>
      </c>
      <c r="AE20" t="s">
        <v>83</v>
      </c>
    </row>
    <row r="21" spans="4:31">
      <c r="D21" t="s">
        <v>11</v>
      </c>
      <c r="E21" s="1">
        <v>-3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N21" t="s">
        <v>11</v>
      </c>
      <c r="P21">
        <v>598</v>
      </c>
      <c r="Q21">
        <v>181</v>
      </c>
      <c r="R21">
        <v>749</v>
      </c>
      <c r="S21">
        <v>978</v>
      </c>
      <c r="T21">
        <v>1732</v>
      </c>
      <c r="U21">
        <v>710</v>
      </c>
      <c r="X21" t="s">
        <v>73</v>
      </c>
      <c r="Z21">
        <v>1188.125</v>
      </c>
      <c r="AA21">
        <v>155.16666666666666</v>
      </c>
      <c r="AB21">
        <v>3403.875</v>
      </c>
      <c r="AC21">
        <v>5897.416666666667</v>
      </c>
      <c r="AD21">
        <v>8176.416666666667</v>
      </c>
      <c r="AE21">
        <v>599.20833333333337</v>
      </c>
    </row>
    <row r="22" spans="4:31">
      <c r="D22" t="s">
        <v>12</v>
      </c>
      <c r="E22" s="1">
        <v>-3</v>
      </c>
      <c r="F22">
        <v>123</v>
      </c>
      <c r="G22">
        <v>123</v>
      </c>
      <c r="H22">
        <v>123</v>
      </c>
      <c r="I22">
        <v>123</v>
      </c>
      <c r="J22">
        <v>123</v>
      </c>
      <c r="K22">
        <v>123</v>
      </c>
      <c r="N22" t="s">
        <v>12</v>
      </c>
      <c r="P22">
        <v>1106</v>
      </c>
      <c r="Q22">
        <v>437</v>
      </c>
      <c r="R22">
        <v>2954</v>
      </c>
      <c r="S22">
        <v>2944</v>
      </c>
      <c r="T22">
        <v>7441</v>
      </c>
      <c r="U22">
        <v>671</v>
      </c>
      <c r="X22" t="s">
        <v>74</v>
      </c>
      <c r="Z22">
        <v>217971.875</v>
      </c>
      <c r="AA22">
        <v>1060.9166666666667</v>
      </c>
      <c r="AB22">
        <v>198732.45833333334</v>
      </c>
      <c r="AC22">
        <v>113489.79166666667</v>
      </c>
      <c r="AD22">
        <v>2215852.0416666665</v>
      </c>
      <c r="AE22">
        <v>3354.4166666666665</v>
      </c>
    </row>
    <row r="23" spans="4:31">
      <c r="D23" t="s">
        <v>13</v>
      </c>
      <c r="E23" s="1">
        <v>-3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N23" t="s">
        <v>13</v>
      </c>
      <c r="P23">
        <v>16957</v>
      </c>
      <c r="Q23">
        <v>581</v>
      </c>
      <c r="R23">
        <v>73920</v>
      </c>
      <c r="S23">
        <v>129995</v>
      </c>
      <c r="T23">
        <v>165870</v>
      </c>
      <c r="U23">
        <v>697</v>
      </c>
      <c r="X23" t="s">
        <v>75</v>
      </c>
      <c r="Z23">
        <v>11685.833333333334</v>
      </c>
      <c r="AA23">
        <v>3696.7083333333335</v>
      </c>
      <c r="AB23">
        <v>3925.5416666666665</v>
      </c>
      <c r="AC23">
        <v>3239.0833333333335</v>
      </c>
      <c r="AD23">
        <v>27884.666666666668</v>
      </c>
      <c r="AE23">
        <v>4700.791666666667</v>
      </c>
    </row>
    <row r="24" spans="4:31">
      <c r="D24" t="s">
        <v>14</v>
      </c>
      <c r="E24" s="1">
        <v>-3</v>
      </c>
      <c r="F24">
        <v>22</v>
      </c>
      <c r="G24">
        <v>22</v>
      </c>
      <c r="H24">
        <v>22</v>
      </c>
      <c r="I24">
        <v>22</v>
      </c>
      <c r="J24">
        <v>22</v>
      </c>
      <c r="K24">
        <v>22</v>
      </c>
      <c r="N24" t="s">
        <v>14</v>
      </c>
      <c r="P24">
        <v>438</v>
      </c>
      <c r="Q24">
        <v>81</v>
      </c>
      <c r="R24">
        <v>152</v>
      </c>
      <c r="S24">
        <v>257</v>
      </c>
      <c r="T24">
        <v>391</v>
      </c>
      <c r="U24">
        <v>578</v>
      </c>
      <c r="X24" t="s">
        <v>76</v>
      </c>
      <c r="Z24">
        <v>152239.54166666666</v>
      </c>
      <c r="AA24">
        <v>79598.5</v>
      </c>
      <c r="AB24">
        <v>21452.833333333332</v>
      </c>
      <c r="AC24">
        <v>9792.0833333333339</v>
      </c>
      <c r="AD24">
        <v>525032.16666666663</v>
      </c>
      <c r="AE24">
        <v>8370.0833333333339</v>
      </c>
    </row>
    <row r="25" spans="4:31">
      <c r="D25" t="s">
        <v>15</v>
      </c>
      <c r="E25" s="1">
        <v>-3</v>
      </c>
      <c r="F25" s="1">
        <v>-3</v>
      </c>
      <c r="G25">
        <v>991</v>
      </c>
      <c r="H25">
        <v>991</v>
      </c>
      <c r="I25">
        <v>991</v>
      </c>
      <c r="J25">
        <v>991</v>
      </c>
      <c r="K25">
        <v>991</v>
      </c>
      <c r="N25" t="s">
        <v>15</v>
      </c>
      <c r="P25">
        <f>MAX(Q25:U25)</f>
        <v>1542</v>
      </c>
      <c r="Q25">
        <v>83</v>
      </c>
      <c r="R25">
        <v>185</v>
      </c>
      <c r="S25">
        <v>451</v>
      </c>
      <c r="T25">
        <v>1542</v>
      </c>
      <c r="U25">
        <v>817</v>
      </c>
    </row>
    <row r="26" spans="4:31">
      <c r="D26" t="s">
        <v>16</v>
      </c>
      <c r="E26" s="1">
        <v>-3</v>
      </c>
      <c r="F26" s="1">
        <v>-3</v>
      </c>
      <c r="G26">
        <v>14</v>
      </c>
      <c r="H26">
        <v>14</v>
      </c>
      <c r="I26">
        <v>14</v>
      </c>
      <c r="J26">
        <v>14</v>
      </c>
      <c r="K26" s="1">
        <v>16</v>
      </c>
      <c r="N26" t="s">
        <v>16</v>
      </c>
      <c r="P26">
        <f>MAX(Q26:U26)</f>
        <v>607</v>
      </c>
      <c r="Q26">
        <v>90</v>
      </c>
      <c r="R26">
        <v>200</v>
      </c>
      <c r="S26">
        <v>210</v>
      </c>
      <c r="T26">
        <v>313</v>
      </c>
      <c r="U26">
        <v>607</v>
      </c>
      <c r="X26" s="2" t="s">
        <v>72</v>
      </c>
      <c r="Z26">
        <f>AVERAGE(Z21:Z25)</f>
        <v>95771.34375</v>
      </c>
      <c r="AA26">
        <f t="shared" ref="AA26:AE26" si="1">AVERAGE(AA21:AA25)</f>
        <v>21127.822916666668</v>
      </c>
      <c r="AB26">
        <f t="shared" si="1"/>
        <v>56878.677083333336</v>
      </c>
      <c r="AC26">
        <f t="shared" si="1"/>
        <v>33104.59375</v>
      </c>
      <c r="AD26">
        <f t="shared" si="1"/>
        <v>694236.32291666651</v>
      </c>
      <c r="AE26">
        <f t="shared" si="1"/>
        <v>4256.125</v>
      </c>
    </row>
    <row r="27" spans="4:31">
      <c r="D27" t="s">
        <v>17</v>
      </c>
      <c r="E27" s="1">
        <v>-3</v>
      </c>
      <c r="F27" s="1">
        <v>954</v>
      </c>
      <c r="G27">
        <v>939</v>
      </c>
      <c r="H27">
        <v>939</v>
      </c>
      <c r="I27">
        <v>939</v>
      </c>
      <c r="J27">
        <v>939</v>
      </c>
      <c r="K27" s="1">
        <v>40</v>
      </c>
      <c r="N27" t="s">
        <v>17</v>
      </c>
      <c r="P27">
        <v>694</v>
      </c>
      <c r="Q27">
        <v>99</v>
      </c>
      <c r="R27">
        <v>303</v>
      </c>
      <c r="S27">
        <v>655</v>
      </c>
      <c r="T27">
        <v>2088</v>
      </c>
      <c r="U27">
        <v>677</v>
      </c>
    </row>
    <row r="28" spans="4:31">
      <c r="D28" t="s">
        <v>18</v>
      </c>
      <c r="E28" s="1">
        <v>-3</v>
      </c>
      <c r="F28" s="1">
        <v>-3</v>
      </c>
      <c r="G28">
        <v>32</v>
      </c>
      <c r="H28" s="1">
        <v>-3</v>
      </c>
      <c r="I28">
        <v>32</v>
      </c>
      <c r="J28">
        <v>32</v>
      </c>
      <c r="K28" s="1">
        <v>939</v>
      </c>
      <c r="N28" t="s">
        <v>18</v>
      </c>
      <c r="P28">
        <f>MAX(Q28:U28)</f>
        <v>705</v>
      </c>
      <c r="Q28">
        <v>75</v>
      </c>
      <c r="R28">
        <v>705</v>
      </c>
      <c r="S28">
        <v>191</v>
      </c>
      <c r="T28">
        <v>382</v>
      </c>
      <c r="U28">
        <v>705</v>
      </c>
    </row>
    <row r="29" spans="4:31">
      <c r="D29" t="s">
        <v>19</v>
      </c>
      <c r="E29" s="1">
        <v>-3</v>
      </c>
      <c r="F29" s="1">
        <v>-3</v>
      </c>
      <c r="G29">
        <v>71</v>
      </c>
      <c r="H29">
        <v>71</v>
      </c>
      <c r="I29">
        <v>71</v>
      </c>
      <c r="J29">
        <v>71</v>
      </c>
      <c r="K29" s="1">
        <v>-3</v>
      </c>
      <c r="N29" t="s">
        <v>19</v>
      </c>
      <c r="P29">
        <f>MAX(Q29:U29)</f>
        <v>557</v>
      </c>
      <c r="Q29">
        <v>125</v>
      </c>
      <c r="R29">
        <v>270</v>
      </c>
      <c r="S29">
        <v>352</v>
      </c>
      <c r="T29">
        <v>557</v>
      </c>
      <c r="U29">
        <v>557</v>
      </c>
    </row>
    <row r="30" spans="4:31">
      <c r="D30" t="s">
        <v>20</v>
      </c>
      <c r="E30" s="1">
        <v>-3</v>
      </c>
      <c r="F30">
        <v>40</v>
      </c>
      <c r="G30">
        <v>40</v>
      </c>
      <c r="H30" s="1">
        <v>-3</v>
      </c>
      <c r="I30">
        <v>40</v>
      </c>
      <c r="J30">
        <v>40</v>
      </c>
      <c r="K30">
        <v>40</v>
      </c>
      <c r="N30" t="s">
        <v>20</v>
      </c>
      <c r="P30">
        <v>371</v>
      </c>
      <c r="Q30">
        <v>75</v>
      </c>
      <c r="R30">
        <f>MAX(P30:Q30,S30:U30)</f>
        <v>644</v>
      </c>
      <c r="S30">
        <v>266</v>
      </c>
      <c r="T30">
        <v>373</v>
      </c>
      <c r="U30">
        <v>644</v>
      </c>
      <c r="X30" s="2" t="s">
        <v>82</v>
      </c>
    </row>
    <row r="31" spans="4:31">
      <c r="D31" t="s">
        <v>21</v>
      </c>
      <c r="E31" s="1">
        <v>-3</v>
      </c>
      <c r="F31" s="1">
        <v>-3</v>
      </c>
      <c r="G31" s="1">
        <v>-3</v>
      </c>
      <c r="H31" s="1">
        <v>-3</v>
      </c>
      <c r="I31" s="1">
        <v>-3</v>
      </c>
      <c r="J31">
        <v>40</v>
      </c>
      <c r="K31" s="1">
        <v>-3</v>
      </c>
      <c r="N31" t="s">
        <v>21</v>
      </c>
      <c r="P31">
        <f>MAX(Q31:U31)</f>
        <v>499</v>
      </c>
      <c r="Q31">
        <f t="shared" ref="Q31:S31" si="2">MAX(R31:V31)</f>
        <v>499</v>
      </c>
      <c r="R31">
        <f t="shared" si="2"/>
        <v>499</v>
      </c>
      <c r="S31">
        <f t="shared" si="2"/>
        <v>499</v>
      </c>
      <c r="T31">
        <v>499</v>
      </c>
      <c r="U31">
        <v>499</v>
      </c>
      <c r="X31" t="s">
        <v>81</v>
      </c>
      <c r="Y31" t="s">
        <v>78</v>
      </c>
      <c r="Z31" t="s">
        <v>79</v>
      </c>
      <c r="AA31" t="s">
        <v>80</v>
      </c>
      <c r="AB31" t="s">
        <v>86</v>
      </c>
      <c r="AC31" t="s">
        <v>85</v>
      </c>
      <c r="AD31" t="s">
        <v>84</v>
      </c>
      <c r="AE31" t="s">
        <v>83</v>
      </c>
    </row>
    <row r="32" spans="4:31">
      <c r="D32" t="s">
        <v>22</v>
      </c>
      <c r="E32" s="1">
        <v>-3</v>
      </c>
      <c r="F32">
        <v>10</v>
      </c>
      <c r="G32">
        <v>10</v>
      </c>
      <c r="H32" s="1">
        <v>-3</v>
      </c>
      <c r="I32">
        <v>10</v>
      </c>
      <c r="J32" s="1">
        <v>1013</v>
      </c>
      <c r="K32">
        <v>10</v>
      </c>
      <c r="N32" t="s">
        <v>22</v>
      </c>
      <c r="P32">
        <v>578</v>
      </c>
      <c r="Q32">
        <v>178</v>
      </c>
      <c r="R32">
        <f>MAX(P32:Q32,S32:U32)</f>
        <v>1633</v>
      </c>
      <c r="S32">
        <v>172</v>
      </c>
      <c r="T32">
        <v>1633</v>
      </c>
      <c r="U32">
        <v>682</v>
      </c>
      <c r="X32" t="s">
        <v>73</v>
      </c>
      <c r="Z32">
        <v>1351.0416666666667</v>
      </c>
      <c r="AA32">
        <v>175.95833333333334</v>
      </c>
      <c r="AB32">
        <v>3613.5</v>
      </c>
      <c r="AC32">
        <v>5918.208333333333</v>
      </c>
      <c r="AD32">
        <v>8176.416666666667</v>
      </c>
      <c r="AE32">
        <v>643.20833333333337</v>
      </c>
    </row>
    <row r="33" spans="4:31">
      <c r="D33" t="s">
        <v>23</v>
      </c>
      <c r="E33" s="1">
        <v>-3</v>
      </c>
      <c r="F33">
        <v>1013</v>
      </c>
      <c r="G33">
        <v>1013</v>
      </c>
      <c r="H33" s="1">
        <v>-3</v>
      </c>
      <c r="I33" s="1">
        <v>164</v>
      </c>
      <c r="J33">
        <v>1013</v>
      </c>
      <c r="K33">
        <v>1013</v>
      </c>
      <c r="N33" t="s">
        <v>23</v>
      </c>
      <c r="P33">
        <v>550</v>
      </c>
      <c r="Q33">
        <v>93</v>
      </c>
      <c r="R33">
        <f>MAX(P33:Q33,S33:U33)</f>
        <v>1550</v>
      </c>
      <c r="S33">
        <v>327</v>
      </c>
      <c r="T33">
        <v>1550</v>
      </c>
      <c r="U33">
        <v>726</v>
      </c>
      <c r="X33" t="s">
        <v>74</v>
      </c>
      <c r="Z33">
        <v>218858.75</v>
      </c>
      <c r="AA33">
        <v>1104.8333333333333</v>
      </c>
      <c r="AB33">
        <v>199996.16666666666</v>
      </c>
      <c r="AC33">
        <v>113533.70833333333</v>
      </c>
      <c r="AD33">
        <v>2215852.0416666665</v>
      </c>
      <c r="AE33">
        <v>3484.7083333333335</v>
      </c>
    </row>
    <row r="34" spans="4:31">
      <c r="D34" t="s">
        <v>24</v>
      </c>
      <c r="E34">
        <v>40</v>
      </c>
      <c r="F34">
        <v>40</v>
      </c>
      <c r="G34">
        <v>40</v>
      </c>
      <c r="H34">
        <v>40</v>
      </c>
      <c r="I34">
        <v>40</v>
      </c>
      <c r="J34">
        <v>40</v>
      </c>
      <c r="K34">
        <v>40</v>
      </c>
      <c r="N34" t="s">
        <v>24</v>
      </c>
      <c r="O34">
        <v>7704</v>
      </c>
      <c r="P34">
        <v>6312</v>
      </c>
      <c r="Q34">
        <v>1633</v>
      </c>
      <c r="R34">
        <v>1778</v>
      </c>
      <c r="S34">
        <v>1698</v>
      </c>
      <c r="T34">
        <v>1148</v>
      </c>
      <c r="U34">
        <v>3948</v>
      </c>
      <c r="X34" t="s">
        <v>75</v>
      </c>
      <c r="Z34">
        <v>14835.333333333334</v>
      </c>
      <c r="AA34">
        <v>3784.375</v>
      </c>
      <c r="AB34">
        <v>7770.458333333333</v>
      </c>
      <c r="AC34">
        <v>4829.791666666667</v>
      </c>
      <c r="AD34">
        <v>29387.708333333332</v>
      </c>
      <c r="AE34">
        <v>4988.458333333333</v>
      </c>
    </row>
    <row r="35" spans="4:31">
      <c r="D35" t="s">
        <v>25</v>
      </c>
      <c r="E35">
        <v>1013</v>
      </c>
      <c r="F35">
        <v>1013</v>
      </c>
      <c r="G35">
        <v>1013</v>
      </c>
      <c r="H35">
        <v>1013</v>
      </c>
      <c r="I35">
        <v>1013</v>
      </c>
      <c r="J35">
        <v>1013</v>
      </c>
      <c r="K35">
        <v>1013</v>
      </c>
      <c r="N35" t="s">
        <v>25</v>
      </c>
      <c r="O35">
        <v>5706</v>
      </c>
      <c r="P35">
        <v>4724</v>
      </c>
      <c r="Q35">
        <v>1391</v>
      </c>
      <c r="R35">
        <v>331</v>
      </c>
      <c r="S35">
        <v>388</v>
      </c>
      <c r="T35">
        <v>1073</v>
      </c>
      <c r="U35">
        <v>3798</v>
      </c>
      <c r="X35" t="s">
        <v>76</v>
      </c>
      <c r="Z35">
        <v>200262.04166666666</v>
      </c>
      <c r="AA35">
        <v>79986.875</v>
      </c>
      <c r="AB35">
        <v>37213.208333333336</v>
      </c>
      <c r="AC35">
        <v>10626.166666666666</v>
      </c>
      <c r="AD35">
        <v>525477.875</v>
      </c>
      <c r="AE35">
        <v>9645.375</v>
      </c>
    </row>
    <row r="36" spans="4:31">
      <c r="D36" t="s">
        <v>26</v>
      </c>
      <c r="E36">
        <v>40</v>
      </c>
      <c r="F36">
        <v>40</v>
      </c>
      <c r="G36">
        <v>40</v>
      </c>
      <c r="H36">
        <v>40</v>
      </c>
      <c r="I36">
        <v>40</v>
      </c>
      <c r="J36">
        <v>40</v>
      </c>
      <c r="K36">
        <v>40</v>
      </c>
      <c r="N36" t="s">
        <v>26</v>
      </c>
      <c r="O36">
        <v>3914</v>
      </c>
      <c r="P36">
        <v>5063</v>
      </c>
      <c r="Q36">
        <v>1884</v>
      </c>
      <c r="R36">
        <v>111</v>
      </c>
      <c r="S36">
        <v>158</v>
      </c>
      <c r="T36">
        <v>889</v>
      </c>
      <c r="U36">
        <v>3644</v>
      </c>
    </row>
    <row r="37" spans="4:31">
      <c r="D37" t="s">
        <v>27</v>
      </c>
      <c r="E37">
        <v>1013</v>
      </c>
      <c r="F37">
        <v>1013</v>
      </c>
      <c r="G37">
        <v>1013</v>
      </c>
      <c r="H37">
        <v>1013</v>
      </c>
      <c r="I37">
        <v>1013</v>
      </c>
      <c r="J37">
        <v>1013</v>
      </c>
      <c r="K37">
        <v>1013</v>
      </c>
      <c r="N37" t="s">
        <v>27</v>
      </c>
      <c r="O37">
        <v>4102</v>
      </c>
      <c r="P37">
        <v>4759</v>
      </c>
      <c r="Q37">
        <v>2109</v>
      </c>
      <c r="R37">
        <v>69</v>
      </c>
      <c r="S37">
        <v>159</v>
      </c>
      <c r="T37">
        <v>888</v>
      </c>
      <c r="U37">
        <v>3592</v>
      </c>
      <c r="X37" s="2" t="s">
        <v>72</v>
      </c>
      <c r="Z37">
        <f>AVERAGE(Z32:Z36)</f>
        <v>108826.79166666666</v>
      </c>
      <c r="AA37">
        <f t="shared" ref="AA37:AE37" si="3">AVERAGE(AA32:AA36)</f>
        <v>21263.010416666668</v>
      </c>
      <c r="AB37">
        <f t="shared" si="3"/>
        <v>62148.333333333336</v>
      </c>
      <c r="AC37">
        <f t="shared" si="3"/>
        <v>33726.96875</v>
      </c>
      <c r="AD37">
        <f t="shared" si="3"/>
        <v>694723.51041666663</v>
      </c>
      <c r="AE37">
        <f t="shared" si="3"/>
        <v>4690.4375</v>
      </c>
    </row>
    <row r="38" spans="4:31">
      <c r="D38" t="s">
        <v>28</v>
      </c>
      <c r="E38">
        <v>1031</v>
      </c>
      <c r="F38">
        <v>1031</v>
      </c>
      <c r="G38">
        <v>1031</v>
      </c>
      <c r="H38">
        <v>1031</v>
      </c>
      <c r="I38">
        <v>1031</v>
      </c>
      <c r="J38">
        <v>1031</v>
      </c>
      <c r="K38">
        <v>1031</v>
      </c>
      <c r="N38" t="s">
        <v>28</v>
      </c>
      <c r="O38">
        <v>4188</v>
      </c>
      <c r="P38">
        <v>4567</v>
      </c>
      <c r="Q38">
        <v>2058</v>
      </c>
      <c r="R38">
        <v>146</v>
      </c>
      <c r="S38">
        <v>183</v>
      </c>
      <c r="T38">
        <v>940</v>
      </c>
      <c r="U38">
        <v>3498</v>
      </c>
    </row>
    <row r="39" spans="4:31">
      <c r="D39" t="s">
        <v>29</v>
      </c>
      <c r="E39">
        <v>3</v>
      </c>
      <c r="F39">
        <v>3</v>
      </c>
      <c r="G39">
        <v>3</v>
      </c>
      <c r="H39">
        <v>3</v>
      </c>
      <c r="I39">
        <v>3</v>
      </c>
      <c r="J39">
        <v>3</v>
      </c>
      <c r="K39">
        <v>3</v>
      </c>
      <c r="N39" t="s">
        <v>29</v>
      </c>
      <c r="O39">
        <v>4034</v>
      </c>
      <c r="P39">
        <v>4591</v>
      </c>
      <c r="Q39">
        <v>2367</v>
      </c>
      <c r="R39">
        <v>50</v>
      </c>
      <c r="S39">
        <v>116</v>
      </c>
      <c r="T39">
        <v>880</v>
      </c>
      <c r="U39">
        <v>3492</v>
      </c>
    </row>
    <row r="40" spans="4:31">
      <c r="D40" t="s">
        <v>30</v>
      </c>
      <c r="E40">
        <v>95</v>
      </c>
      <c r="F40">
        <v>95</v>
      </c>
      <c r="G40">
        <v>95</v>
      </c>
      <c r="H40">
        <v>95</v>
      </c>
      <c r="I40">
        <v>95</v>
      </c>
      <c r="J40">
        <v>95</v>
      </c>
      <c r="K40">
        <v>95</v>
      </c>
      <c r="N40" t="s">
        <v>30</v>
      </c>
      <c r="O40">
        <v>3429</v>
      </c>
      <c r="P40">
        <v>1237</v>
      </c>
      <c r="Q40">
        <v>96</v>
      </c>
      <c r="R40">
        <v>32</v>
      </c>
      <c r="S40">
        <v>221</v>
      </c>
      <c r="T40">
        <v>516</v>
      </c>
      <c r="U40">
        <v>70</v>
      </c>
    </row>
    <row r="41" spans="4:31">
      <c r="D41" t="s">
        <v>31</v>
      </c>
      <c r="E41">
        <v>95</v>
      </c>
      <c r="F41">
        <v>95</v>
      </c>
      <c r="G41">
        <v>95</v>
      </c>
      <c r="H41">
        <v>95</v>
      </c>
      <c r="I41">
        <v>95</v>
      </c>
      <c r="J41">
        <v>95</v>
      </c>
      <c r="K41">
        <v>95</v>
      </c>
      <c r="N41" t="s">
        <v>31</v>
      </c>
      <c r="O41">
        <v>1549</v>
      </c>
      <c r="P41">
        <v>562</v>
      </c>
      <c r="Q41">
        <v>16</v>
      </c>
      <c r="R41">
        <v>1</v>
      </c>
      <c r="S41">
        <v>81</v>
      </c>
      <c r="T41">
        <v>254</v>
      </c>
      <c r="U41">
        <v>86</v>
      </c>
    </row>
    <row r="42" spans="4:31">
      <c r="D42" t="s">
        <v>32</v>
      </c>
      <c r="E42">
        <v>40</v>
      </c>
      <c r="F42">
        <v>40</v>
      </c>
      <c r="G42">
        <v>40</v>
      </c>
      <c r="H42">
        <v>40</v>
      </c>
      <c r="I42">
        <v>40</v>
      </c>
      <c r="J42">
        <v>40</v>
      </c>
      <c r="K42">
        <v>40</v>
      </c>
      <c r="N42" t="s">
        <v>32</v>
      </c>
      <c r="O42">
        <v>4170</v>
      </c>
      <c r="P42">
        <v>4989</v>
      </c>
      <c r="Q42">
        <v>2233</v>
      </c>
      <c r="R42">
        <v>191</v>
      </c>
      <c r="S42">
        <v>197</v>
      </c>
      <c r="T42">
        <v>964</v>
      </c>
      <c r="U42">
        <v>3636</v>
      </c>
    </row>
    <row r="43" spans="4:31">
      <c r="D43" t="s">
        <v>33</v>
      </c>
      <c r="E43" s="1">
        <v>80</v>
      </c>
      <c r="F43">
        <v>40</v>
      </c>
      <c r="G43">
        <v>40</v>
      </c>
      <c r="H43">
        <v>40</v>
      </c>
      <c r="I43">
        <v>40</v>
      </c>
      <c r="J43">
        <v>40</v>
      </c>
      <c r="K43">
        <v>40</v>
      </c>
      <c r="N43" t="s">
        <v>33</v>
      </c>
      <c r="O43">
        <v>4386</v>
      </c>
      <c r="P43">
        <v>4989</v>
      </c>
      <c r="Q43">
        <v>2409</v>
      </c>
      <c r="R43">
        <v>91</v>
      </c>
      <c r="S43">
        <v>121</v>
      </c>
      <c r="T43">
        <v>913</v>
      </c>
      <c r="U43">
        <v>3578</v>
      </c>
    </row>
    <row r="44" spans="4:31">
      <c r="D44" t="s">
        <v>34</v>
      </c>
      <c r="E44" s="1">
        <v>42</v>
      </c>
      <c r="F44">
        <v>14</v>
      </c>
      <c r="G44">
        <v>14</v>
      </c>
      <c r="H44">
        <v>14</v>
      </c>
      <c r="I44">
        <v>14</v>
      </c>
      <c r="J44">
        <v>14</v>
      </c>
      <c r="K44">
        <v>14</v>
      </c>
      <c r="N44" t="s">
        <v>34</v>
      </c>
      <c r="O44">
        <v>3619</v>
      </c>
      <c r="P44">
        <v>4709</v>
      </c>
      <c r="Q44">
        <v>1478</v>
      </c>
      <c r="R44">
        <v>101</v>
      </c>
      <c r="S44">
        <v>137</v>
      </c>
      <c r="T44">
        <v>837</v>
      </c>
      <c r="U44">
        <v>1370</v>
      </c>
    </row>
    <row r="45" spans="4:31">
      <c r="D45" t="s">
        <v>35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N45" t="s">
        <v>35</v>
      </c>
      <c r="O45">
        <v>3843</v>
      </c>
      <c r="P45">
        <v>6756</v>
      </c>
      <c r="Q45">
        <v>320</v>
      </c>
      <c r="R45">
        <v>50</v>
      </c>
      <c r="S45">
        <v>136</v>
      </c>
      <c r="T45">
        <v>1145</v>
      </c>
      <c r="U45">
        <v>3578</v>
      </c>
    </row>
    <row r="46" spans="4:31">
      <c r="D46" t="s">
        <v>36</v>
      </c>
      <c r="E46" s="1">
        <v>369</v>
      </c>
      <c r="F46">
        <v>123</v>
      </c>
      <c r="G46">
        <v>123</v>
      </c>
      <c r="H46">
        <v>123</v>
      </c>
      <c r="I46">
        <v>123</v>
      </c>
      <c r="J46">
        <v>123</v>
      </c>
      <c r="K46">
        <v>123</v>
      </c>
      <c r="N46" t="s">
        <v>36</v>
      </c>
      <c r="O46">
        <v>6614</v>
      </c>
      <c r="P46">
        <v>5029</v>
      </c>
      <c r="Q46">
        <v>1320</v>
      </c>
      <c r="R46">
        <v>147</v>
      </c>
      <c r="S46">
        <v>268</v>
      </c>
      <c r="T46">
        <v>821</v>
      </c>
      <c r="U46">
        <v>2846</v>
      </c>
    </row>
    <row r="47" spans="4:31">
      <c r="D47" t="s">
        <v>37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N47" t="s">
        <v>37</v>
      </c>
      <c r="O47">
        <v>13015</v>
      </c>
      <c r="P47">
        <v>5551</v>
      </c>
      <c r="Q47">
        <v>1419</v>
      </c>
      <c r="R47">
        <v>6</v>
      </c>
      <c r="S47">
        <v>81</v>
      </c>
      <c r="T47">
        <v>389</v>
      </c>
      <c r="U47">
        <v>52</v>
      </c>
    </row>
    <row r="48" spans="4:31">
      <c r="D48" t="s">
        <v>38</v>
      </c>
      <c r="E48">
        <v>22</v>
      </c>
      <c r="F48">
        <v>22</v>
      </c>
      <c r="G48">
        <v>22</v>
      </c>
      <c r="H48">
        <v>22</v>
      </c>
      <c r="I48">
        <v>22</v>
      </c>
      <c r="J48">
        <v>22</v>
      </c>
      <c r="K48">
        <v>22</v>
      </c>
      <c r="N48" t="s">
        <v>38</v>
      </c>
      <c r="O48">
        <v>4249</v>
      </c>
      <c r="P48">
        <v>4780</v>
      </c>
      <c r="Q48">
        <v>2083</v>
      </c>
      <c r="R48">
        <v>91</v>
      </c>
      <c r="S48">
        <v>139</v>
      </c>
      <c r="T48">
        <v>965</v>
      </c>
      <c r="U48">
        <v>3587</v>
      </c>
    </row>
    <row r="49" spans="4:21">
      <c r="D49" t="s">
        <v>39</v>
      </c>
      <c r="E49">
        <v>991</v>
      </c>
      <c r="F49">
        <v>991</v>
      </c>
      <c r="G49">
        <v>991</v>
      </c>
      <c r="H49">
        <v>991</v>
      </c>
      <c r="I49">
        <v>991</v>
      </c>
      <c r="J49">
        <v>991</v>
      </c>
      <c r="K49">
        <v>991</v>
      </c>
      <c r="N49" t="s">
        <v>39</v>
      </c>
      <c r="O49">
        <v>4222</v>
      </c>
      <c r="P49">
        <v>4816</v>
      </c>
      <c r="Q49">
        <v>2075</v>
      </c>
      <c r="R49">
        <v>94</v>
      </c>
      <c r="S49">
        <v>153</v>
      </c>
      <c r="T49">
        <v>922</v>
      </c>
      <c r="U49">
        <v>3633</v>
      </c>
    </row>
    <row r="50" spans="4:21">
      <c r="D50" t="s">
        <v>40</v>
      </c>
      <c r="E50">
        <v>14</v>
      </c>
      <c r="F50">
        <v>14</v>
      </c>
      <c r="G50">
        <v>14</v>
      </c>
      <c r="H50">
        <v>14</v>
      </c>
      <c r="I50">
        <v>14</v>
      </c>
      <c r="J50">
        <v>14</v>
      </c>
      <c r="K50">
        <v>14</v>
      </c>
      <c r="N50" t="s">
        <v>40</v>
      </c>
      <c r="O50">
        <v>4361</v>
      </c>
      <c r="P50">
        <v>4478</v>
      </c>
      <c r="Q50">
        <v>1959</v>
      </c>
      <c r="R50">
        <v>230</v>
      </c>
      <c r="S50">
        <v>295</v>
      </c>
      <c r="T50">
        <v>1005</v>
      </c>
      <c r="U50">
        <v>3997</v>
      </c>
    </row>
    <row r="51" spans="4:21">
      <c r="D51" t="s">
        <v>41</v>
      </c>
      <c r="E51">
        <v>939</v>
      </c>
      <c r="F51">
        <v>939</v>
      </c>
      <c r="G51">
        <v>939</v>
      </c>
      <c r="H51">
        <v>939</v>
      </c>
      <c r="I51">
        <v>939</v>
      </c>
      <c r="J51">
        <v>939</v>
      </c>
      <c r="K51">
        <v>939</v>
      </c>
      <c r="N51" t="s">
        <v>41</v>
      </c>
      <c r="O51">
        <v>4128</v>
      </c>
      <c r="P51">
        <v>5001</v>
      </c>
      <c r="Q51">
        <v>2083</v>
      </c>
      <c r="R51">
        <v>76</v>
      </c>
      <c r="S51">
        <v>135</v>
      </c>
      <c r="T51">
        <v>922</v>
      </c>
      <c r="U51">
        <v>3717</v>
      </c>
    </row>
    <row r="52" spans="4:21">
      <c r="D52" t="s">
        <v>42</v>
      </c>
      <c r="E52">
        <v>32</v>
      </c>
      <c r="F52">
        <v>32</v>
      </c>
      <c r="G52">
        <v>32</v>
      </c>
      <c r="H52">
        <v>32</v>
      </c>
      <c r="I52">
        <v>32</v>
      </c>
      <c r="J52">
        <v>32</v>
      </c>
      <c r="K52">
        <v>32</v>
      </c>
      <c r="N52" t="s">
        <v>42</v>
      </c>
      <c r="O52">
        <v>3816</v>
      </c>
      <c r="P52">
        <v>4864</v>
      </c>
      <c r="Q52">
        <v>2100</v>
      </c>
      <c r="R52">
        <v>99</v>
      </c>
      <c r="S52">
        <v>159</v>
      </c>
      <c r="T52">
        <v>905</v>
      </c>
      <c r="U52">
        <v>3727</v>
      </c>
    </row>
    <row r="54" spans="4:21">
      <c r="N54" s="2" t="s">
        <v>71</v>
      </c>
      <c r="O54">
        <f>AVERAGE(O34:O53)</f>
        <v>4792.0526315789475</v>
      </c>
      <c r="P54">
        <f t="shared" ref="P54" si="4">AVERAGE(P34:P53)</f>
        <v>4619.8421052631575</v>
      </c>
      <c r="Q54">
        <f t="shared" ref="Q54" si="5">AVERAGE(Q34:Q53)</f>
        <v>1633.3157894736842</v>
      </c>
      <c r="R54">
        <f t="shared" ref="R54" si="6">AVERAGE(R34:R53)</f>
        <v>194.42105263157896</v>
      </c>
      <c r="S54">
        <f t="shared" ref="S54" si="7">AVERAGE(S34:S53)</f>
        <v>253.94736842105263</v>
      </c>
      <c r="T54">
        <f t="shared" ref="T54" si="8">AVERAGE(T34:T53)</f>
        <v>861.89473684210532</v>
      </c>
      <c r="U54">
        <f t="shared" ref="U54" si="9">AVERAGE(U34:U53)</f>
        <v>2939.4210526315787</v>
      </c>
    </row>
    <row r="55" spans="4:21">
      <c r="N55" s="2" t="s">
        <v>72</v>
      </c>
      <c r="P55">
        <f>AVERAGE(P10:P33)</f>
        <v>1351.0416666666667</v>
      </c>
      <c r="Q55">
        <f t="shared" ref="Q55:U55" si="10">AVERAGE(Q10:Q33)</f>
        <v>175.95833333333334</v>
      </c>
      <c r="R55">
        <f t="shared" si="10"/>
        <v>3613.5</v>
      </c>
      <c r="S55">
        <f t="shared" si="10"/>
        <v>5918.208333333333</v>
      </c>
      <c r="T55">
        <f t="shared" si="10"/>
        <v>8176.416666666667</v>
      </c>
      <c r="U55">
        <f t="shared" si="10"/>
        <v>643.20833333333337</v>
      </c>
    </row>
    <row r="63" spans="4:21">
      <c r="E63" t="s">
        <v>70</v>
      </c>
      <c r="F63" t="s">
        <v>50</v>
      </c>
      <c r="G63" t="s">
        <v>51</v>
      </c>
      <c r="H63" t="s">
        <v>52</v>
      </c>
      <c r="I63" t="s">
        <v>53</v>
      </c>
      <c r="J63" t="s">
        <v>54</v>
      </c>
      <c r="K63" t="s">
        <v>55</v>
      </c>
      <c r="O63" t="s">
        <v>78</v>
      </c>
      <c r="P63" t="s">
        <v>79</v>
      </c>
      <c r="Q63" t="s">
        <v>80</v>
      </c>
      <c r="R63" t="s">
        <v>86</v>
      </c>
      <c r="S63" t="s">
        <v>85</v>
      </c>
      <c r="T63" t="s">
        <v>84</v>
      </c>
      <c r="U63" t="s">
        <v>83</v>
      </c>
    </row>
    <row r="64" spans="4:21">
      <c r="D64" t="s">
        <v>0</v>
      </c>
      <c r="E64" s="1">
        <v>-3</v>
      </c>
      <c r="F64">
        <v>154</v>
      </c>
      <c r="G64">
        <v>154</v>
      </c>
      <c r="H64" s="1">
        <v>738</v>
      </c>
      <c r="I64">
        <v>154</v>
      </c>
      <c r="J64">
        <v>154</v>
      </c>
      <c r="K64">
        <v>154</v>
      </c>
      <c r="N64" t="s">
        <v>0</v>
      </c>
      <c r="P64">
        <v>1492</v>
      </c>
      <c r="Q64">
        <v>179</v>
      </c>
      <c r="R64">
        <v>793</v>
      </c>
      <c r="S64">
        <v>1332</v>
      </c>
      <c r="T64">
        <v>1113</v>
      </c>
      <c r="U64">
        <v>3620</v>
      </c>
    </row>
    <row r="65" spans="4:21">
      <c r="D65" t="s">
        <v>1</v>
      </c>
      <c r="E65" s="1">
        <v>-3</v>
      </c>
      <c r="F65">
        <v>4892</v>
      </c>
      <c r="G65">
        <v>4892</v>
      </c>
      <c r="H65" s="1">
        <v>23982</v>
      </c>
      <c r="I65" s="1">
        <v>1000</v>
      </c>
      <c r="J65">
        <v>4892</v>
      </c>
      <c r="K65">
        <v>4892</v>
      </c>
      <c r="N65" t="s">
        <v>1</v>
      </c>
      <c r="P65">
        <v>7034</v>
      </c>
      <c r="Q65">
        <v>2321</v>
      </c>
      <c r="R65">
        <v>1285</v>
      </c>
      <c r="S65">
        <v>2182</v>
      </c>
      <c r="T65">
        <v>10477</v>
      </c>
      <c r="U65">
        <v>3832</v>
      </c>
    </row>
    <row r="66" spans="4:21">
      <c r="D66" t="s">
        <v>2</v>
      </c>
      <c r="E66" s="1">
        <v>-3</v>
      </c>
      <c r="F66">
        <v>154</v>
      </c>
      <c r="G66">
        <v>154</v>
      </c>
      <c r="H66">
        <v>154</v>
      </c>
      <c r="I66">
        <v>154</v>
      </c>
      <c r="J66">
        <v>154</v>
      </c>
      <c r="K66">
        <v>154</v>
      </c>
      <c r="N66" t="s">
        <v>2</v>
      </c>
      <c r="P66">
        <v>1367</v>
      </c>
      <c r="Q66">
        <v>266</v>
      </c>
      <c r="R66">
        <v>385</v>
      </c>
      <c r="S66">
        <v>882</v>
      </c>
      <c r="T66">
        <v>1121</v>
      </c>
      <c r="U66">
        <v>3527</v>
      </c>
    </row>
    <row r="67" spans="4:21">
      <c r="D67" t="s">
        <v>3</v>
      </c>
      <c r="E67" s="1">
        <v>-3</v>
      </c>
      <c r="F67">
        <v>4892</v>
      </c>
      <c r="G67">
        <v>4892</v>
      </c>
      <c r="H67">
        <v>4892</v>
      </c>
      <c r="I67" s="1">
        <v>1000</v>
      </c>
      <c r="J67">
        <v>4892</v>
      </c>
      <c r="K67">
        <v>4892</v>
      </c>
      <c r="N67" t="s">
        <v>3</v>
      </c>
      <c r="P67">
        <v>6376</v>
      </c>
      <c r="Q67">
        <v>447</v>
      </c>
      <c r="R67">
        <v>421</v>
      </c>
      <c r="S67">
        <v>1548</v>
      </c>
      <c r="T67">
        <v>10535</v>
      </c>
      <c r="U67">
        <v>4076</v>
      </c>
    </row>
    <row r="68" spans="4:21">
      <c r="D68" t="s">
        <v>4</v>
      </c>
      <c r="E68" s="1">
        <v>-3</v>
      </c>
      <c r="F68">
        <v>5015</v>
      </c>
      <c r="G68">
        <v>5015</v>
      </c>
      <c r="H68" s="1">
        <v>0</v>
      </c>
      <c r="I68" s="1">
        <v>1000</v>
      </c>
      <c r="J68">
        <v>5015</v>
      </c>
      <c r="K68">
        <v>5015</v>
      </c>
      <c r="N68" t="s">
        <v>4</v>
      </c>
      <c r="P68">
        <v>6350</v>
      </c>
      <c r="Q68">
        <v>525</v>
      </c>
      <c r="R68">
        <v>942</v>
      </c>
      <c r="S68">
        <v>1268</v>
      </c>
      <c r="T68">
        <v>11177</v>
      </c>
      <c r="U68">
        <v>3880</v>
      </c>
    </row>
    <row r="69" spans="4:21">
      <c r="D69" t="s">
        <v>5</v>
      </c>
      <c r="E69" s="1">
        <v>-3</v>
      </c>
      <c r="F69">
        <v>3</v>
      </c>
      <c r="G69">
        <v>3</v>
      </c>
      <c r="H69" s="1">
        <v>31</v>
      </c>
      <c r="I69">
        <v>3</v>
      </c>
      <c r="J69">
        <v>3</v>
      </c>
      <c r="K69">
        <v>3</v>
      </c>
      <c r="N69" t="s">
        <v>5</v>
      </c>
      <c r="P69">
        <v>1235</v>
      </c>
      <c r="Q69">
        <v>224</v>
      </c>
      <c r="R69">
        <v>428</v>
      </c>
      <c r="S69">
        <v>168</v>
      </c>
      <c r="T69">
        <v>671</v>
      </c>
      <c r="U69">
        <v>3880</v>
      </c>
    </row>
    <row r="70" spans="4:21">
      <c r="D70" t="s">
        <v>6</v>
      </c>
      <c r="E70" s="1">
        <v>-3</v>
      </c>
      <c r="F70">
        <v>701</v>
      </c>
      <c r="G70">
        <v>701</v>
      </c>
      <c r="H70">
        <v>701</v>
      </c>
      <c r="I70">
        <v>701</v>
      </c>
      <c r="J70">
        <v>701</v>
      </c>
      <c r="K70">
        <v>701</v>
      </c>
      <c r="N70" t="s">
        <v>6</v>
      </c>
      <c r="P70">
        <v>5905</v>
      </c>
      <c r="Q70">
        <v>494</v>
      </c>
      <c r="R70">
        <v>1341</v>
      </c>
      <c r="S70">
        <v>4345</v>
      </c>
      <c r="T70">
        <v>3438</v>
      </c>
      <c r="U70">
        <v>3699</v>
      </c>
    </row>
    <row r="71" spans="4:21">
      <c r="D71" t="s">
        <v>7</v>
      </c>
      <c r="E71" s="1">
        <v>-3</v>
      </c>
      <c r="F71">
        <v>701</v>
      </c>
      <c r="G71">
        <v>701</v>
      </c>
      <c r="H71">
        <v>701</v>
      </c>
      <c r="I71">
        <v>701</v>
      </c>
      <c r="J71">
        <v>701</v>
      </c>
      <c r="K71">
        <v>701</v>
      </c>
      <c r="N71" t="s">
        <v>7</v>
      </c>
      <c r="P71">
        <v>3768</v>
      </c>
      <c r="Q71">
        <v>43</v>
      </c>
      <c r="R71">
        <v>38</v>
      </c>
      <c r="S71">
        <v>89</v>
      </c>
      <c r="T71">
        <v>1077</v>
      </c>
      <c r="U71">
        <v>252</v>
      </c>
    </row>
    <row r="72" spans="4:21">
      <c r="D72" t="s">
        <v>8</v>
      </c>
      <c r="E72" s="1">
        <v>-3</v>
      </c>
      <c r="F72">
        <v>154</v>
      </c>
      <c r="G72">
        <v>154</v>
      </c>
      <c r="H72">
        <v>154</v>
      </c>
      <c r="I72">
        <v>154</v>
      </c>
      <c r="J72">
        <v>154</v>
      </c>
      <c r="K72">
        <v>154</v>
      </c>
      <c r="N72" t="s">
        <v>8</v>
      </c>
      <c r="P72">
        <v>1984</v>
      </c>
      <c r="Q72">
        <v>312</v>
      </c>
      <c r="R72">
        <v>377</v>
      </c>
      <c r="S72">
        <v>715</v>
      </c>
      <c r="T72">
        <v>2878</v>
      </c>
      <c r="U72">
        <v>3612</v>
      </c>
    </row>
    <row r="73" spans="4:21">
      <c r="D73" t="s">
        <v>9</v>
      </c>
      <c r="E73" s="1">
        <v>-3</v>
      </c>
      <c r="F73">
        <v>154</v>
      </c>
      <c r="G73">
        <v>154</v>
      </c>
      <c r="H73">
        <v>154</v>
      </c>
      <c r="I73">
        <v>154</v>
      </c>
      <c r="J73">
        <v>154</v>
      </c>
      <c r="K73">
        <v>154</v>
      </c>
      <c r="N73" t="s">
        <v>9</v>
      </c>
      <c r="P73">
        <v>2010</v>
      </c>
      <c r="Q73">
        <v>426</v>
      </c>
      <c r="R73">
        <v>416</v>
      </c>
      <c r="S73">
        <v>536</v>
      </c>
      <c r="T73">
        <v>3095</v>
      </c>
      <c r="U73">
        <v>3622</v>
      </c>
    </row>
    <row r="74" spans="4:21">
      <c r="D74" t="s">
        <v>10</v>
      </c>
      <c r="E74" s="1">
        <v>-3</v>
      </c>
      <c r="F74">
        <v>53</v>
      </c>
      <c r="G74">
        <v>53</v>
      </c>
      <c r="H74">
        <v>53</v>
      </c>
      <c r="I74">
        <v>53</v>
      </c>
      <c r="J74">
        <v>53</v>
      </c>
      <c r="K74">
        <v>53</v>
      </c>
      <c r="N74" t="s">
        <v>10</v>
      </c>
      <c r="P74">
        <v>2684</v>
      </c>
      <c r="Q74">
        <v>552</v>
      </c>
      <c r="R74">
        <v>546</v>
      </c>
      <c r="S74">
        <v>819</v>
      </c>
      <c r="T74">
        <v>3641</v>
      </c>
      <c r="U74">
        <v>4133</v>
      </c>
    </row>
    <row r="75" spans="4:21">
      <c r="D75" t="s">
        <v>11</v>
      </c>
      <c r="E75" s="1">
        <v>-3</v>
      </c>
      <c r="F75">
        <v>8</v>
      </c>
      <c r="G75">
        <v>8</v>
      </c>
      <c r="H75">
        <v>8</v>
      </c>
      <c r="I75">
        <v>8</v>
      </c>
      <c r="J75">
        <v>8</v>
      </c>
      <c r="K75">
        <v>8</v>
      </c>
      <c r="N75" t="s">
        <v>11</v>
      </c>
      <c r="P75">
        <v>7202</v>
      </c>
      <c r="Q75">
        <v>2749</v>
      </c>
      <c r="R75">
        <v>3441</v>
      </c>
      <c r="S75">
        <v>7929</v>
      </c>
      <c r="T75">
        <v>10127</v>
      </c>
      <c r="U75">
        <v>3997</v>
      </c>
    </row>
    <row r="76" spans="4:21">
      <c r="D76" t="s">
        <v>12</v>
      </c>
      <c r="E76" s="1">
        <v>-3</v>
      </c>
      <c r="F76">
        <v>322</v>
      </c>
      <c r="G76">
        <v>322</v>
      </c>
      <c r="H76">
        <v>322</v>
      </c>
      <c r="I76" s="1">
        <v>28</v>
      </c>
      <c r="J76">
        <v>322</v>
      </c>
      <c r="K76">
        <v>322</v>
      </c>
      <c r="N76" t="s">
        <v>12</v>
      </c>
      <c r="P76">
        <v>16151</v>
      </c>
      <c r="Q76">
        <v>5585</v>
      </c>
      <c r="R76">
        <v>22075</v>
      </c>
      <c r="S76">
        <v>7443</v>
      </c>
      <c r="T76">
        <v>58207</v>
      </c>
      <c r="U76">
        <v>4022</v>
      </c>
    </row>
    <row r="77" spans="4:21">
      <c r="D77" t="s">
        <v>13</v>
      </c>
      <c r="E77" s="1">
        <v>-3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N77" t="s">
        <v>13</v>
      </c>
      <c r="P77">
        <v>5145198</v>
      </c>
      <c r="Q77">
        <v>8040</v>
      </c>
      <c r="R77">
        <v>4734131</v>
      </c>
      <c r="S77">
        <v>2688364</v>
      </c>
      <c r="T77">
        <v>53011704</v>
      </c>
      <c r="U77">
        <v>3903</v>
      </c>
    </row>
    <row r="78" spans="4:21">
      <c r="D78" t="s">
        <v>14</v>
      </c>
      <c r="E78" s="1">
        <v>-3</v>
      </c>
      <c r="F78">
        <v>31</v>
      </c>
      <c r="G78">
        <v>31</v>
      </c>
      <c r="H78">
        <v>31</v>
      </c>
      <c r="I78">
        <v>31</v>
      </c>
      <c r="J78">
        <v>31</v>
      </c>
      <c r="K78">
        <v>31</v>
      </c>
      <c r="N78" t="s">
        <v>14</v>
      </c>
      <c r="P78">
        <v>865</v>
      </c>
      <c r="Q78">
        <v>241</v>
      </c>
      <c r="R78">
        <v>409</v>
      </c>
      <c r="S78">
        <v>224</v>
      </c>
      <c r="T78">
        <v>730</v>
      </c>
      <c r="U78">
        <v>3805</v>
      </c>
    </row>
    <row r="79" spans="4:21">
      <c r="D79" t="s">
        <v>15</v>
      </c>
      <c r="E79" s="1">
        <v>-3</v>
      </c>
      <c r="F79" s="1">
        <v>-3</v>
      </c>
      <c r="G79">
        <v>4861</v>
      </c>
      <c r="H79">
        <v>4861</v>
      </c>
      <c r="I79" s="1">
        <v>1000</v>
      </c>
      <c r="J79">
        <v>4861</v>
      </c>
      <c r="K79">
        <v>4861</v>
      </c>
      <c r="N79" t="s">
        <v>15</v>
      </c>
      <c r="P79">
        <f>0+MAX(Q79:U79)</f>
        <v>10344</v>
      </c>
      <c r="Q79">
        <v>479</v>
      </c>
      <c r="R79">
        <v>456</v>
      </c>
      <c r="S79">
        <v>1291</v>
      </c>
      <c r="T79">
        <v>10344</v>
      </c>
      <c r="U79">
        <v>3973</v>
      </c>
    </row>
    <row r="80" spans="4:21">
      <c r="D80" t="s">
        <v>16</v>
      </c>
      <c r="E80" s="1">
        <v>-3</v>
      </c>
      <c r="F80" s="1">
        <v>-3</v>
      </c>
      <c r="G80">
        <v>16</v>
      </c>
      <c r="H80">
        <v>16</v>
      </c>
      <c r="I80">
        <v>16</v>
      </c>
      <c r="J80">
        <v>16</v>
      </c>
      <c r="K80" s="1">
        <v>18</v>
      </c>
      <c r="N80" t="s">
        <v>16</v>
      </c>
      <c r="P80">
        <f>0+MAX(Q80:U80)</f>
        <v>3504</v>
      </c>
      <c r="Q80">
        <v>246</v>
      </c>
      <c r="R80">
        <v>445</v>
      </c>
      <c r="S80">
        <v>266</v>
      </c>
      <c r="T80">
        <v>836</v>
      </c>
      <c r="U80">
        <v>3504</v>
      </c>
    </row>
    <row r="81" spans="4:30">
      <c r="D81" t="s">
        <v>17</v>
      </c>
      <c r="E81" s="1">
        <v>-3</v>
      </c>
      <c r="F81">
        <v>5896</v>
      </c>
      <c r="G81">
        <v>5860</v>
      </c>
      <c r="H81">
        <v>5860</v>
      </c>
      <c r="I81" s="1">
        <v>1000</v>
      </c>
      <c r="J81">
        <v>5860</v>
      </c>
      <c r="K81" s="1">
        <v>154</v>
      </c>
      <c r="N81" t="s">
        <v>17</v>
      </c>
      <c r="P81">
        <v>10206</v>
      </c>
      <c r="Q81">
        <v>413</v>
      </c>
      <c r="R81">
        <v>1302</v>
      </c>
      <c r="S81">
        <v>1357</v>
      </c>
      <c r="T81">
        <v>12520</v>
      </c>
      <c r="U81">
        <v>3513</v>
      </c>
    </row>
    <row r="82" spans="4:30">
      <c r="D82" t="s">
        <v>18</v>
      </c>
      <c r="E82" s="1">
        <v>-3</v>
      </c>
      <c r="F82" s="1">
        <v>-3</v>
      </c>
      <c r="G82">
        <v>301</v>
      </c>
      <c r="H82" s="1">
        <v>-3</v>
      </c>
      <c r="I82">
        <v>301</v>
      </c>
      <c r="J82">
        <v>301</v>
      </c>
      <c r="K82" s="1">
        <v>5860</v>
      </c>
      <c r="N82" t="s">
        <v>18</v>
      </c>
      <c r="P82">
        <f>0+MAX(Q82:U82)</f>
        <v>4310</v>
      </c>
      <c r="Q82">
        <v>213</v>
      </c>
      <c r="R82">
        <f>0+MAX(S82:W82)</f>
        <v>4310</v>
      </c>
      <c r="S82">
        <v>856</v>
      </c>
      <c r="T82">
        <v>1348</v>
      </c>
      <c r="U82">
        <v>4310</v>
      </c>
    </row>
    <row r="83" spans="4:30">
      <c r="D83" t="s">
        <v>19</v>
      </c>
      <c r="E83" s="1">
        <v>-3</v>
      </c>
      <c r="F83" s="1">
        <v>-3</v>
      </c>
      <c r="G83">
        <v>439</v>
      </c>
      <c r="H83">
        <v>439</v>
      </c>
      <c r="I83">
        <v>439</v>
      </c>
      <c r="J83">
        <v>439</v>
      </c>
      <c r="K83" s="1">
        <v>-3</v>
      </c>
      <c r="N83" t="s">
        <v>19</v>
      </c>
      <c r="P83">
        <f>0+MAX(Q83:U83)</f>
        <v>2073</v>
      </c>
      <c r="Q83">
        <v>357</v>
      </c>
      <c r="R83">
        <v>348</v>
      </c>
      <c r="S83">
        <v>999</v>
      </c>
      <c r="T83">
        <v>2073</v>
      </c>
      <c r="U83">
        <v>2073</v>
      </c>
    </row>
    <row r="84" spans="4:30">
      <c r="D84" t="s">
        <v>20</v>
      </c>
      <c r="E84" s="1">
        <v>-3</v>
      </c>
      <c r="F84">
        <v>154</v>
      </c>
      <c r="G84">
        <v>154</v>
      </c>
      <c r="H84" s="1">
        <v>-3</v>
      </c>
      <c r="I84">
        <v>154</v>
      </c>
      <c r="J84">
        <v>154</v>
      </c>
      <c r="K84">
        <v>154</v>
      </c>
      <c r="N84" t="s">
        <v>20</v>
      </c>
      <c r="P84">
        <v>1484</v>
      </c>
      <c r="Q84">
        <v>251</v>
      </c>
      <c r="R84">
        <f>MAX(P84:Q84,S84:U84)</f>
        <v>3852</v>
      </c>
      <c r="S84">
        <v>549</v>
      </c>
      <c r="T84">
        <v>1170</v>
      </c>
      <c r="U84">
        <v>3852</v>
      </c>
      <c r="Y84" t="s">
        <v>79</v>
      </c>
      <c r="Z84" t="s">
        <v>80</v>
      </c>
      <c r="AA84" t="s">
        <v>86</v>
      </c>
      <c r="AB84" t="s">
        <v>85</v>
      </c>
      <c r="AC84" t="s">
        <v>84</v>
      </c>
      <c r="AD84" t="s">
        <v>83</v>
      </c>
    </row>
    <row r="85" spans="4:30">
      <c r="D85" t="s">
        <v>21</v>
      </c>
      <c r="E85" s="1">
        <v>-3</v>
      </c>
      <c r="F85" s="1">
        <v>-3</v>
      </c>
      <c r="G85" s="1">
        <v>-3</v>
      </c>
      <c r="H85" s="1">
        <v>-3</v>
      </c>
      <c r="I85" s="1">
        <v>-3</v>
      </c>
      <c r="J85">
        <v>154</v>
      </c>
      <c r="K85" s="1">
        <v>-3</v>
      </c>
      <c r="N85" t="s">
        <v>21</v>
      </c>
      <c r="P85">
        <f>MAX(Q85:U85)</f>
        <v>1054</v>
      </c>
      <c r="Q85">
        <f>MAX(R85:V85)</f>
        <v>1054</v>
      </c>
      <c r="R85">
        <f>MAX(S85:X85)</f>
        <v>1054</v>
      </c>
      <c r="S85">
        <f>MAX(T85:X85)</f>
        <v>1054</v>
      </c>
      <c r="T85">
        <v>1054</v>
      </c>
      <c r="U85">
        <v>1054</v>
      </c>
      <c r="X85" t="s">
        <v>8</v>
      </c>
      <c r="Y85">
        <v>1984</v>
      </c>
      <c r="Z85">
        <v>312</v>
      </c>
      <c r="AA85">
        <v>377</v>
      </c>
      <c r="AB85">
        <v>715</v>
      </c>
      <c r="AC85">
        <v>2878</v>
      </c>
      <c r="AD85">
        <v>3612</v>
      </c>
    </row>
    <row r="86" spans="4:30">
      <c r="D86" t="s">
        <v>22</v>
      </c>
      <c r="E86" s="1">
        <v>-3</v>
      </c>
      <c r="F86">
        <v>10</v>
      </c>
      <c r="G86">
        <v>10</v>
      </c>
      <c r="H86" s="1">
        <v>-3</v>
      </c>
      <c r="I86">
        <v>10</v>
      </c>
      <c r="J86" s="1">
        <v>4892</v>
      </c>
      <c r="K86">
        <v>10</v>
      </c>
      <c r="N86" t="s">
        <v>22</v>
      </c>
      <c r="P86">
        <v>3747</v>
      </c>
      <c r="Q86">
        <v>452</v>
      </c>
      <c r="R86">
        <f>MAX(P86:Q86,S86:U86)</f>
        <v>10560</v>
      </c>
      <c r="S86">
        <v>197</v>
      </c>
      <c r="T86">
        <v>10560</v>
      </c>
      <c r="U86">
        <v>4012</v>
      </c>
      <c r="X86" t="s">
        <v>9</v>
      </c>
      <c r="Y86">
        <v>2010</v>
      </c>
      <c r="Z86">
        <v>426</v>
      </c>
      <c r="AA86">
        <v>416</v>
      </c>
      <c r="AB86">
        <v>536</v>
      </c>
      <c r="AC86">
        <v>3095</v>
      </c>
      <c r="AD86">
        <v>3622</v>
      </c>
    </row>
    <row r="87" spans="4:30">
      <c r="D87" t="s">
        <v>23</v>
      </c>
      <c r="E87" s="1">
        <v>-3</v>
      </c>
      <c r="F87">
        <v>4892</v>
      </c>
      <c r="G87">
        <v>4892</v>
      </c>
      <c r="H87" s="1">
        <v>-3</v>
      </c>
      <c r="I87" s="1">
        <v>559</v>
      </c>
      <c r="J87">
        <v>4892</v>
      </c>
      <c r="K87">
        <v>4892</v>
      </c>
      <c r="N87" t="s">
        <v>23</v>
      </c>
      <c r="P87">
        <v>6267</v>
      </c>
      <c r="Q87">
        <v>647</v>
      </c>
      <c r="R87">
        <f>MAX(P87:Q87,S87:U87)</f>
        <v>10553</v>
      </c>
      <c r="S87">
        <v>396</v>
      </c>
      <c r="T87">
        <v>10553</v>
      </c>
      <c r="U87">
        <v>3482</v>
      </c>
      <c r="X87" t="s">
        <v>10</v>
      </c>
      <c r="Y87">
        <v>2684</v>
      </c>
      <c r="Z87">
        <v>552</v>
      </c>
      <c r="AA87">
        <v>546</v>
      </c>
      <c r="AB87">
        <v>819</v>
      </c>
      <c r="AC87">
        <v>3641</v>
      </c>
      <c r="AD87">
        <v>4133</v>
      </c>
    </row>
    <row r="88" spans="4:30">
      <c r="D88" t="s">
        <v>24</v>
      </c>
      <c r="E88">
        <v>154</v>
      </c>
      <c r="F88">
        <v>154</v>
      </c>
      <c r="G88">
        <v>154</v>
      </c>
      <c r="H88">
        <v>154</v>
      </c>
      <c r="I88">
        <v>154</v>
      </c>
      <c r="J88">
        <v>154</v>
      </c>
      <c r="K88">
        <v>154</v>
      </c>
      <c r="N88" t="s">
        <v>24</v>
      </c>
      <c r="O88">
        <v>34055</v>
      </c>
      <c r="P88">
        <v>41269</v>
      </c>
      <c r="Q88">
        <v>11317</v>
      </c>
      <c r="R88">
        <v>8576</v>
      </c>
      <c r="S88">
        <v>7530</v>
      </c>
      <c r="T88">
        <v>6561</v>
      </c>
      <c r="U88">
        <v>21878</v>
      </c>
      <c r="X88" t="s">
        <v>11</v>
      </c>
      <c r="Y88">
        <v>7202</v>
      </c>
      <c r="Z88">
        <v>2749</v>
      </c>
      <c r="AA88">
        <v>3441</v>
      </c>
      <c r="AB88">
        <v>7929</v>
      </c>
      <c r="AC88">
        <v>10127</v>
      </c>
      <c r="AD88">
        <v>3997</v>
      </c>
    </row>
    <row r="89" spans="4:30">
      <c r="D89" t="s">
        <v>25</v>
      </c>
      <c r="E89">
        <v>4890</v>
      </c>
      <c r="F89">
        <v>4890</v>
      </c>
      <c r="G89">
        <v>4890</v>
      </c>
      <c r="H89">
        <v>4890</v>
      </c>
      <c r="I89">
        <v>4890</v>
      </c>
      <c r="J89">
        <v>4890</v>
      </c>
      <c r="K89">
        <v>4890</v>
      </c>
      <c r="N89" t="s">
        <v>25</v>
      </c>
      <c r="O89">
        <v>34041</v>
      </c>
      <c r="P89">
        <v>40372</v>
      </c>
      <c r="Q89">
        <v>11303</v>
      </c>
      <c r="R89">
        <v>2052</v>
      </c>
      <c r="S89">
        <v>2057</v>
      </c>
      <c r="T89">
        <v>5894</v>
      </c>
      <c r="U89">
        <v>21836</v>
      </c>
      <c r="X89" t="s">
        <v>12</v>
      </c>
      <c r="Y89">
        <v>16151</v>
      </c>
      <c r="Z89">
        <v>5585</v>
      </c>
      <c r="AA89">
        <v>22075</v>
      </c>
      <c r="AB89">
        <v>7443</v>
      </c>
      <c r="AC89">
        <v>58207</v>
      </c>
      <c r="AD89">
        <v>4022</v>
      </c>
    </row>
    <row r="90" spans="4:30">
      <c r="D90" t="s">
        <v>26</v>
      </c>
      <c r="E90">
        <v>154</v>
      </c>
      <c r="F90">
        <v>154</v>
      </c>
      <c r="G90">
        <v>154</v>
      </c>
      <c r="H90">
        <v>154</v>
      </c>
      <c r="I90">
        <v>154</v>
      </c>
      <c r="J90">
        <v>154</v>
      </c>
      <c r="K90">
        <v>154</v>
      </c>
      <c r="N90" t="s">
        <v>26</v>
      </c>
      <c r="O90">
        <v>22702</v>
      </c>
      <c r="P90">
        <v>49163</v>
      </c>
      <c r="Q90">
        <v>6806</v>
      </c>
      <c r="R90">
        <v>636</v>
      </c>
      <c r="S90">
        <v>581</v>
      </c>
      <c r="T90">
        <v>5678</v>
      </c>
      <c r="U90">
        <v>20461</v>
      </c>
      <c r="X90" t="s">
        <v>13</v>
      </c>
      <c r="Y90">
        <v>5145198</v>
      </c>
      <c r="Z90">
        <v>8040</v>
      </c>
      <c r="AA90">
        <v>4734131</v>
      </c>
      <c r="AB90">
        <v>2688364</v>
      </c>
      <c r="AC90">
        <v>53011704</v>
      </c>
      <c r="AD90">
        <v>3903</v>
      </c>
    </row>
    <row r="91" spans="4:30">
      <c r="D91" t="s">
        <v>27</v>
      </c>
      <c r="E91">
        <v>4890</v>
      </c>
      <c r="F91">
        <v>4890</v>
      </c>
      <c r="G91">
        <v>4890</v>
      </c>
      <c r="H91">
        <v>4890</v>
      </c>
      <c r="I91">
        <v>4890</v>
      </c>
      <c r="J91">
        <v>4890</v>
      </c>
      <c r="K91">
        <v>4890</v>
      </c>
      <c r="N91" t="s">
        <v>27</v>
      </c>
      <c r="O91">
        <v>21410</v>
      </c>
      <c r="P91">
        <v>51552</v>
      </c>
      <c r="Q91">
        <v>6643</v>
      </c>
      <c r="R91">
        <v>436</v>
      </c>
      <c r="S91">
        <v>381</v>
      </c>
      <c r="T91">
        <v>5736</v>
      </c>
      <c r="U91">
        <v>20499</v>
      </c>
    </row>
    <row r="92" spans="4:30">
      <c r="D92" t="s">
        <v>28</v>
      </c>
      <c r="E92">
        <v>5013</v>
      </c>
      <c r="F92">
        <v>5013</v>
      </c>
      <c r="G92">
        <v>5013</v>
      </c>
      <c r="H92">
        <v>5013</v>
      </c>
      <c r="I92">
        <v>5013</v>
      </c>
      <c r="J92">
        <v>5013</v>
      </c>
      <c r="K92">
        <v>5013</v>
      </c>
      <c r="N92" t="s">
        <v>28</v>
      </c>
      <c r="O92">
        <v>22681</v>
      </c>
      <c r="P92">
        <v>51560</v>
      </c>
      <c r="Q92">
        <v>6570</v>
      </c>
      <c r="R92">
        <v>861</v>
      </c>
      <c r="S92">
        <v>696</v>
      </c>
      <c r="T92">
        <v>5519</v>
      </c>
      <c r="U92">
        <v>21404</v>
      </c>
    </row>
    <row r="93" spans="4:30">
      <c r="D93" t="s">
        <v>29</v>
      </c>
      <c r="E93">
        <v>3</v>
      </c>
      <c r="F93">
        <v>3</v>
      </c>
      <c r="G93">
        <v>3</v>
      </c>
      <c r="H93">
        <v>3</v>
      </c>
      <c r="I93">
        <v>3</v>
      </c>
      <c r="J93">
        <v>3</v>
      </c>
      <c r="K93">
        <v>3</v>
      </c>
      <c r="N93" t="s">
        <v>29</v>
      </c>
      <c r="O93">
        <v>21726</v>
      </c>
      <c r="P93">
        <v>50265</v>
      </c>
      <c r="Q93">
        <v>6740</v>
      </c>
      <c r="R93">
        <v>317</v>
      </c>
      <c r="S93">
        <v>296</v>
      </c>
      <c r="T93">
        <v>5561</v>
      </c>
      <c r="U93">
        <v>20160</v>
      </c>
    </row>
    <row r="94" spans="4:30">
      <c r="D94" t="s">
        <v>30</v>
      </c>
      <c r="E94">
        <v>701</v>
      </c>
      <c r="F94">
        <v>701</v>
      </c>
      <c r="G94">
        <v>701</v>
      </c>
      <c r="H94">
        <v>701</v>
      </c>
      <c r="I94">
        <v>701</v>
      </c>
      <c r="J94">
        <v>701</v>
      </c>
      <c r="K94">
        <v>701</v>
      </c>
      <c r="N94" t="s">
        <v>30</v>
      </c>
      <c r="O94">
        <v>20441</v>
      </c>
      <c r="P94">
        <v>12812</v>
      </c>
      <c r="Q94">
        <v>981</v>
      </c>
      <c r="R94">
        <v>80</v>
      </c>
      <c r="S94">
        <v>1127</v>
      </c>
      <c r="T94">
        <v>7641</v>
      </c>
      <c r="U94">
        <v>406</v>
      </c>
    </row>
    <row r="95" spans="4:30">
      <c r="D95" t="s">
        <v>31</v>
      </c>
      <c r="E95">
        <v>701</v>
      </c>
      <c r="F95">
        <v>701</v>
      </c>
      <c r="G95">
        <v>701</v>
      </c>
      <c r="H95">
        <v>701</v>
      </c>
      <c r="I95">
        <v>701</v>
      </c>
      <c r="J95">
        <v>701</v>
      </c>
      <c r="K95">
        <v>701</v>
      </c>
      <c r="N95" t="s">
        <v>31</v>
      </c>
      <c r="O95">
        <v>5915</v>
      </c>
      <c r="P95">
        <v>3679</v>
      </c>
      <c r="Q95">
        <v>37</v>
      </c>
      <c r="R95">
        <v>2</v>
      </c>
      <c r="S95">
        <v>77</v>
      </c>
      <c r="T95">
        <v>1003</v>
      </c>
      <c r="U95">
        <v>285</v>
      </c>
    </row>
    <row r="96" spans="4:30">
      <c r="D96" t="s">
        <v>32</v>
      </c>
      <c r="E96">
        <v>154</v>
      </c>
      <c r="F96">
        <v>154</v>
      </c>
      <c r="G96">
        <v>154</v>
      </c>
      <c r="H96">
        <v>154</v>
      </c>
      <c r="I96">
        <v>154</v>
      </c>
      <c r="J96">
        <v>154</v>
      </c>
      <c r="K96">
        <v>154</v>
      </c>
      <c r="N96" t="s">
        <v>32</v>
      </c>
      <c r="O96">
        <v>21754</v>
      </c>
      <c r="P96">
        <v>50240</v>
      </c>
      <c r="Q96">
        <v>6934</v>
      </c>
      <c r="R96">
        <v>707</v>
      </c>
      <c r="S96">
        <v>659</v>
      </c>
      <c r="T96">
        <v>5852</v>
      </c>
      <c r="U96">
        <v>21553</v>
      </c>
    </row>
    <row r="97" spans="4:21">
      <c r="D97" t="s">
        <v>33</v>
      </c>
      <c r="E97" s="1">
        <v>308</v>
      </c>
      <c r="F97">
        <v>154</v>
      </c>
      <c r="G97">
        <v>154</v>
      </c>
      <c r="H97">
        <v>154</v>
      </c>
      <c r="I97">
        <v>154</v>
      </c>
      <c r="J97">
        <v>154</v>
      </c>
      <c r="K97">
        <v>154</v>
      </c>
      <c r="N97" t="s">
        <v>33</v>
      </c>
      <c r="O97">
        <v>22530</v>
      </c>
      <c r="P97">
        <v>52007</v>
      </c>
      <c r="Q97">
        <v>6954</v>
      </c>
      <c r="R97">
        <v>528</v>
      </c>
      <c r="S97">
        <v>496</v>
      </c>
      <c r="T97">
        <v>5885</v>
      </c>
      <c r="U97">
        <v>20855</v>
      </c>
    </row>
    <row r="98" spans="4:21">
      <c r="D98" t="s">
        <v>34</v>
      </c>
      <c r="E98" s="1">
        <v>159</v>
      </c>
      <c r="F98">
        <v>53</v>
      </c>
      <c r="G98">
        <v>53</v>
      </c>
      <c r="H98">
        <v>53</v>
      </c>
      <c r="I98">
        <v>53</v>
      </c>
      <c r="J98">
        <v>53</v>
      </c>
      <c r="K98">
        <v>53</v>
      </c>
      <c r="N98" t="s">
        <v>34</v>
      </c>
      <c r="O98">
        <v>19125</v>
      </c>
      <c r="P98">
        <v>43141</v>
      </c>
      <c r="Q98">
        <v>6023</v>
      </c>
      <c r="R98">
        <v>552</v>
      </c>
      <c r="S98">
        <v>488</v>
      </c>
      <c r="T98">
        <v>5214</v>
      </c>
      <c r="U98">
        <v>9116</v>
      </c>
    </row>
    <row r="99" spans="4:21">
      <c r="D99" t="s">
        <v>35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N99" t="s">
        <v>35</v>
      </c>
      <c r="O99">
        <v>22246</v>
      </c>
      <c r="P99">
        <v>84279</v>
      </c>
      <c r="Q99">
        <v>2538</v>
      </c>
      <c r="R99">
        <v>406</v>
      </c>
      <c r="S99">
        <v>551</v>
      </c>
      <c r="T99">
        <v>7199</v>
      </c>
      <c r="U99">
        <v>20589</v>
      </c>
    </row>
    <row r="100" spans="4:21">
      <c r="D100" t="s">
        <v>36</v>
      </c>
      <c r="E100" s="1">
        <v>966</v>
      </c>
      <c r="F100">
        <v>322</v>
      </c>
      <c r="G100">
        <v>322</v>
      </c>
      <c r="H100">
        <v>322</v>
      </c>
      <c r="I100">
        <v>322</v>
      </c>
      <c r="J100">
        <v>322</v>
      </c>
      <c r="K100">
        <v>322</v>
      </c>
      <c r="N100" t="s">
        <v>36</v>
      </c>
      <c r="O100">
        <v>41516</v>
      </c>
      <c r="P100">
        <v>51096</v>
      </c>
      <c r="Q100">
        <v>5834</v>
      </c>
      <c r="R100">
        <v>908</v>
      </c>
      <c r="S100">
        <v>895</v>
      </c>
      <c r="T100">
        <v>5115</v>
      </c>
      <c r="U100">
        <v>16395</v>
      </c>
    </row>
    <row r="101" spans="4:21">
      <c r="D101" t="s">
        <v>37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N101" t="s">
        <v>37</v>
      </c>
      <c r="O101">
        <v>60677</v>
      </c>
      <c r="P101">
        <v>57074</v>
      </c>
      <c r="Q101">
        <v>6526</v>
      </c>
      <c r="R101">
        <v>9</v>
      </c>
      <c r="S101">
        <v>63</v>
      </c>
      <c r="T101">
        <v>2122</v>
      </c>
      <c r="U101">
        <v>344</v>
      </c>
    </row>
    <row r="102" spans="4:21">
      <c r="D102" t="s">
        <v>38</v>
      </c>
      <c r="E102">
        <v>31</v>
      </c>
      <c r="F102">
        <v>31</v>
      </c>
      <c r="G102">
        <v>31</v>
      </c>
      <c r="H102">
        <v>31</v>
      </c>
      <c r="I102">
        <v>31</v>
      </c>
      <c r="J102">
        <v>31</v>
      </c>
      <c r="K102">
        <v>31</v>
      </c>
      <c r="N102" t="s">
        <v>38</v>
      </c>
      <c r="O102">
        <v>22723</v>
      </c>
      <c r="P102">
        <v>48079</v>
      </c>
      <c r="Q102">
        <v>6596</v>
      </c>
      <c r="R102">
        <v>463</v>
      </c>
      <c r="S102">
        <v>441</v>
      </c>
      <c r="T102">
        <v>5618</v>
      </c>
      <c r="U102">
        <v>20555</v>
      </c>
    </row>
    <row r="103" spans="4:21">
      <c r="D103" t="s">
        <v>39</v>
      </c>
      <c r="E103">
        <v>4859</v>
      </c>
      <c r="F103">
        <v>4859</v>
      </c>
      <c r="G103">
        <v>4859</v>
      </c>
      <c r="H103">
        <v>4859</v>
      </c>
      <c r="I103">
        <v>4859</v>
      </c>
      <c r="J103">
        <v>4859</v>
      </c>
      <c r="K103">
        <v>4859</v>
      </c>
      <c r="N103" t="s">
        <v>39</v>
      </c>
      <c r="O103">
        <v>22886</v>
      </c>
      <c r="P103">
        <v>51729</v>
      </c>
      <c r="Q103">
        <v>6660</v>
      </c>
      <c r="R103">
        <v>494</v>
      </c>
      <c r="S103">
        <v>437</v>
      </c>
      <c r="T103">
        <v>5627</v>
      </c>
      <c r="U103">
        <v>20907</v>
      </c>
    </row>
    <row r="104" spans="4:21">
      <c r="D104" t="s">
        <v>40</v>
      </c>
      <c r="E104">
        <v>15</v>
      </c>
      <c r="F104">
        <v>15</v>
      </c>
      <c r="G104">
        <v>15</v>
      </c>
      <c r="H104">
        <v>15</v>
      </c>
      <c r="I104">
        <v>15</v>
      </c>
      <c r="J104">
        <v>15</v>
      </c>
      <c r="K104">
        <v>15</v>
      </c>
      <c r="N104" t="s">
        <v>40</v>
      </c>
      <c r="O104">
        <v>23179</v>
      </c>
      <c r="P104">
        <v>50700</v>
      </c>
      <c r="Q104">
        <v>7051</v>
      </c>
      <c r="R104">
        <v>1003</v>
      </c>
      <c r="S104">
        <v>810</v>
      </c>
      <c r="T104">
        <v>5436</v>
      </c>
      <c r="U104">
        <v>23393</v>
      </c>
    </row>
    <row r="105" spans="4:21">
      <c r="D105" t="s">
        <v>41</v>
      </c>
      <c r="E105">
        <v>5855</v>
      </c>
      <c r="F105">
        <v>5855</v>
      </c>
      <c r="G105">
        <v>5855</v>
      </c>
      <c r="H105">
        <v>5855</v>
      </c>
      <c r="I105">
        <v>5855</v>
      </c>
      <c r="J105">
        <v>5855</v>
      </c>
      <c r="K105">
        <v>5855</v>
      </c>
      <c r="N105" t="s">
        <v>41</v>
      </c>
      <c r="O105">
        <v>20853</v>
      </c>
      <c r="P105">
        <v>53221</v>
      </c>
      <c r="Q105">
        <v>6695</v>
      </c>
      <c r="R105">
        <v>424</v>
      </c>
      <c r="S105">
        <v>403</v>
      </c>
      <c r="T105">
        <v>5652</v>
      </c>
      <c r="U105">
        <v>21794</v>
      </c>
    </row>
    <row r="106" spans="4:21">
      <c r="D106" t="s">
        <v>42</v>
      </c>
      <c r="E106">
        <v>301</v>
      </c>
      <c r="F106">
        <v>301</v>
      </c>
      <c r="G106">
        <v>301</v>
      </c>
      <c r="H106">
        <v>301</v>
      </c>
      <c r="I106">
        <v>301</v>
      </c>
      <c r="J106">
        <v>301</v>
      </c>
      <c r="K106">
        <v>301</v>
      </c>
      <c r="N106" t="s">
        <v>42</v>
      </c>
      <c r="O106">
        <v>20512</v>
      </c>
      <c r="P106">
        <v>49199</v>
      </c>
      <c r="Q106">
        <v>6910</v>
      </c>
      <c r="R106">
        <v>489</v>
      </c>
      <c r="S106">
        <v>435</v>
      </c>
      <c r="T106">
        <v>5535</v>
      </c>
      <c r="U106">
        <v>21376</v>
      </c>
    </row>
    <row r="108" spans="4:21">
      <c r="N108" s="2" t="s">
        <v>71</v>
      </c>
      <c r="O108">
        <f>AVERAGE(O88:O107)</f>
        <v>25314.315789473683</v>
      </c>
      <c r="P108">
        <f t="shared" ref="P108" si="11">AVERAGE(P88:P107)</f>
        <v>46917.73684210526</v>
      </c>
      <c r="Q108">
        <f t="shared" ref="Q108" si="12">AVERAGE(Q88:Q107)</f>
        <v>6269.3684210526317</v>
      </c>
      <c r="R108">
        <f t="shared" ref="R108" si="13">AVERAGE(R88:R107)</f>
        <v>997</v>
      </c>
      <c r="S108">
        <f t="shared" ref="S108" si="14">AVERAGE(S88:S107)</f>
        <v>969.63157894736844</v>
      </c>
      <c r="T108">
        <f t="shared" ref="T108" si="15">AVERAGE(T88:T107)</f>
        <v>5413.0526315789475</v>
      </c>
      <c r="U108">
        <f t="shared" ref="U108" si="16">AVERAGE(U88:U107)</f>
        <v>17042.42105263158</v>
      </c>
    </row>
    <row r="109" spans="4:21">
      <c r="N109" s="2" t="s">
        <v>72</v>
      </c>
      <c r="P109">
        <f>AVERAGE(P64:P87)</f>
        <v>218858.75</v>
      </c>
      <c r="Q109">
        <f t="shared" ref="Q109:U109" si="17">AVERAGE(Q64:Q87)</f>
        <v>1104.8333333333333</v>
      </c>
      <c r="R109">
        <f t="shared" si="17"/>
        <v>199996.16666666666</v>
      </c>
      <c r="S109">
        <f t="shared" si="17"/>
        <v>113533.70833333333</v>
      </c>
      <c r="T109">
        <f t="shared" si="17"/>
        <v>2215852.0416666665</v>
      </c>
      <c r="U109">
        <f t="shared" si="17"/>
        <v>3484.7083333333335</v>
      </c>
    </row>
    <row r="117" spans="4:31">
      <c r="E117" t="s">
        <v>56</v>
      </c>
      <c r="F117" t="s">
        <v>57</v>
      </c>
      <c r="G117" t="s">
        <v>58</v>
      </c>
      <c r="H117" t="s">
        <v>59</v>
      </c>
      <c r="I117" t="s">
        <v>60</v>
      </c>
      <c r="J117" t="s">
        <v>61</v>
      </c>
      <c r="K117" t="s">
        <v>62</v>
      </c>
      <c r="O117" t="s">
        <v>56</v>
      </c>
      <c r="P117" t="s">
        <v>57</v>
      </c>
      <c r="Q117" t="s">
        <v>58</v>
      </c>
      <c r="R117" t="s">
        <v>59</v>
      </c>
      <c r="S117" t="s">
        <v>60</v>
      </c>
      <c r="T117" t="s">
        <v>61</v>
      </c>
      <c r="U117" t="s">
        <v>62</v>
      </c>
    </row>
    <row r="118" spans="4:31">
      <c r="D118" t="s">
        <v>0</v>
      </c>
      <c r="E118" s="1">
        <v>-3</v>
      </c>
      <c r="F118">
        <v>401</v>
      </c>
      <c r="G118">
        <v>401</v>
      </c>
      <c r="H118" s="1">
        <v>1948</v>
      </c>
      <c r="I118">
        <v>401</v>
      </c>
      <c r="J118">
        <v>401</v>
      </c>
      <c r="K118">
        <v>401</v>
      </c>
      <c r="N118" t="s">
        <v>0</v>
      </c>
      <c r="P118">
        <v>4019</v>
      </c>
      <c r="Q118">
        <v>163</v>
      </c>
      <c r="R118">
        <v>1901</v>
      </c>
      <c r="S118">
        <v>4136</v>
      </c>
      <c r="T118">
        <v>2054</v>
      </c>
      <c r="U118">
        <v>5212</v>
      </c>
    </row>
    <row r="119" spans="4:31">
      <c r="D119" t="s">
        <v>1</v>
      </c>
      <c r="E119" s="1">
        <v>-3</v>
      </c>
      <c r="F119">
        <v>9276</v>
      </c>
      <c r="G119">
        <v>9276</v>
      </c>
      <c r="H119" s="1">
        <v>45421</v>
      </c>
      <c r="I119" s="1">
        <v>1000</v>
      </c>
      <c r="J119">
        <v>9276</v>
      </c>
      <c r="K119">
        <v>9276</v>
      </c>
      <c r="N119" t="s">
        <v>1</v>
      </c>
      <c r="P119">
        <v>18732</v>
      </c>
      <c r="Q119">
        <v>6015</v>
      </c>
      <c r="R119">
        <v>2866</v>
      </c>
      <c r="S119">
        <v>3107</v>
      </c>
      <c r="T119">
        <v>20970</v>
      </c>
      <c r="U119">
        <v>5415</v>
      </c>
      <c r="Z119" t="s">
        <v>79</v>
      </c>
      <c r="AA119" t="s">
        <v>87</v>
      </c>
      <c r="AB119" t="s">
        <v>86</v>
      </c>
      <c r="AC119" t="s">
        <v>85</v>
      </c>
      <c r="AD119" t="s">
        <v>84</v>
      </c>
      <c r="AE119" t="s">
        <v>83</v>
      </c>
    </row>
    <row r="120" spans="4:31">
      <c r="D120" t="s">
        <v>2</v>
      </c>
      <c r="E120" s="1">
        <v>-3</v>
      </c>
      <c r="F120">
        <v>401</v>
      </c>
      <c r="G120">
        <v>401</v>
      </c>
      <c r="H120">
        <v>401</v>
      </c>
      <c r="I120">
        <v>401</v>
      </c>
      <c r="J120">
        <v>401</v>
      </c>
      <c r="K120">
        <v>401</v>
      </c>
      <c r="N120" t="s">
        <v>2</v>
      </c>
      <c r="P120">
        <v>4581</v>
      </c>
      <c r="Q120">
        <v>446</v>
      </c>
      <c r="R120">
        <v>651</v>
      </c>
      <c r="S120">
        <v>2149</v>
      </c>
      <c r="T120">
        <v>2187</v>
      </c>
      <c r="U120">
        <v>5145</v>
      </c>
      <c r="Y120" t="s">
        <v>14</v>
      </c>
      <c r="Z120">
        <v>865</v>
      </c>
      <c r="AA120">
        <v>241</v>
      </c>
      <c r="AB120">
        <v>409</v>
      </c>
      <c r="AC120">
        <v>224</v>
      </c>
      <c r="AD120">
        <v>730</v>
      </c>
      <c r="AE120">
        <v>3805</v>
      </c>
    </row>
    <row r="121" spans="4:31">
      <c r="D121" t="s">
        <v>3</v>
      </c>
      <c r="E121" s="1">
        <v>-3</v>
      </c>
      <c r="F121">
        <v>9276</v>
      </c>
      <c r="G121">
        <v>9276</v>
      </c>
      <c r="H121">
        <v>9276</v>
      </c>
      <c r="I121" s="1">
        <v>1000</v>
      </c>
      <c r="J121">
        <v>9276</v>
      </c>
      <c r="K121">
        <v>9276</v>
      </c>
      <c r="N121" t="s">
        <v>3</v>
      </c>
      <c r="P121">
        <v>21483</v>
      </c>
      <c r="Q121">
        <v>763</v>
      </c>
      <c r="R121">
        <v>714</v>
      </c>
      <c r="S121">
        <v>1037</v>
      </c>
      <c r="T121">
        <v>21095</v>
      </c>
      <c r="U121">
        <v>5379</v>
      </c>
      <c r="Y121" t="s">
        <v>15</v>
      </c>
      <c r="Z121">
        <f>0+MAX(AA121:AE121)</f>
        <v>10344</v>
      </c>
      <c r="AA121">
        <v>479</v>
      </c>
      <c r="AB121">
        <v>456</v>
      </c>
      <c r="AC121">
        <v>1291</v>
      </c>
      <c r="AD121">
        <v>10344</v>
      </c>
      <c r="AE121">
        <v>3973</v>
      </c>
    </row>
    <row r="122" spans="4:31">
      <c r="D122" t="s">
        <v>4</v>
      </c>
      <c r="E122" s="1">
        <v>-3</v>
      </c>
      <c r="F122">
        <v>9642</v>
      </c>
      <c r="G122">
        <v>9642</v>
      </c>
      <c r="H122" s="1">
        <v>0</v>
      </c>
      <c r="I122" s="1">
        <v>1000</v>
      </c>
      <c r="J122">
        <v>9642</v>
      </c>
      <c r="K122">
        <v>9642</v>
      </c>
      <c r="N122" t="s">
        <v>4</v>
      </c>
      <c r="P122">
        <v>23872</v>
      </c>
      <c r="Q122">
        <v>896</v>
      </c>
      <c r="R122">
        <v>1909</v>
      </c>
      <c r="S122">
        <v>1065</v>
      </c>
      <c r="T122">
        <v>22826</v>
      </c>
      <c r="U122">
        <v>5576</v>
      </c>
      <c r="Y122" t="s">
        <v>16</v>
      </c>
      <c r="Z122">
        <f>0+MAX(AA122:AE122)</f>
        <v>3504</v>
      </c>
      <c r="AA122">
        <v>246</v>
      </c>
      <c r="AB122">
        <v>445</v>
      </c>
      <c r="AC122">
        <v>266</v>
      </c>
      <c r="AD122">
        <v>836</v>
      </c>
      <c r="AE122">
        <v>3504</v>
      </c>
    </row>
    <row r="123" spans="4:31">
      <c r="D123" t="s">
        <v>5</v>
      </c>
      <c r="E123" s="1">
        <v>-3</v>
      </c>
      <c r="F123">
        <v>3</v>
      </c>
      <c r="G123">
        <v>3</v>
      </c>
      <c r="H123" s="1">
        <v>35</v>
      </c>
      <c r="I123">
        <v>3</v>
      </c>
      <c r="J123">
        <v>3</v>
      </c>
      <c r="K123">
        <v>3</v>
      </c>
      <c r="N123" t="s">
        <v>5</v>
      </c>
      <c r="P123">
        <v>1813</v>
      </c>
      <c r="Q123">
        <v>151</v>
      </c>
      <c r="R123">
        <v>695</v>
      </c>
      <c r="S123">
        <v>174</v>
      </c>
      <c r="T123">
        <v>591</v>
      </c>
      <c r="U123">
        <v>4703</v>
      </c>
      <c r="Y123" t="s">
        <v>17</v>
      </c>
      <c r="Z123">
        <v>10206</v>
      </c>
      <c r="AA123">
        <v>413</v>
      </c>
      <c r="AB123">
        <v>1302</v>
      </c>
      <c r="AC123">
        <v>1357</v>
      </c>
      <c r="AD123">
        <v>12520</v>
      </c>
      <c r="AE123">
        <v>3513</v>
      </c>
    </row>
    <row r="124" spans="4:31">
      <c r="D124" t="s">
        <v>6</v>
      </c>
      <c r="E124" s="1">
        <v>-3</v>
      </c>
      <c r="F124">
        <v>1373</v>
      </c>
      <c r="G124">
        <v>1373</v>
      </c>
      <c r="H124">
        <v>1373</v>
      </c>
      <c r="I124">
        <v>1373</v>
      </c>
      <c r="J124">
        <v>1373</v>
      </c>
      <c r="K124">
        <v>1373</v>
      </c>
      <c r="N124" t="s">
        <v>6</v>
      </c>
      <c r="P124">
        <v>12936</v>
      </c>
      <c r="Q124">
        <v>989</v>
      </c>
      <c r="R124">
        <v>2861</v>
      </c>
      <c r="S124">
        <v>7754</v>
      </c>
      <c r="T124">
        <v>6585</v>
      </c>
      <c r="U124">
        <v>5041</v>
      </c>
      <c r="Y124" t="s">
        <v>18</v>
      </c>
      <c r="Z124">
        <f>0+MAX(AA124:AE124)</f>
        <v>4310</v>
      </c>
      <c r="AA124">
        <v>213</v>
      </c>
      <c r="AB124">
        <f>0+MAX(AC124:AG124)</f>
        <v>4310</v>
      </c>
      <c r="AC124">
        <v>856</v>
      </c>
      <c r="AD124">
        <v>1348</v>
      </c>
      <c r="AE124">
        <v>4310</v>
      </c>
    </row>
    <row r="125" spans="4:31">
      <c r="D125" t="s">
        <v>7</v>
      </c>
      <c r="E125" s="1">
        <v>-3</v>
      </c>
      <c r="F125">
        <v>1373</v>
      </c>
      <c r="G125">
        <v>1373</v>
      </c>
      <c r="H125">
        <v>1373</v>
      </c>
      <c r="I125">
        <v>1373</v>
      </c>
      <c r="J125">
        <v>1373</v>
      </c>
      <c r="K125">
        <v>1373</v>
      </c>
      <c r="N125" t="s">
        <v>7</v>
      </c>
      <c r="P125">
        <v>8453</v>
      </c>
      <c r="Q125">
        <v>39</v>
      </c>
      <c r="R125">
        <v>76</v>
      </c>
      <c r="S125">
        <v>68</v>
      </c>
      <c r="T125">
        <v>1948</v>
      </c>
      <c r="U125">
        <v>326</v>
      </c>
      <c r="Y125" t="s">
        <v>19</v>
      </c>
      <c r="Z125">
        <f>0+MAX(AA125:AE125)</f>
        <v>2073</v>
      </c>
      <c r="AA125">
        <v>357</v>
      </c>
      <c r="AB125">
        <v>348</v>
      </c>
      <c r="AC125">
        <v>999</v>
      </c>
      <c r="AD125">
        <v>2073</v>
      </c>
      <c r="AE125">
        <v>2073</v>
      </c>
    </row>
    <row r="126" spans="4:31">
      <c r="D126" t="s">
        <v>8</v>
      </c>
      <c r="E126" s="1">
        <v>-3</v>
      </c>
      <c r="F126">
        <v>401</v>
      </c>
      <c r="G126">
        <v>401</v>
      </c>
      <c r="H126">
        <v>401</v>
      </c>
      <c r="I126">
        <v>401</v>
      </c>
      <c r="J126">
        <v>401</v>
      </c>
      <c r="K126">
        <v>401</v>
      </c>
      <c r="N126" t="s">
        <v>8</v>
      </c>
      <c r="P126">
        <v>6250</v>
      </c>
      <c r="Q126">
        <v>596</v>
      </c>
      <c r="R126">
        <v>654</v>
      </c>
      <c r="S126">
        <v>2123</v>
      </c>
      <c r="T126">
        <v>8557</v>
      </c>
      <c r="U126">
        <v>5104</v>
      </c>
      <c r="Y126" t="s">
        <v>20</v>
      </c>
      <c r="Z126">
        <v>1484</v>
      </c>
      <c r="AA126">
        <v>251</v>
      </c>
      <c r="AB126">
        <f>MAX(Z126:AA126,AC126:AE126)</f>
        <v>3852</v>
      </c>
      <c r="AC126">
        <v>549</v>
      </c>
      <c r="AD126">
        <v>1170</v>
      </c>
      <c r="AE126">
        <v>3852</v>
      </c>
    </row>
    <row r="127" spans="4:31">
      <c r="D127" t="s">
        <v>9</v>
      </c>
      <c r="E127" s="1">
        <v>-3</v>
      </c>
      <c r="F127">
        <v>401</v>
      </c>
      <c r="G127">
        <v>401</v>
      </c>
      <c r="H127">
        <v>401</v>
      </c>
      <c r="I127">
        <v>401</v>
      </c>
      <c r="J127">
        <v>401</v>
      </c>
      <c r="K127">
        <v>401</v>
      </c>
      <c r="N127" t="s">
        <v>9</v>
      </c>
      <c r="P127">
        <v>6234</v>
      </c>
      <c r="Q127">
        <v>1006</v>
      </c>
      <c r="R127">
        <v>725</v>
      </c>
      <c r="S127">
        <v>1387</v>
      </c>
      <c r="T127">
        <v>8924</v>
      </c>
      <c r="U127">
        <v>5390</v>
      </c>
      <c r="Y127" t="s">
        <v>21</v>
      </c>
      <c r="Z127">
        <f>MAX(AA127:AE127)</f>
        <v>1054</v>
      </c>
      <c r="AA127">
        <f>MAX(AB127:AF127)</f>
        <v>1054</v>
      </c>
      <c r="AB127">
        <f>MAX(AC127:AH127)</f>
        <v>1054</v>
      </c>
      <c r="AC127">
        <f>MAX(AD127:AH127)</f>
        <v>1054</v>
      </c>
      <c r="AD127">
        <v>1054</v>
      </c>
      <c r="AE127">
        <v>1054</v>
      </c>
    </row>
    <row r="128" spans="4:31">
      <c r="D128" t="s">
        <v>10</v>
      </c>
      <c r="E128" s="1">
        <v>-3</v>
      </c>
      <c r="F128">
        <v>149</v>
      </c>
      <c r="G128">
        <v>149</v>
      </c>
      <c r="H128">
        <v>149</v>
      </c>
      <c r="I128">
        <v>149</v>
      </c>
      <c r="J128">
        <v>149</v>
      </c>
      <c r="K128">
        <v>149</v>
      </c>
      <c r="N128" t="s">
        <v>10</v>
      </c>
      <c r="P128">
        <v>8201</v>
      </c>
      <c r="Q128">
        <v>1430</v>
      </c>
      <c r="R128">
        <v>1322</v>
      </c>
      <c r="S128">
        <v>2103</v>
      </c>
      <c r="T128">
        <v>9989</v>
      </c>
      <c r="U128">
        <v>5652</v>
      </c>
      <c r="Y128" t="s">
        <v>22</v>
      </c>
      <c r="Z128">
        <v>3747</v>
      </c>
      <c r="AA128">
        <v>452</v>
      </c>
      <c r="AB128">
        <f>MAX(Z128:AA128,AC128:AE128)</f>
        <v>10560</v>
      </c>
      <c r="AC128">
        <v>197</v>
      </c>
      <c r="AD128">
        <v>10560</v>
      </c>
      <c r="AE128">
        <v>4012</v>
      </c>
    </row>
    <row r="129" spans="4:31">
      <c r="D129" t="s">
        <v>11</v>
      </c>
      <c r="E129" s="1">
        <v>-3</v>
      </c>
      <c r="F129">
        <v>14</v>
      </c>
      <c r="G129">
        <v>14</v>
      </c>
      <c r="H129">
        <v>14</v>
      </c>
      <c r="I129">
        <v>14</v>
      </c>
      <c r="J129">
        <v>14</v>
      </c>
      <c r="K129">
        <v>14</v>
      </c>
      <c r="N129" t="s">
        <v>11</v>
      </c>
      <c r="P129">
        <v>35739</v>
      </c>
      <c r="Q129">
        <v>9535</v>
      </c>
      <c r="R129">
        <v>8344</v>
      </c>
      <c r="S129">
        <v>25529</v>
      </c>
      <c r="T129">
        <v>31312</v>
      </c>
      <c r="U129">
        <v>5896</v>
      </c>
      <c r="Y129" t="s">
        <v>23</v>
      </c>
      <c r="Z129">
        <v>6267</v>
      </c>
      <c r="AA129">
        <v>647</v>
      </c>
      <c r="AB129">
        <f>MAX(Z129:AA129,AC129:AE129)</f>
        <v>10553</v>
      </c>
      <c r="AC129">
        <v>396</v>
      </c>
      <c r="AD129">
        <v>10553</v>
      </c>
      <c r="AE129">
        <v>3482</v>
      </c>
    </row>
    <row r="130" spans="4:31">
      <c r="D130" t="s">
        <v>12</v>
      </c>
      <c r="E130" s="1">
        <v>-3</v>
      </c>
      <c r="F130">
        <v>341</v>
      </c>
      <c r="G130">
        <v>341</v>
      </c>
      <c r="H130">
        <v>341</v>
      </c>
      <c r="I130" s="1">
        <v>26</v>
      </c>
      <c r="J130">
        <v>341</v>
      </c>
      <c r="K130">
        <v>341</v>
      </c>
      <c r="N130" t="s">
        <v>12</v>
      </c>
      <c r="P130">
        <v>55851</v>
      </c>
      <c r="Q130">
        <v>25345</v>
      </c>
      <c r="R130">
        <v>66179</v>
      </c>
      <c r="S130">
        <v>14600</v>
      </c>
      <c r="T130">
        <v>428680</v>
      </c>
      <c r="U130">
        <v>5232</v>
      </c>
    </row>
    <row r="131" spans="4:31">
      <c r="D131" t="s">
        <v>13</v>
      </c>
      <c r="E131" s="1">
        <v>-3</v>
      </c>
      <c r="F131" s="1">
        <v>-2</v>
      </c>
      <c r="G131">
        <v>0</v>
      </c>
      <c r="H131" s="1">
        <v>-2</v>
      </c>
      <c r="I131" s="1">
        <v>-2</v>
      </c>
      <c r="J131" s="1">
        <v>-2</v>
      </c>
      <c r="K131">
        <v>0</v>
      </c>
      <c r="N131" t="s">
        <v>13</v>
      </c>
      <c r="P131">
        <f>0+MAX(Q131:U131)</f>
        <v>36073</v>
      </c>
      <c r="Q131">
        <v>36073</v>
      </c>
      <c r="R131">
        <v>36073</v>
      </c>
      <c r="S131">
        <v>36073</v>
      </c>
      <c r="T131">
        <v>36073</v>
      </c>
      <c r="U131">
        <v>5678</v>
      </c>
    </row>
    <row r="132" spans="4:31">
      <c r="D132" t="s">
        <v>14</v>
      </c>
      <c r="E132" s="1">
        <v>-3</v>
      </c>
      <c r="F132">
        <v>35</v>
      </c>
      <c r="G132">
        <v>35</v>
      </c>
      <c r="H132">
        <v>35</v>
      </c>
      <c r="I132">
        <v>35</v>
      </c>
      <c r="J132">
        <v>35</v>
      </c>
      <c r="K132">
        <v>35</v>
      </c>
      <c r="N132" t="s">
        <v>14</v>
      </c>
      <c r="P132">
        <v>1633</v>
      </c>
      <c r="Q132">
        <v>212</v>
      </c>
      <c r="R132">
        <v>670</v>
      </c>
      <c r="S132">
        <v>359</v>
      </c>
      <c r="T132">
        <v>740</v>
      </c>
      <c r="U132">
        <v>5110</v>
      </c>
    </row>
    <row r="133" spans="4:31">
      <c r="D133" t="s">
        <v>15</v>
      </c>
      <c r="E133" s="1">
        <v>-3</v>
      </c>
      <c r="F133" s="1">
        <v>-3</v>
      </c>
      <c r="G133">
        <v>9241</v>
      </c>
      <c r="H133">
        <v>9241</v>
      </c>
      <c r="I133" s="1">
        <v>1000</v>
      </c>
      <c r="J133">
        <v>9241</v>
      </c>
      <c r="K133">
        <v>9241</v>
      </c>
      <c r="N133" t="s">
        <v>15</v>
      </c>
      <c r="P133">
        <f>0+MAX(Q133:U133)</f>
        <v>21504</v>
      </c>
      <c r="Q133">
        <v>980</v>
      </c>
      <c r="R133">
        <v>752</v>
      </c>
      <c r="S133">
        <v>911</v>
      </c>
      <c r="T133">
        <v>21504</v>
      </c>
      <c r="U133">
        <v>5736</v>
      </c>
    </row>
    <row r="134" spans="4:31">
      <c r="D134" t="s">
        <v>16</v>
      </c>
      <c r="E134" s="1">
        <v>-3</v>
      </c>
      <c r="F134" s="1">
        <v>-3</v>
      </c>
      <c r="G134">
        <v>17</v>
      </c>
      <c r="H134">
        <v>17</v>
      </c>
      <c r="I134">
        <v>17</v>
      </c>
      <c r="J134">
        <v>17</v>
      </c>
      <c r="K134">
        <v>20</v>
      </c>
      <c r="N134" t="s">
        <v>16</v>
      </c>
      <c r="P134">
        <f>0+MAX(Q134:U134)</f>
        <v>5294</v>
      </c>
      <c r="Q134">
        <v>190</v>
      </c>
      <c r="R134">
        <v>730</v>
      </c>
      <c r="S134">
        <v>286</v>
      </c>
      <c r="T134">
        <v>677</v>
      </c>
      <c r="U134">
        <v>5294</v>
      </c>
    </row>
    <row r="135" spans="4:31">
      <c r="D135" t="s">
        <v>17</v>
      </c>
      <c r="E135" s="1">
        <v>-3</v>
      </c>
      <c r="F135">
        <v>12666</v>
      </c>
      <c r="G135">
        <v>12474</v>
      </c>
      <c r="H135" s="1">
        <v>10000</v>
      </c>
      <c r="I135" s="1">
        <v>1000</v>
      </c>
      <c r="J135">
        <v>12474</v>
      </c>
      <c r="K135" s="1">
        <v>401</v>
      </c>
      <c r="N135" t="s">
        <v>17</v>
      </c>
      <c r="P135">
        <v>29043</v>
      </c>
      <c r="Q135">
        <v>857</v>
      </c>
      <c r="R135">
        <v>2419</v>
      </c>
      <c r="S135">
        <v>2012</v>
      </c>
      <c r="T135">
        <v>26045</v>
      </c>
      <c r="U135">
        <v>4972</v>
      </c>
    </row>
    <row r="136" spans="4:31">
      <c r="D136" t="s">
        <v>18</v>
      </c>
      <c r="E136" s="1">
        <v>-3</v>
      </c>
      <c r="F136" s="1">
        <v>-3</v>
      </c>
      <c r="G136">
        <v>862</v>
      </c>
      <c r="H136" s="1">
        <v>-3</v>
      </c>
      <c r="I136">
        <v>862</v>
      </c>
      <c r="J136">
        <v>862</v>
      </c>
      <c r="K136" s="1">
        <v>12474</v>
      </c>
      <c r="N136" t="s">
        <v>18</v>
      </c>
      <c r="P136">
        <f>0+MAX(Q136:U136)</f>
        <v>5813</v>
      </c>
      <c r="Q136">
        <v>447</v>
      </c>
      <c r="R136">
        <f>0+MAX(S136:W136)</f>
        <v>5813</v>
      </c>
      <c r="S136">
        <v>3648</v>
      </c>
      <c r="T136">
        <v>3075</v>
      </c>
      <c r="U136">
        <v>5813</v>
      </c>
    </row>
    <row r="137" spans="4:31">
      <c r="D137" t="s">
        <v>19</v>
      </c>
      <c r="E137" s="1">
        <v>-3</v>
      </c>
      <c r="F137" s="1">
        <v>-3</v>
      </c>
      <c r="G137">
        <v>1224</v>
      </c>
      <c r="H137">
        <v>1224</v>
      </c>
      <c r="I137" s="1">
        <v>1000</v>
      </c>
      <c r="J137">
        <v>1224</v>
      </c>
      <c r="K137" s="1">
        <v>-3</v>
      </c>
      <c r="N137" t="s">
        <v>19</v>
      </c>
      <c r="P137">
        <f>0+MAX(Q137:U137)</f>
        <v>4800</v>
      </c>
      <c r="Q137">
        <v>649</v>
      </c>
      <c r="R137">
        <v>745</v>
      </c>
      <c r="S137">
        <v>2556</v>
      </c>
      <c r="T137">
        <v>4800</v>
      </c>
      <c r="U137">
        <v>4800</v>
      </c>
    </row>
    <row r="138" spans="4:31">
      <c r="D138" t="s">
        <v>20</v>
      </c>
      <c r="E138" s="1">
        <v>-3</v>
      </c>
      <c r="F138">
        <v>401</v>
      </c>
      <c r="G138">
        <v>401</v>
      </c>
      <c r="H138" s="1">
        <v>-3</v>
      </c>
      <c r="I138">
        <v>401</v>
      </c>
      <c r="J138">
        <v>401</v>
      </c>
      <c r="K138">
        <v>401</v>
      </c>
      <c r="N138" t="s">
        <v>20</v>
      </c>
      <c r="P138">
        <v>4705</v>
      </c>
      <c r="Q138">
        <v>396</v>
      </c>
      <c r="R138">
        <f>MAX(P138:Q138,S138:U138)</f>
        <v>5196</v>
      </c>
      <c r="S138">
        <v>1395</v>
      </c>
      <c r="T138">
        <v>2070</v>
      </c>
      <c r="U138">
        <v>5196</v>
      </c>
    </row>
    <row r="139" spans="4:31">
      <c r="D139" t="s">
        <v>21</v>
      </c>
      <c r="E139" s="1">
        <v>-3</v>
      </c>
      <c r="F139" s="1">
        <v>-3</v>
      </c>
      <c r="G139" s="1">
        <v>-3</v>
      </c>
      <c r="H139" s="1">
        <v>-3</v>
      </c>
      <c r="I139" s="1">
        <v>-3</v>
      </c>
      <c r="J139">
        <v>401</v>
      </c>
      <c r="K139" s="1">
        <v>-3</v>
      </c>
      <c r="N139" t="s">
        <v>21</v>
      </c>
      <c r="P139">
        <f>0+MAX(Q139:U139)</f>
        <v>2104</v>
      </c>
      <c r="Q139">
        <f t="shared" ref="Q139:S139" si="18">0+MAX(R139:V139)</f>
        <v>2104</v>
      </c>
      <c r="R139">
        <f t="shared" si="18"/>
        <v>2104</v>
      </c>
      <c r="S139">
        <f t="shared" si="18"/>
        <v>2104</v>
      </c>
      <c r="T139">
        <v>2104</v>
      </c>
      <c r="U139">
        <v>2104</v>
      </c>
    </row>
    <row r="140" spans="4:31">
      <c r="D140" t="s">
        <v>22</v>
      </c>
      <c r="E140" s="1">
        <v>-3</v>
      </c>
      <c r="F140">
        <v>10</v>
      </c>
      <c r="G140">
        <v>10</v>
      </c>
      <c r="H140" s="1">
        <v>-3</v>
      </c>
      <c r="I140">
        <v>10</v>
      </c>
      <c r="J140" s="1">
        <v>9276</v>
      </c>
      <c r="K140">
        <v>10</v>
      </c>
      <c r="N140" t="s">
        <v>22</v>
      </c>
      <c r="P140">
        <v>15076</v>
      </c>
      <c r="Q140">
        <v>755</v>
      </c>
      <c r="R140">
        <f>MAX(P140:Q140,S140:U140)</f>
        <v>21253</v>
      </c>
      <c r="S140">
        <v>140</v>
      </c>
      <c r="T140">
        <v>21253</v>
      </c>
      <c r="U140">
        <v>5404</v>
      </c>
    </row>
    <row r="141" spans="4:31">
      <c r="D141" t="s">
        <v>23</v>
      </c>
      <c r="E141" s="1">
        <v>-3</v>
      </c>
      <c r="F141">
        <v>9276</v>
      </c>
      <c r="G141">
        <v>9276</v>
      </c>
      <c r="H141" s="1">
        <v>-3</v>
      </c>
      <c r="I141" s="1">
        <v>1000</v>
      </c>
      <c r="J141">
        <v>9276</v>
      </c>
      <c r="K141">
        <v>9276</v>
      </c>
      <c r="N141" t="s">
        <v>23</v>
      </c>
      <c r="P141">
        <v>21839</v>
      </c>
      <c r="Q141">
        <v>788</v>
      </c>
      <c r="R141">
        <f>MAX(P141:Q141,S141:U141)</f>
        <v>21839</v>
      </c>
      <c r="S141">
        <v>1199</v>
      </c>
      <c r="T141">
        <v>21246</v>
      </c>
      <c r="U141">
        <v>5545</v>
      </c>
    </row>
    <row r="142" spans="4:31">
      <c r="D142" t="s">
        <v>24</v>
      </c>
      <c r="E142">
        <v>401</v>
      </c>
      <c r="F142">
        <v>401</v>
      </c>
      <c r="G142">
        <v>401</v>
      </c>
      <c r="H142">
        <v>401</v>
      </c>
      <c r="I142">
        <v>401</v>
      </c>
      <c r="J142">
        <v>401</v>
      </c>
      <c r="K142">
        <v>401</v>
      </c>
      <c r="N142" t="s">
        <v>24</v>
      </c>
      <c r="O142">
        <v>101352</v>
      </c>
      <c r="P142">
        <v>99467</v>
      </c>
      <c r="Q142">
        <v>23891</v>
      </c>
      <c r="R142">
        <v>17097</v>
      </c>
      <c r="S142">
        <v>14868</v>
      </c>
      <c r="T142">
        <v>11983</v>
      </c>
      <c r="U142">
        <v>43223</v>
      </c>
    </row>
    <row r="143" spans="4:31">
      <c r="D143" t="s">
        <v>25</v>
      </c>
      <c r="E143">
        <v>9273</v>
      </c>
      <c r="F143">
        <v>9273</v>
      </c>
      <c r="G143">
        <v>9273</v>
      </c>
      <c r="H143">
        <v>9273</v>
      </c>
      <c r="I143">
        <v>9273</v>
      </c>
      <c r="J143">
        <v>9273</v>
      </c>
      <c r="K143">
        <v>9273</v>
      </c>
      <c r="N143" t="s">
        <v>25</v>
      </c>
      <c r="O143">
        <v>99778</v>
      </c>
      <c r="P143">
        <v>98380</v>
      </c>
      <c r="Q143">
        <v>23769</v>
      </c>
      <c r="R143">
        <v>4224</v>
      </c>
      <c r="S143">
        <v>4092</v>
      </c>
      <c r="T143">
        <v>12016</v>
      </c>
      <c r="U143">
        <v>43535</v>
      </c>
    </row>
    <row r="144" spans="4:31">
      <c r="D144" t="s">
        <v>26</v>
      </c>
      <c r="E144">
        <v>401</v>
      </c>
      <c r="F144">
        <v>401</v>
      </c>
      <c r="G144">
        <v>401</v>
      </c>
      <c r="H144">
        <v>401</v>
      </c>
      <c r="I144">
        <v>401</v>
      </c>
      <c r="J144">
        <v>401</v>
      </c>
      <c r="K144">
        <v>401</v>
      </c>
      <c r="N144" t="s">
        <v>26</v>
      </c>
      <c r="O144">
        <v>61663</v>
      </c>
      <c r="P144">
        <v>105575</v>
      </c>
      <c r="Q144">
        <v>15991</v>
      </c>
      <c r="R144">
        <v>1228</v>
      </c>
      <c r="S144">
        <v>1049</v>
      </c>
      <c r="T144">
        <v>11066</v>
      </c>
      <c r="U144">
        <v>41936</v>
      </c>
    </row>
    <row r="145" spans="4:34">
      <c r="D145" t="s">
        <v>27</v>
      </c>
      <c r="E145">
        <v>9273</v>
      </c>
      <c r="F145">
        <v>9273</v>
      </c>
      <c r="G145">
        <v>9273</v>
      </c>
      <c r="H145">
        <v>9273</v>
      </c>
      <c r="I145">
        <v>9273</v>
      </c>
      <c r="J145">
        <v>9273</v>
      </c>
      <c r="K145">
        <v>9273</v>
      </c>
      <c r="N145" t="s">
        <v>27</v>
      </c>
      <c r="O145">
        <v>61310</v>
      </c>
      <c r="P145">
        <v>110747</v>
      </c>
      <c r="Q145">
        <v>16100</v>
      </c>
      <c r="R145">
        <v>878</v>
      </c>
      <c r="S145">
        <v>720</v>
      </c>
      <c r="T145">
        <v>11332</v>
      </c>
      <c r="U145">
        <v>40824</v>
      </c>
      <c r="AB145" t="s">
        <v>78</v>
      </c>
      <c r="AC145" t="s">
        <v>79</v>
      </c>
      <c r="AD145" t="s">
        <v>80</v>
      </c>
      <c r="AE145" t="s">
        <v>86</v>
      </c>
      <c r="AF145" t="s">
        <v>85</v>
      </c>
      <c r="AG145" t="s">
        <v>84</v>
      </c>
      <c r="AH145" t="s">
        <v>83</v>
      </c>
    </row>
    <row r="146" spans="4:34">
      <c r="D146" t="s">
        <v>28</v>
      </c>
      <c r="E146">
        <v>9639</v>
      </c>
      <c r="F146">
        <v>9639</v>
      </c>
      <c r="G146">
        <v>9639</v>
      </c>
      <c r="H146">
        <v>9639</v>
      </c>
      <c r="I146">
        <v>9639</v>
      </c>
      <c r="J146">
        <v>9639</v>
      </c>
      <c r="K146">
        <v>9639</v>
      </c>
      <c r="N146" t="s">
        <v>28</v>
      </c>
      <c r="O146">
        <v>64603</v>
      </c>
      <c r="P146">
        <v>110371</v>
      </c>
      <c r="Q146">
        <v>16382</v>
      </c>
      <c r="R146">
        <v>1759</v>
      </c>
      <c r="S146">
        <v>1676</v>
      </c>
      <c r="T146">
        <v>10941</v>
      </c>
      <c r="U146">
        <v>42421</v>
      </c>
      <c r="AA146" t="s">
        <v>24</v>
      </c>
      <c r="AB146">
        <v>34055</v>
      </c>
      <c r="AC146">
        <v>41269</v>
      </c>
      <c r="AD146">
        <v>11317</v>
      </c>
      <c r="AE146">
        <v>8576</v>
      </c>
      <c r="AF146">
        <v>7530</v>
      </c>
      <c r="AG146">
        <v>6561</v>
      </c>
      <c r="AH146">
        <v>21878</v>
      </c>
    </row>
    <row r="147" spans="4:34">
      <c r="D147" t="s">
        <v>29</v>
      </c>
      <c r="E147">
        <v>3</v>
      </c>
      <c r="F147">
        <v>3</v>
      </c>
      <c r="G147">
        <v>3</v>
      </c>
      <c r="H147">
        <v>3</v>
      </c>
      <c r="I147">
        <v>3</v>
      </c>
      <c r="J147">
        <v>3</v>
      </c>
      <c r="K147">
        <v>3</v>
      </c>
      <c r="N147" t="s">
        <v>29</v>
      </c>
      <c r="O147">
        <v>62752</v>
      </c>
      <c r="P147">
        <v>100417</v>
      </c>
      <c r="Q147">
        <v>16001</v>
      </c>
      <c r="R147">
        <v>641</v>
      </c>
      <c r="S147">
        <v>547</v>
      </c>
      <c r="T147">
        <v>11157</v>
      </c>
      <c r="U147">
        <v>40957</v>
      </c>
      <c r="AA147" t="s">
        <v>25</v>
      </c>
      <c r="AB147">
        <v>34041</v>
      </c>
      <c r="AC147">
        <v>40372</v>
      </c>
      <c r="AD147">
        <v>11303</v>
      </c>
      <c r="AE147">
        <v>2052</v>
      </c>
      <c r="AF147">
        <v>2057</v>
      </c>
      <c r="AG147">
        <v>5894</v>
      </c>
      <c r="AH147">
        <v>21836</v>
      </c>
    </row>
    <row r="148" spans="4:34">
      <c r="D148" t="s">
        <v>30</v>
      </c>
      <c r="E148">
        <v>1373</v>
      </c>
      <c r="F148">
        <v>1373</v>
      </c>
      <c r="G148">
        <v>1373</v>
      </c>
      <c r="H148">
        <v>1373</v>
      </c>
      <c r="I148">
        <v>1373</v>
      </c>
      <c r="J148">
        <v>1373</v>
      </c>
      <c r="K148">
        <v>1373</v>
      </c>
      <c r="N148" t="s">
        <v>30</v>
      </c>
      <c r="O148">
        <v>68172</v>
      </c>
      <c r="P148">
        <v>31644</v>
      </c>
      <c r="Q148">
        <v>2440</v>
      </c>
      <c r="R148">
        <v>868</v>
      </c>
      <c r="S148">
        <v>2975</v>
      </c>
      <c r="T148">
        <v>18652</v>
      </c>
      <c r="U148">
        <v>490</v>
      </c>
      <c r="AA148" t="s">
        <v>26</v>
      </c>
      <c r="AB148">
        <v>22702</v>
      </c>
      <c r="AC148">
        <v>49163</v>
      </c>
      <c r="AD148">
        <v>6806</v>
      </c>
      <c r="AE148">
        <v>636</v>
      </c>
      <c r="AF148">
        <v>581</v>
      </c>
      <c r="AG148">
        <v>5678</v>
      </c>
      <c r="AH148">
        <v>20461</v>
      </c>
    </row>
    <row r="149" spans="4:34">
      <c r="D149" t="s">
        <v>31</v>
      </c>
      <c r="E149">
        <v>1373</v>
      </c>
      <c r="F149">
        <v>1373</v>
      </c>
      <c r="G149">
        <v>1373</v>
      </c>
      <c r="H149">
        <v>1373</v>
      </c>
      <c r="I149">
        <v>1373</v>
      </c>
      <c r="J149">
        <v>1373</v>
      </c>
      <c r="K149">
        <v>1373</v>
      </c>
      <c r="N149" t="s">
        <v>31</v>
      </c>
      <c r="O149">
        <v>10854</v>
      </c>
      <c r="P149">
        <v>8240</v>
      </c>
      <c r="Q149">
        <v>73</v>
      </c>
      <c r="R149">
        <v>3</v>
      </c>
      <c r="S149">
        <v>59</v>
      </c>
      <c r="T149">
        <v>1831</v>
      </c>
      <c r="U149">
        <v>434</v>
      </c>
      <c r="AA149" t="s">
        <v>27</v>
      </c>
      <c r="AB149">
        <v>21410</v>
      </c>
      <c r="AC149">
        <v>51552</v>
      </c>
      <c r="AD149">
        <v>6643</v>
      </c>
      <c r="AE149">
        <v>436</v>
      </c>
      <c r="AF149">
        <v>381</v>
      </c>
      <c r="AG149">
        <v>5736</v>
      </c>
      <c r="AH149">
        <v>20499</v>
      </c>
    </row>
    <row r="150" spans="4:34">
      <c r="D150" t="s">
        <v>32</v>
      </c>
      <c r="E150">
        <v>401</v>
      </c>
      <c r="F150">
        <v>401</v>
      </c>
      <c r="G150">
        <v>401</v>
      </c>
      <c r="H150">
        <v>401</v>
      </c>
      <c r="I150">
        <v>401</v>
      </c>
      <c r="J150">
        <v>401</v>
      </c>
      <c r="K150">
        <v>401</v>
      </c>
      <c r="N150" t="s">
        <v>32</v>
      </c>
      <c r="O150">
        <v>62854</v>
      </c>
      <c r="P150">
        <v>103367</v>
      </c>
      <c r="Q150">
        <v>16546</v>
      </c>
      <c r="R150">
        <v>1406</v>
      </c>
      <c r="S150">
        <v>1164</v>
      </c>
      <c r="T150">
        <v>11815</v>
      </c>
      <c r="U150">
        <v>41444</v>
      </c>
      <c r="AA150" t="s">
        <v>28</v>
      </c>
      <c r="AB150">
        <v>22681</v>
      </c>
      <c r="AC150">
        <v>51560</v>
      </c>
      <c r="AD150">
        <v>6570</v>
      </c>
      <c r="AE150">
        <v>861</v>
      </c>
      <c r="AF150">
        <v>696</v>
      </c>
      <c r="AG150">
        <v>5519</v>
      </c>
      <c r="AH150">
        <v>21404</v>
      </c>
    </row>
    <row r="151" spans="4:34">
      <c r="D151" t="s">
        <v>33</v>
      </c>
      <c r="E151" s="1">
        <v>802</v>
      </c>
      <c r="F151">
        <v>401</v>
      </c>
      <c r="G151">
        <v>401</v>
      </c>
      <c r="H151">
        <v>401</v>
      </c>
      <c r="I151">
        <v>401</v>
      </c>
      <c r="J151">
        <v>401</v>
      </c>
      <c r="K151">
        <v>401</v>
      </c>
      <c r="N151" t="s">
        <v>33</v>
      </c>
      <c r="O151">
        <v>64889</v>
      </c>
      <c r="P151">
        <v>103783</v>
      </c>
      <c r="Q151">
        <v>17477</v>
      </c>
      <c r="R151">
        <v>1072</v>
      </c>
      <c r="S151">
        <v>913</v>
      </c>
      <c r="T151">
        <v>11624</v>
      </c>
      <c r="U151">
        <v>41596</v>
      </c>
      <c r="AA151" t="s">
        <v>29</v>
      </c>
      <c r="AB151">
        <v>21726</v>
      </c>
      <c r="AC151">
        <v>50265</v>
      </c>
      <c r="AD151">
        <v>6740</v>
      </c>
      <c r="AE151">
        <v>317</v>
      </c>
      <c r="AF151">
        <v>296</v>
      </c>
      <c r="AG151">
        <v>5561</v>
      </c>
      <c r="AH151">
        <v>20160</v>
      </c>
    </row>
    <row r="152" spans="4:34">
      <c r="D152" t="s">
        <v>34</v>
      </c>
      <c r="E152" s="1">
        <v>447</v>
      </c>
      <c r="F152">
        <v>149</v>
      </c>
      <c r="G152">
        <v>149</v>
      </c>
      <c r="H152">
        <v>149</v>
      </c>
      <c r="I152">
        <v>149</v>
      </c>
      <c r="J152">
        <v>149</v>
      </c>
      <c r="K152">
        <v>149</v>
      </c>
      <c r="N152" t="s">
        <v>34</v>
      </c>
      <c r="O152">
        <v>60271</v>
      </c>
      <c r="P152">
        <v>99605</v>
      </c>
      <c r="Q152">
        <v>15573</v>
      </c>
      <c r="R152">
        <v>1085</v>
      </c>
      <c r="S152">
        <v>910</v>
      </c>
      <c r="T152">
        <v>9920</v>
      </c>
      <c r="U152">
        <v>16835</v>
      </c>
      <c r="AA152" t="s">
        <v>30</v>
      </c>
      <c r="AB152">
        <v>20441</v>
      </c>
      <c r="AC152">
        <v>12812</v>
      </c>
      <c r="AD152">
        <v>981</v>
      </c>
      <c r="AE152">
        <v>80</v>
      </c>
      <c r="AF152">
        <v>1127</v>
      </c>
      <c r="AG152">
        <v>7641</v>
      </c>
      <c r="AH152">
        <v>406</v>
      </c>
    </row>
    <row r="153" spans="4:34">
      <c r="D153" t="s">
        <v>35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N153" t="s">
        <v>35</v>
      </c>
      <c r="O153">
        <v>68360</v>
      </c>
      <c r="P153">
        <v>188806</v>
      </c>
      <c r="Q153">
        <v>6884</v>
      </c>
      <c r="R153">
        <v>833</v>
      </c>
      <c r="S153">
        <v>959</v>
      </c>
      <c r="T153">
        <v>14354</v>
      </c>
      <c r="U153">
        <v>716</v>
      </c>
      <c r="AA153" t="s">
        <v>31</v>
      </c>
      <c r="AB153">
        <v>5915</v>
      </c>
      <c r="AC153">
        <v>3679</v>
      </c>
      <c r="AD153">
        <v>37</v>
      </c>
      <c r="AE153">
        <v>2</v>
      </c>
      <c r="AF153">
        <v>77</v>
      </c>
      <c r="AG153">
        <v>1003</v>
      </c>
      <c r="AH153">
        <v>285</v>
      </c>
    </row>
    <row r="154" spans="4:34">
      <c r="D154" t="s">
        <v>36</v>
      </c>
      <c r="E154" s="1">
        <v>1023</v>
      </c>
      <c r="F154">
        <v>341</v>
      </c>
      <c r="G154">
        <v>341</v>
      </c>
      <c r="H154">
        <v>341</v>
      </c>
      <c r="I154">
        <v>341</v>
      </c>
      <c r="J154">
        <v>341</v>
      </c>
      <c r="K154">
        <v>341</v>
      </c>
      <c r="N154" t="s">
        <v>36</v>
      </c>
      <c r="O154">
        <v>107952</v>
      </c>
      <c r="P154">
        <v>117167</v>
      </c>
      <c r="Q154">
        <v>15126</v>
      </c>
      <c r="R154">
        <v>1655</v>
      </c>
      <c r="S154">
        <v>1605</v>
      </c>
      <c r="T154">
        <v>10995</v>
      </c>
      <c r="U154">
        <v>44179</v>
      </c>
      <c r="AA154" t="s">
        <v>32</v>
      </c>
      <c r="AB154">
        <v>21754</v>
      </c>
      <c r="AC154">
        <v>50240</v>
      </c>
      <c r="AD154">
        <v>6934</v>
      </c>
      <c r="AE154">
        <v>707</v>
      </c>
      <c r="AF154">
        <v>659</v>
      </c>
      <c r="AG154">
        <v>5852</v>
      </c>
      <c r="AH154">
        <v>21553</v>
      </c>
    </row>
    <row r="155" spans="4:34">
      <c r="D155" t="s">
        <v>37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N155" t="s">
        <v>37</v>
      </c>
      <c r="O155">
        <v>125282</v>
      </c>
      <c r="P155">
        <v>134673</v>
      </c>
      <c r="Q155">
        <v>15611</v>
      </c>
      <c r="R155">
        <v>7</v>
      </c>
      <c r="S155">
        <v>69</v>
      </c>
      <c r="T155">
        <v>5368</v>
      </c>
      <c r="U155">
        <v>545</v>
      </c>
      <c r="AA155" t="s">
        <v>33</v>
      </c>
      <c r="AB155">
        <v>22530</v>
      </c>
      <c r="AC155">
        <v>52007</v>
      </c>
      <c r="AD155">
        <v>6954</v>
      </c>
      <c r="AE155">
        <v>528</v>
      </c>
      <c r="AF155">
        <v>496</v>
      </c>
      <c r="AG155">
        <v>5885</v>
      </c>
      <c r="AH155">
        <v>20855</v>
      </c>
    </row>
    <row r="156" spans="4:34">
      <c r="D156" t="s">
        <v>38</v>
      </c>
      <c r="E156">
        <v>35</v>
      </c>
      <c r="F156">
        <v>35</v>
      </c>
      <c r="G156">
        <v>35</v>
      </c>
      <c r="H156">
        <v>35</v>
      </c>
      <c r="I156">
        <v>35</v>
      </c>
      <c r="J156">
        <v>35</v>
      </c>
      <c r="K156">
        <v>35</v>
      </c>
      <c r="N156" t="s">
        <v>38</v>
      </c>
      <c r="O156">
        <v>66635</v>
      </c>
      <c r="P156">
        <v>101403</v>
      </c>
      <c r="Q156">
        <v>15932</v>
      </c>
      <c r="R156">
        <v>937</v>
      </c>
      <c r="S156">
        <v>788</v>
      </c>
      <c r="T156">
        <v>10882</v>
      </c>
      <c r="U156">
        <v>41095</v>
      </c>
      <c r="AA156" t="s">
        <v>34</v>
      </c>
      <c r="AB156">
        <v>19125</v>
      </c>
      <c r="AC156">
        <v>43141</v>
      </c>
      <c r="AD156">
        <v>6023</v>
      </c>
      <c r="AE156">
        <v>552</v>
      </c>
      <c r="AF156">
        <v>488</v>
      </c>
      <c r="AG156">
        <v>5214</v>
      </c>
      <c r="AH156">
        <v>9116</v>
      </c>
    </row>
    <row r="157" spans="4:34">
      <c r="D157" t="s">
        <v>39</v>
      </c>
      <c r="E157">
        <v>9238</v>
      </c>
      <c r="F157">
        <v>9238</v>
      </c>
      <c r="G157">
        <v>9238</v>
      </c>
      <c r="H157">
        <v>9238</v>
      </c>
      <c r="I157">
        <v>9238</v>
      </c>
      <c r="J157">
        <v>9238</v>
      </c>
      <c r="K157">
        <v>9238</v>
      </c>
      <c r="N157" t="s">
        <v>39</v>
      </c>
      <c r="O157">
        <v>66156</v>
      </c>
      <c r="P157">
        <v>105111</v>
      </c>
      <c r="Q157">
        <v>16250</v>
      </c>
      <c r="R157">
        <v>976</v>
      </c>
      <c r="S157">
        <v>731</v>
      </c>
      <c r="T157">
        <v>10999</v>
      </c>
      <c r="U157">
        <v>41499</v>
      </c>
      <c r="AA157" t="s">
        <v>35</v>
      </c>
      <c r="AB157">
        <v>22246</v>
      </c>
      <c r="AC157">
        <v>84279</v>
      </c>
      <c r="AD157">
        <v>2538</v>
      </c>
      <c r="AE157">
        <v>406</v>
      </c>
      <c r="AF157">
        <v>551</v>
      </c>
      <c r="AG157">
        <v>7199</v>
      </c>
      <c r="AH157">
        <v>20589</v>
      </c>
    </row>
    <row r="158" spans="4:34">
      <c r="D158" t="s">
        <v>40</v>
      </c>
      <c r="E158">
        <v>15</v>
      </c>
      <c r="F158">
        <v>15</v>
      </c>
      <c r="G158">
        <v>15</v>
      </c>
      <c r="H158">
        <v>15</v>
      </c>
      <c r="I158">
        <v>15</v>
      </c>
      <c r="J158">
        <v>15</v>
      </c>
      <c r="K158">
        <v>15</v>
      </c>
      <c r="N158" t="s">
        <v>40</v>
      </c>
      <c r="O158">
        <v>66520</v>
      </c>
      <c r="P158">
        <v>98944</v>
      </c>
      <c r="Q158">
        <v>16078</v>
      </c>
      <c r="R158">
        <v>2010</v>
      </c>
      <c r="S158">
        <v>1491</v>
      </c>
      <c r="T158">
        <v>10882</v>
      </c>
      <c r="U158">
        <v>46658</v>
      </c>
      <c r="AA158" t="s">
        <v>36</v>
      </c>
      <c r="AB158">
        <v>41516</v>
      </c>
      <c r="AC158">
        <v>51096</v>
      </c>
      <c r="AD158">
        <v>5834</v>
      </c>
      <c r="AE158">
        <v>908</v>
      </c>
      <c r="AF158">
        <v>895</v>
      </c>
      <c r="AG158">
        <v>5115</v>
      </c>
      <c r="AH158">
        <v>16395</v>
      </c>
    </row>
    <row r="159" spans="4:34">
      <c r="D159" t="s">
        <v>41</v>
      </c>
      <c r="E159">
        <v>12464</v>
      </c>
      <c r="F159">
        <v>12464</v>
      </c>
      <c r="G159">
        <v>12464</v>
      </c>
      <c r="H159">
        <v>12464</v>
      </c>
      <c r="I159">
        <v>12464</v>
      </c>
      <c r="J159">
        <v>12464</v>
      </c>
      <c r="K159">
        <v>12464</v>
      </c>
      <c r="N159" t="s">
        <v>41</v>
      </c>
      <c r="O159">
        <v>61618</v>
      </c>
      <c r="P159">
        <v>112194</v>
      </c>
      <c r="Q159">
        <v>16886</v>
      </c>
      <c r="R159">
        <v>1750</v>
      </c>
      <c r="S159">
        <v>673</v>
      </c>
      <c r="T159">
        <v>11057</v>
      </c>
      <c r="U159">
        <v>43250</v>
      </c>
      <c r="AA159" t="s">
        <v>37</v>
      </c>
      <c r="AB159">
        <v>60677</v>
      </c>
      <c r="AC159">
        <v>57074</v>
      </c>
      <c r="AD159">
        <v>6526</v>
      </c>
      <c r="AE159">
        <v>9</v>
      </c>
      <c r="AF159">
        <v>63</v>
      </c>
      <c r="AG159">
        <v>2122</v>
      </c>
      <c r="AH159">
        <v>344</v>
      </c>
    </row>
    <row r="160" spans="4:34">
      <c r="D160" t="s">
        <v>42</v>
      </c>
      <c r="E160">
        <v>862</v>
      </c>
      <c r="F160">
        <v>862</v>
      </c>
      <c r="G160">
        <v>862</v>
      </c>
      <c r="H160">
        <v>862</v>
      </c>
      <c r="I160">
        <v>862</v>
      </c>
      <c r="J160">
        <v>862</v>
      </c>
      <c r="K160">
        <v>862</v>
      </c>
      <c r="N160" t="s">
        <v>42</v>
      </c>
      <c r="O160">
        <v>70471</v>
      </c>
      <c r="P160">
        <v>103202</v>
      </c>
      <c r="Q160">
        <v>15856</v>
      </c>
      <c r="R160">
        <v>991</v>
      </c>
      <c r="S160">
        <v>836</v>
      </c>
      <c r="T160">
        <v>11266</v>
      </c>
      <c r="U160">
        <v>42768</v>
      </c>
      <c r="AA160" t="s">
        <v>38</v>
      </c>
      <c r="AB160">
        <v>22723</v>
      </c>
      <c r="AC160">
        <v>48079</v>
      </c>
      <c r="AD160">
        <v>6596</v>
      </c>
      <c r="AE160">
        <v>463</v>
      </c>
      <c r="AF160">
        <v>441</v>
      </c>
      <c r="AG160">
        <v>5618</v>
      </c>
      <c r="AH160">
        <v>20555</v>
      </c>
    </row>
    <row r="161" spans="4:34">
      <c r="AA161" t="s">
        <v>39</v>
      </c>
      <c r="AB161">
        <v>22886</v>
      </c>
      <c r="AC161">
        <v>51729</v>
      </c>
      <c r="AD161">
        <v>6660</v>
      </c>
      <c r="AE161">
        <v>494</v>
      </c>
      <c r="AF161">
        <v>437</v>
      </c>
      <c r="AG161">
        <v>5627</v>
      </c>
      <c r="AH161">
        <v>20907</v>
      </c>
    </row>
    <row r="162" spans="4:34">
      <c r="N162" s="2" t="s">
        <v>71</v>
      </c>
      <c r="O162">
        <f>AVERAGE(O142:O161)</f>
        <v>71131.15789473684</v>
      </c>
      <c r="P162">
        <f t="shared" ref="P162" si="19">AVERAGE(P142:P161)</f>
        <v>101741.89473684211</v>
      </c>
      <c r="Q162">
        <f t="shared" ref="Q162" si="20">AVERAGE(Q142:Q161)</f>
        <v>14887.684210526315</v>
      </c>
      <c r="R162">
        <f t="shared" ref="R162" si="21">AVERAGE(R142:R161)</f>
        <v>2074.7368421052633</v>
      </c>
      <c r="S162">
        <f t="shared" ref="S162" si="22">AVERAGE(S142:S161)</f>
        <v>1901.3157894736842</v>
      </c>
      <c r="T162">
        <f t="shared" ref="T162" si="23">AVERAGE(T142:T161)</f>
        <v>10954.736842105263</v>
      </c>
      <c r="U162">
        <f t="shared" ref="U162" si="24">AVERAGE(U142:U161)</f>
        <v>32337.105263157893</v>
      </c>
      <c r="AA162" t="s">
        <v>40</v>
      </c>
      <c r="AB162">
        <v>23179</v>
      </c>
      <c r="AC162">
        <v>50700</v>
      </c>
      <c r="AD162">
        <v>7051</v>
      </c>
      <c r="AE162">
        <v>1003</v>
      </c>
      <c r="AF162">
        <v>810</v>
      </c>
      <c r="AG162">
        <v>5436</v>
      </c>
      <c r="AH162">
        <v>23393</v>
      </c>
    </row>
    <row r="163" spans="4:34">
      <c r="N163" s="2" t="s">
        <v>72</v>
      </c>
      <c r="P163">
        <f>AVERAGE(P118:P141)</f>
        <v>14835.333333333334</v>
      </c>
      <c r="Q163">
        <f t="shared" ref="Q163:U163" si="25">AVERAGE(Q118:Q141)</f>
        <v>3784.375</v>
      </c>
      <c r="R163">
        <f t="shared" si="25"/>
        <v>7770.458333333333</v>
      </c>
      <c r="S163">
        <f t="shared" si="25"/>
        <v>4829.791666666667</v>
      </c>
      <c r="T163">
        <f t="shared" si="25"/>
        <v>29387.708333333332</v>
      </c>
      <c r="U163">
        <f t="shared" si="25"/>
        <v>4988.458333333333</v>
      </c>
      <c r="AA163" t="s">
        <v>41</v>
      </c>
      <c r="AB163">
        <v>20853</v>
      </c>
      <c r="AC163">
        <v>53221</v>
      </c>
      <c r="AD163">
        <v>6695</v>
      </c>
      <c r="AE163">
        <v>424</v>
      </c>
      <c r="AF163">
        <v>403</v>
      </c>
      <c r="AG163">
        <v>5652</v>
      </c>
      <c r="AH163">
        <v>21794</v>
      </c>
    </row>
    <row r="164" spans="4:34">
      <c r="AA164" t="s">
        <v>42</v>
      </c>
      <c r="AB164">
        <v>20512</v>
      </c>
      <c r="AC164">
        <v>49199</v>
      </c>
      <c r="AD164">
        <v>6910</v>
      </c>
      <c r="AE164">
        <v>489</v>
      </c>
      <c r="AF164">
        <v>435</v>
      </c>
      <c r="AG164">
        <v>5535</v>
      </c>
      <c r="AH164">
        <v>21376</v>
      </c>
    </row>
    <row r="168" spans="4:34">
      <c r="E168" t="s">
        <v>63</v>
      </c>
      <c r="F168" t="s">
        <v>64</v>
      </c>
      <c r="G168" t="s">
        <v>65</v>
      </c>
      <c r="H168" t="s">
        <v>66</v>
      </c>
      <c r="I168" t="s">
        <v>67</v>
      </c>
      <c r="J168" t="s">
        <v>68</v>
      </c>
      <c r="K168" t="s">
        <v>69</v>
      </c>
      <c r="O168" t="s">
        <v>63</v>
      </c>
      <c r="P168" t="s">
        <v>64</v>
      </c>
      <c r="Q168" t="s">
        <v>65</v>
      </c>
      <c r="R168" t="s">
        <v>66</v>
      </c>
      <c r="S168" t="s">
        <v>67</v>
      </c>
      <c r="T168" t="s">
        <v>68</v>
      </c>
      <c r="U168" t="s">
        <v>69</v>
      </c>
    </row>
    <row r="169" spans="4:34">
      <c r="D169" t="s">
        <v>0</v>
      </c>
      <c r="E169" s="1">
        <v>-3</v>
      </c>
      <c r="F169">
        <v>1933</v>
      </c>
      <c r="G169">
        <v>1933</v>
      </c>
      <c r="H169" s="1">
        <v>9277</v>
      </c>
      <c r="I169" s="1">
        <v>1000</v>
      </c>
      <c r="J169">
        <v>1933</v>
      </c>
      <c r="K169">
        <v>1933</v>
      </c>
      <c r="N169" t="s">
        <v>0</v>
      </c>
      <c r="P169">
        <v>39299</v>
      </c>
      <c r="Q169">
        <v>738</v>
      </c>
      <c r="R169">
        <v>10944</v>
      </c>
      <c r="S169">
        <v>14436</v>
      </c>
      <c r="T169">
        <v>9329</v>
      </c>
      <c r="U169">
        <v>8971</v>
      </c>
    </row>
    <row r="170" spans="4:34">
      <c r="D170" t="s">
        <v>1</v>
      </c>
      <c r="E170" s="1">
        <v>-3</v>
      </c>
      <c r="F170">
        <v>51257</v>
      </c>
      <c r="G170">
        <v>51257</v>
      </c>
      <c r="H170" s="1">
        <v>47578</v>
      </c>
      <c r="I170" s="1">
        <v>1000</v>
      </c>
      <c r="J170">
        <v>51257</v>
      </c>
      <c r="K170">
        <v>51257</v>
      </c>
      <c r="N170" t="s">
        <v>1</v>
      </c>
      <c r="P170">
        <v>160783</v>
      </c>
      <c r="Q170">
        <v>32560</v>
      </c>
      <c r="R170">
        <v>10746</v>
      </c>
      <c r="S170">
        <v>11694</v>
      </c>
      <c r="T170">
        <v>126566</v>
      </c>
      <c r="U170">
        <v>8207</v>
      </c>
    </row>
    <row r="171" spans="4:34">
      <c r="D171" t="s">
        <v>2</v>
      </c>
      <c r="E171" s="1">
        <v>-3</v>
      </c>
      <c r="F171">
        <v>1933</v>
      </c>
      <c r="G171">
        <v>1933</v>
      </c>
      <c r="H171">
        <v>1933</v>
      </c>
      <c r="I171" s="1">
        <v>1000</v>
      </c>
      <c r="J171">
        <v>1933</v>
      </c>
      <c r="K171">
        <v>1933</v>
      </c>
      <c r="N171" t="s">
        <v>2</v>
      </c>
      <c r="P171">
        <v>39517</v>
      </c>
      <c r="Q171">
        <v>2253</v>
      </c>
      <c r="R171">
        <v>1595</v>
      </c>
      <c r="S171">
        <v>6243</v>
      </c>
      <c r="T171">
        <v>9396</v>
      </c>
      <c r="U171">
        <v>8790</v>
      </c>
    </row>
    <row r="172" spans="4:34">
      <c r="D172" t="s">
        <v>3</v>
      </c>
      <c r="E172" s="1">
        <v>-3</v>
      </c>
      <c r="F172">
        <v>51257</v>
      </c>
      <c r="G172">
        <v>51257</v>
      </c>
      <c r="H172" s="1">
        <v>10000</v>
      </c>
      <c r="I172" s="1">
        <v>1000</v>
      </c>
      <c r="J172">
        <v>51257</v>
      </c>
      <c r="K172">
        <v>51257</v>
      </c>
      <c r="N172" t="s">
        <v>3</v>
      </c>
      <c r="P172">
        <v>181546</v>
      </c>
      <c r="Q172">
        <v>4496</v>
      </c>
      <c r="R172">
        <v>1709</v>
      </c>
      <c r="S172">
        <v>5133</v>
      </c>
      <c r="T172">
        <v>126566</v>
      </c>
      <c r="U172">
        <v>9252</v>
      </c>
    </row>
    <row r="173" spans="4:34">
      <c r="D173" t="s">
        <v>4</v>
      </c>
      <c r="E173" s="1">
        <v>-3</v>
      </c>
      <c r="F173">
        <v>52784</v>
      </c>
      <c r="G173">
        <v>52784</v>
      </c>
      <c r="H173" s="1">
        <v>0</v>
      </c>
      <c r="I173" s="1">
        <v>1000</v>
      </c>
      <c r="J173">
        <v>52784</v>
      </c>
      <c r="K173">
        <v>52784</v>
      </c>
      <c r="N173" t="s">
        <v>4</v>
      </c>
      <c r="P173">
        <v>195639</v>
      </c>
      <c r="Q173">
        <v>4563</v>
      </c>
      <c r="R173">
        <v>3358</v>
      </c>
      <c r="S173">
        <v>6757</v>
      </c>
      <c r="T173">
        <v>134232</v>
      </c>
      <c r="U173">
        <v>10504</v>
      </c>
    </row>
    <row r="174" spans="4:34">
      <c r="D174" t="s">
        <v>5</v>
      </c>
      <c r="E174" s="1">
        <v>-3</v>
      </c>
      <c r="F174">
        <v>51</v>
      </c>
      <c r="G174">
        <v>51</v>
      </c>
      <c r="H174" s="1">
        <v>406</v>
      </c>
      <c r="I174">
        <v>51</v>
      </c>
      <c r="J174">
        <v>51</v>
      </c>
      <c r="K174">
        <v>51</v>
      </c>
      <c r="N174" t="s">
        <v>5</v>
      </c>
      <c r="P174">
        <v>23785</v>
      </c>
      <c r="Q174">
        <v>1095</v>
      </c>
      <c r="R174">
        <v>1674</v>
      </c>
      <c r="S174">
        <v>758</v>
      </c>
      <c r="T174">
        <v>2045</v>
      </c>
      <c r="U174">
        <v>8321</v>
      </c>
    </row>
    <row r="175" spans="4:34">
      <c r="D175" t="s">
        <v>6</v>
      </c>
      <c r="E175" s="1">
        <v>-3</v>
      </c>
      <c r="F175">
        <v>7058</v>
      </c>
      <c r="G175">
        <v>7058</v>
      </c>
      <c r="H175">
        <v>7058</v>
      </c>
      <c r="I175">
        <v>7058</v>
      </c>
      <c r="J175">
        <v>7058</v>
      </c>
      <c r="K175">
        <v>7058</v>
      </c>
      <c r="N175" t="s">
        <v>6</v>
      </c>
      <c r="P175">
        <v>91143</v>
      </c>
      <c r="Q175">
        <v>3416</v>
      </c>
      <c r="R175">
        <v>31759</v>
      </c>
      <c r="S175">
        <v>17117</v>
      </c>
      <c r="T175">
        <v>32405</v>
      </c>
      <c r="U175">
        <v>10229</v>
      </c>
    </row>
    <row r="176" spans="4:34">
      <c r="D176" t="s">
        <v>7</v>
      </c>
      <c r="E176" s="1">
        <v>-3</v>
      </c>
      <c r="F176">
        <v>7058</v>
      </c>
      <c r="G176">
        <v>7058</v>
      </c>
      <c r="H176">
        <v>7058</v>
      </c>
      <c r="I176">
        <v>7058</v>
      </c>
      <c r="J176">
        <v>7058</v>
      </c>
      <c r="K176">
        <v>7058</v>
      </c>
      <c r="N176" t="s">
        <v>7</v>
      </c>
      <c r="P176">
        <v>71560</v>
      </c>
      <c r="Q176">
        <v>109</v>
      </c>
      <c r="R176">
        <v>491</v>
      </c>
      <c r="S176">
        <v>73</v>
      </c>
      <c r="T176">
        <v>11149</v>
      </c>
      <c r="U176">
        <v>940</v>
      </c>
    </row>
    <row r="177" spans="4:21">
      <c r="D177" t="s">
        <v>8</v>
      </c>
      <c r="E177" s="1">
        <v>-3</v>
      </c>
      <c r="F177">
        <v>1933</v>
      </c>
      <c r="G177">
        <v>1933</v>
      </c>
      <c r="H177">
        <v>1933</v>
      </c>
      <c r="I177" s="1">
        <v>1000</v>
      </c>
      <c r="J177">
        <v>1933</v>
      </c>
      <c r="K177">
        <v>1933</v>
      </c>
      <c r="N177" t="s">
        <v>8</v>
      </c>
      <c r="P177">
        <v>53105</v>
      </c>
      <c r="Q177">
        <v>3553</v>
      </c>
      <c r="R177">
        <v>1509</v>
      </c>
      <c r="S177">
        <v>6228</v>
      </c>
      <c r="T177">
        <v>53656</v>
      </c>
      <c r="U177">
        <v>8240</v>
      </c>
    </row>
    <row r="178" spans="4:21">
      <c r="D178" t="s">
        <v>9</v>
      </c>
      <c r="E178" s="1">
        <v>-3</v>
      </c>
      <c r="F178">
        <v>1933</v>
      </c>
      <c r="G178">
        <v>1933</v>
      </c>
      <c r="H178">
        <v>1933</v>
      </c>
      <c r="I178" s="1">
        <v>1000</v>
      </c>
      <c r="J178">
        <v>1933</v>
      </c>
      <c r="K178">
        <v>1933</v>
      </c>
      <c r="N178" t="s">
        <v>9</v>
      </c>
      <c r="P178">
        <v>54286</v>
      </c>
      <c r="Q178">
        <v>5582</v>
      </c>
      <c r="R178">
        <v>1784</v>
      </c>
      <c r="S178">
        <v>3461</v>
      </c>
      <c r="T178">
        <v>53407</v>
      </c>
      <c r="U178">
        <v>8657</v>
      </c>
    </row>
    <row r="179" spans="4:21">
      <c r="D179" t="s">
        <v>10</v>
      </c>
      <c r="E179" s="1">
        <v>-3</v>
      </c>
      <c r="F179">
        <v>704</v>
      </c>
      <c r="G179">
        <v>704</v>
      </c>
      <c r="H179">
        <v>704</v>
      </c>
      <c r="I179" s="1">
        <v>366</v>
      </c>
      <c r="J179">
        <v>704</v>
      </c>
      <c r="K179">
        <v>704</v>
      </c>
      <c r="N179" t="s">
        <v>10</v>
      </c>
      <c r="P179">
        <v>67985</v>
      </c>
      <c r="Q179">
        <v>8271</v>
      </c>
      <c r="R179">
        <v>6280</v>
      </c>
      <c r="S179">
        <v>6203</v>
      </c>
      <c r="T179">
        <v>59823</v>
      </c>
      <c r="U179">
        <v>9019</v>
      </c>
    </row>
    <row r="180" spans="4:21">
      <c r="D180" t="s">
        <v>11</v>
      </c>
      <c r="E180" s="1">
        <v>-3</v>
      </c>
      <c r="F180">
        <v>60</v>
      </c>
      <c r="G180">
        <v>60</v>
      </c>
      <c r="H180">
        <v>60</v>
      </c>
      <c r="I180" s="1">
        <v>5</v>
      </c>
      <c r="J180">
        <v>60</v>
      </c>
      <c r="K180">
        <v>60</v>
      </c>
      <c r="N180" t="s">
        <v>11</v>
      </c>
      <c r="P180">
        <v>814460</v>
      </c>
      <c r="Q180">
        <v>170083</v>
      </c>
      <c r="R180">
        <v>126670</v>
      </c>
      <c r="S180">
        <v>76154</v>
      </c>
      <c r="T180">
        <v>1039383</v>
      </c>
      <c r="U180">
        <v>15489</v>
      </c>
    </row>
    <row r="181" spans="4:21">
      <c r="D181" t="s">
        <v>12</v>
      </c>
      <c r="E181" s="1">
        <v>-3</v>
      </c>
      <c r="F181">
        <v>2783</v>
      </c>
      <c r="G181">
        <v>2783</v>
      </c>
      <c r="H181" s="1">
        <v>2006</v>
      </c>
      <c r="I181" s="1">
        <v>185</v>
      </c>
      <c r="J181">
        <v>2783</v>
      </c>
      <c r="K181">
        <v>2783</v>
      </c>
      <c r="N181" t="s">
        <v>12</v>
      </c>
      <c r="P181">
        <v>1264850</v>
      </c>
      <c r="Q181">
        <v>672795</v>
      </c>
      <c r="R181">
        <v>287086</v>
      </c>
      <c r="S181">
        <v>37846</v>
      </c>
      <c r="T181">
        <v>10365107</v>
      </c>
      <c r="U181">
        <v>10637</v>
      </c>
    </row>
    <row r="182" spans="4:21">
      <c r="D182" t="s">
        <v>13</v>
      </c>
      <c r="E182" s="1">
        <v>-3</v>
      </c>
      <c r="F182">
        <v>-2</v>
      </c>
      <c r="G182">
        <v>2</v>
      </c>
      <c r="H182">
        <v>-2</v>
      </c>
      <c r="I182">
        <v>-2</v>
      </c>
      <c r="J182">
        <v>-2</v>
      </c>
      <c r="K182">
        <v>2</v>
      </c>
      <c r="N182" t="s">
        <v>13</v>
      </c>
      <c r="P182">
        <f>0+MAX(Q182:U182)</f>
        <v>973839</v>
      </c>
      <c r="Q182">
        <v>973839</v>
      </c>
      <c r="R182">
        <f>0+MAX(S182:W182)</f>
        <v>10697</v>
      </c>
      <c r="S182">
        <f t="shared" ref="S182:T182" si="26">0+MAX(T182:X182)</f>
        <v>10697</v>
      </c>
      <c r="T182">
        <f t="shared" si="26"/>
        <v>10697</v>
      </c>
      <c r="U182">
        <v>10697</v>
      </c>
    </row>
    <row r="183" spans="4:21">
      <c r="D183" t="s">
        <v>14</v>
      </c>
      <c r="E183" s="1">
        <v>-3</v>
      </c>
      <c r="F183">
        <v>406</v>
      </c>
      <c r="G183">
        <v>406</v>
      </c>
      <c r="H183">
        <v>406</v>
      </c>
      <c r="I183">
        <v>406</v>
      </c>
      <c r="J183">
        <v>406</v>
      </c>
      <c r="K183">
        <v>406</v>
      </c>
      <c r="N183" t="s">
        <v>14</v>
      </c>
      <c r="P183">
        <v>17365</v>
      </c>
      <c r="Q183">
        <v>1294</v>
      </c>
      <c r="R183">
        <v>2416</v>
      </c>
      <c r="S183">
        <v>4346</v>
      </c>
      <c r="T183">
        <v>5604</v>
      </c>
      <c r="U183">
        <v>9134</v>
      </c>
    </row>
    <row r="184" spans="4:21">
      <c r="D184" t="s">
        <v>15</v>
      </c>
      <c r="E184" s="1">
        <v>-3</v>
      </c>
      <c r="F184" s="1">
        <v>-3</v>
      </c>
      <c r="G184">
        <v>50851</v>
      </c>
      <c r="H184" s="1">
        <v>10000</v>
      </c>
      <c r="I184" s="1">
        <v>1000</v>
      </c>
      <c r="J184">
        <v>50851</v>
      </c>
      <c r="K184">
        <v>50851</v>
      </c>
      <c r="N184" t="s">
        <v>15</v>
      </c>
      <c r="P184">
        <f>0+MAX(Q184:U184)</f>
        <v>126749</v>
      </c>
      <c r="Q184">
        <v>4304</v>
      </c>
      <c r="R184">
        <v>2508</v>
      </c>
      <c r="S184">
        <v>5433</v>
      </c>
      <c r="T184">
        <v>126749</v>
      </c>
      <c r="U184">
        <v>9827</v>
      </c>
    </row>
    <row r="185" spans="4:21">
      <c r="D185" t="s">
        <v>16</v>
      </c>
      <c r="E185" s="1">
        <v>-3</v>
      </c>
      <c r="F185" s="1">
        <v>-3</v>
      </c>
      <c r="G185">
        <v>312</v>
      </c>
      <c r="H185">
        <v>312</v>
      </c>
      <c r="I185">
        <v>312</v>
      </c>
      <c r="J185">
        <v>312</v>
      </c>
      <c r="K185" s="1">
        <v>356</v>
      </c>
      <c r="N185" t="s">
        <v>16</v>
      </c>
      <c r="P185">
        <f>0+MAX(Q185:U185)</f>
        <v>9292</v>
      </c>
      <c r="Q185">
        <v>1398</v>
      </c>
      <c r="R185">
        <v>1842</v>
      </c>
      <c r="S185">
        <v>2891</v>
      </c>
      <c r="T185">
        <v>4766</v>
      </c>
      <c r="U185">
        <v>9292</v>
      </c>
    </row>
    <row r="186" spans="4:21">
      <c r="D186" t="s">
        <v>17</v>
      </c>
      <c r="E186" s="1">
        <v>-3</v>
      </c>
      <c r="F186" s="1">
        <v>69691</v>
      </c>
      <c r="G186">
        <v>68565</v>
      </c>
      <c r="H186" s="1">
        <v>10000</v>
      </c>
      <c r="I186" s="1">
        <v>1000</v>
      </c>
      <c r="J186">
        <v>68565</v>
      </c>
      <c r="K186" s="1">
        <v>1933</v>
      </c>
      <c r="N186" t="s">
        <v>17</v>
      </c>
      <c r="P186">
        <v>240089</v>
      </c>
      <c r="Q186">
        <v>3947</v>
      </c>
      <c r="R186">
        <v>15526</v>
      </c>
      <c r="S186">
        <v>7021</v>
      </c>
      <c r="T186">
        <v>135467</v>
      </c>
      <c r="U186">
        <v>8862</v>
      </c>
    </row>
    <row r="187" spans="4:21">
      <c r="D187" t="s">
        <v>18</v>
      </c>
      <c r="E187" s="1">
        <v>-3</v>
      </c>
      <c r="F187" s="1">
        <v>-3</v>
      </c>
      <c r="G187">
        <v>3759</v>
      </c>
      <c r="H187" s="1">
        <v>-3</v>
      </c>
      <c r="I187" s="1">
        <v>1000</v>
      </c>
      <c r="J187">
        <v>3759</v>
      </c>
      <c r="K187" s="1">
        <v>68565</v>
      </c>
      <c r="N187" t="s">
        <v>18</v>
      </c>
      <c r="P187">
        <f>0+MAX(Q187:U187)</f>
        <v>12053</v>
      </c>
      <c r="Q187">
        <v>2027</v>
      </c>
      <c r="R187">
        <f>0+MAX(S187:W187)</f>
        <v>12053</v>
      </c>
      <c r="S187">
        <v>9204</v>
      </c>
      <c r="T187">
        <v>12053</v>
      </c>
      <c r="U187">
        <v>9387</v>
      </c>
    </row>
    <row r="188" spans="4:21">
      <c r="D188" t="s">
        <v>19</v>
      </c>
      <c r="E188" s="1">
        <v>-3</v>
      </c>
      <c r="F188" s="1">
        <v>-3</v>
      </c>
      <c r="G188">
        <v>5489</v>
      </c>
      <c r="H188">
        <v>5489</v>
      </c>
      <c r="I188" s="1">
        <v>1000</v>
      </c>
      <c r="J188">
        <v>5489</v>
      </c>
      <c r="K188" s="1">
        <v>-3</v>
      </c>
      <c r="N188" t="s">
        <v>19</v>
      </c>
      <c r="P188">
        <f>0+MAX(Q188:U188)</f>
        <v>21286</v>
      </c>
      <c r="Q188">
        <v>3121</v>
      </c>
      <c r="R188">
        <v>6971</v>
      </c>
      <c r="S188">
        <v>5140</v>
      </c>
      <c r="T188">
        <v>21286</v>
      </c>
      <c r="U188">
        <v>21286</v>
      </c>
    </row>
    <row r="189" spans="4:21">
      <c r="D189" t="s">
        <v>20</v>
      </c>
      <c r="E189" s="1">
        <v>-3</v>
      </c>
      <c r="F189">
        <v>1933</v>
      </c>
      <c r="G189">
        <v>1933</v>
      </c>
      <c r="H189" s="1">
        <v>-3</v>
      </c>
      <c r="I189" s="1">
        <v>1000</v>
      </c>
      <c r="J189">
        <v>1933</v>
      </c>
      <c r="K189">
        <v>1933</v>
      </c>
      <c r="N189" t="s">
        <v>20</v>
      </c>
      <c r="P189">
        <v>39322</v>
      </c>
      <c r="Q189">
        <v>2262</v>
      </c>
      <c r="R189">
        <f>MAX(P189:Q189,S189:U189)</f>
        <v>39322</v>
      </c>
      <c r="S189">
        <v>3478</v>
      </c>
      <c r="T189">
        <v>9279</v>
      </c>
      <c r="U189">
        <v>8333</v>
      </c>
    </row>
    <row r="190" spans="4:21">
      <c r="D190" t="s">
        <v>21</v>
      </c>
      <c r="E190" s="1">
        <v>-3</v>
      </c>
      <c r="F190" s="1">
        <v>-3</v>
      </c>
      <c r="G190" s="1">
        <v>-3</v>
      </c>
      <c r="H190" s="1">
        <v>-3</v>
      </c>
      <c r="I190" s="1">
        <v>-3</v>
      </c>
      <c r="J190">
        <v>1933</v>
      </c>
      <c r="K190" s="1">
        <v>-3</v>
      </c>
      <c r="N190" t="s">
        <v>21</v>
      </c>
      <c r="P190">
        <f>0+MAX(Q190:U190)</f>
        <v>9321</v>
      </c>
      <c r="Q190">
        <f t="shared" ref="Q190:S190" si="27">0+MAX(R190:V190)</f>
        <v>9321</v>
      </c>
      <c r="R190">
        <f t="shared" si="27"/>
        <v>9321</v>
      </c>
      <c r="S190">
        <f t="shared" si="27"/>
        <v>9321</v>
      </c>
      <c r="T190">
        <v>9321</v>
      </c>
      <c r="U190">
        <v>9321</v>
      </c>
    </row>
    <row r="191" spans="4:21">
      <c r="D191" t="s">
        <v>22</v>
      </c>
      <c r="E191" s="1">
        <v>-3</v>
      </c>
      <c r="F191">
        <v>10</v>
      </c>
      <c r="G191">
        <v>10</v>
      </c>
      <c r="H191" s="1">
        <v>-3</v>
      </c>
      <c r="I191">
        <v>10</v>
      </c>
      <c r="J191" s="1">
        <v>51257</v>
      </c>
      <c r="K191">
        <v>10</v>
      </c>
      <c r="N191" t="s">
        <v>22</v>
      </c>
      <c r="P191">
        <v>118917</v>
      </c>
      <c r="Q191">
        <v>4262</v>
      </c>
      <c r="R191">
        <f>MAX(P191:Q191,S191:U191)</f>
        <v>126758</v>
      </c>
      <c r="S191">
        <v>353</v>
      </c>
      <c r="T191">
        <v>126758</v>
      </c>
      <c r="U191">
        <v>9076</v>
      </c>
    </row>
    <row r="192" spans="4:21">
      <c r="D192" t="s">
        <v>23</v>
      </c>
      <c r="E192" s="1">
        <v>-3</v>
      </c>
      <c r="F192">
        <v>51257</v>
      </c>
      <c r="G192">
        <v>51257</v>
      </c>
      <c r="H192" s="1">
        <v>-3</v>
      </c>
      <c r="I192" s="1">
        <v>1000</v>
      </c>
      <c r="J192">
        <v>51257</v>
      </c>
      <c r="K192">
        <v>51257</v>
      </c>
      <c r="N192" t="s">
        <v>23</v>
      </c>
      <c r="P192">
        <v>180098</v>
      </c>
      <c r="Q192">
        <v>4396</v>
      </c>
      <c r="R192">
        <f>MAX(P192:Q192,S192:U192)</f>
        <v>180098</v>
      </c>
      <c r="S192">
        <v>5041</v>
      </c>
      <c r="T192">
        <v>126425</v>
      </c>
      <c r="U192">
        <v>9018</v>
      </c>
    </row>
    <row r="193" spans="4:21">
      <c r="D193" t="s">
        <v>24</v>
      </c>
      <c r="E193">
        <v>1933</v>
      </c>
      <c r="F193">
        <v>1933</v>
      </c>
      <c r="G193">
        <v>1933</v>
      </c>
      <c r="H193">
        <v>1933</v>
      </c>
      <c r="I193">
        <v>1933</v>
      </c>
      <c r="J193">
        <v>1933</v>
      </c>
      <c r="K193">
        <v>1933</v>
      </c>
      <c r="N193" t="s">
        <v>24</v>
      </c>
      <c r="O193">
        <v>1140367</v>
      </c>
      <c r="P193">
        <v>754982</v>
      </c>
      <c r="Q193">
        <v>113996</v>
      </c>
      <c r="R193">
        <v>96189</v>
      </c>
      <c r="S193">
        <v>80861</v>
      </c>
      <c r="T193">
        <v>64335</v>
      </c>
      <c r="U193">
        <v>221972</v>
      </c>
    </row>
    <row r="194" spans="4:21">
      <c r="D194" t="s">
        <v>25</v>
      </c>
      <c r="E194">
        <v>51237</v>
      </c>
      <c r="F194">
        <v>51237</v>
      </c>
      <c r="G194">
        <v>51237</v>
      </c>
      <c r="H194">
        <v>51237</v>
      </c>
      <c r="I194">
        <v>51237</v>
      </c>
      <c r="J194">
        <v>51237</v>
      </c>
      <c r="K194">
        <v>51237</v>
      </c>
      <c r="N194" t="s">
        <v>25</v>
      </c>
      <c r="O194">
        <v>1273870</v>
      </c>
      <c r="P194">
        <v>755315</v>
      </c>
      <c r="Q194">
        <v>113404</v>
      </c>
      <c r="R194">
        <v>85928</v>
      </c>
      <c r="S194">
        <v>69741</v>
      </c>
      <c r="T194">
        <v>64252</v>
      </c>
      <c r="U194">
        <v>221113</v>
      </c>
    </row>
    <row r="195" spans="4:21">
      <c r="D195" t="s">
        <v>26</v>
      </c>
      <c r="E195">
        <v>1933</v>
      </c>
      <c r="F195">
        <v>1933</v>
      </c>
      <c r="G195">
        <v>1933</v>
      </c>
      <c r="H195">
        <v>1933</v>
      </c>
      <c r="I195">
        <v>1933</v>
      </c>
      <c r="J195">
        <v>1933</v>
      </c>
      <c r="K195">
        <v>1933</v>
      </c>
      <c r="N195" t="s">
        <v>26</v>
      </c>
      <c r="O195">
        <v>783392</v>
      </c>
      <c r="P195">
        <v>675258</v>
      </c>
      <c r="Q195">
        <v>53879</v>
      </c>
      <c r="R195">
        <v>115855</v>
      </c>
      <c r="S195">
        <v>64279</v>
      </c>
      <c r="T195">
        <v>63444</v>
      </c>
      <c r="U195">
        <v>219677</v>
      </c>
    </row>
    <row r="196" spans="4:21">
      <c r="D196" t="s">
        <v>27</v>
      </c>
      <c r="E196">
        <v>51237</v>
      </c>
      <c r="F196">
        <v>51237</v>
      </c>
      <c r="G196">
        <v>51237</v>
      </c>
      <c r="H196">
        <v>51237</v>
      </c>
      <c r="I196">
        <v>51237</v>
      </c>
      <c r="J196">
        <v>51237</v>
      </c>
      <c r="K196">
        <v>51237</v>
      </c>
      <c r="N196" t="s">
        <v>27</v>
      </c>
      <c r="O196">
        <v>780060</v>
      </c>
      <c r="P196">
        <v>715541</v>
      </c>
      <c r="Q196">
        <v>54071</v>
      </c>
      <c r="R196">
        <v>19229</v>
      </c>
      <c r="S196">
        <v>3440</v>
      </c>
      <c r="T196">
        <v>65594</v>
      </c>
      <c r="U196">
        <v>211781</v>
      </c>
    </row>
    <row r="197" spans="4:21">
      <c r="D197" t="s">
        <v>28</v>
      </c>
      <c r="E197">
        <v>52764</v>
      </c>
      <c r="F197">
        <v>52764</v>
      </c>
      <c r="G197">
        <v>52764</v>
      </c>
      <c r="H197">
        <v>52764</v>
      </c>
      <c r="I197">
        <v>52764</v>
      </c>
      <c r="J197">
        <v>52764</v>
      </c>
      <c r="K197">
        <v>52764</v>
      </c>
      <c r="N197" t="s">
        <v>28</v>
      </c>
      <c r="O197">
        <v>790967</v>
      </c>
      <c r="P197">
        <v>762257</v>
      </c>
      <c r="Q197">
        <v>55646</v>
      </c>
      <c r="R197">
        <v>9099</v>
      </c>
      <c r="S197">
        <v>6817</v>
      </c>
      <c r="T197">
        <v>61994</v>
      </c>
      <c r="U197">
        <v>216247</v>
      </c>
    </row>
    <row r="198" spans="4:21">
      <c r="D198" t="s">
        <v>29</v>
      </c>
      <c r="E198">
        <v>51</v>
      </c>
      <c r="F198">
        <v>51</v>
      </c>
      <c r="G198">
        <v>51</v>
      </c>
      <c r="H198">
        <v>51</v>
      </c>
      <c r="I198">
        <v>51</v>
      </c>
      <c r="J198">
        <v>51</v>
      </c>
      <c r="K198">
        <v>51</v>
      </c>
      <c r="N198" t="s">
        <v>29</v>
      </c>
      <c r="O198">
        <v>791605</v>
      </c>
      <c r="P198">
        <v>723571</v>
      </c>
      <c r="Q198">
        <v>53955</v>
      </c>
      <c r="R198">
        <v>3346</v>
      </c>
      <c r="S198">
        <v>2591</v>
      </c>
      <c r="T198">
        <v>60985</v>
      </c>
      <c r="U198">
        <v>218224</v>
      </c>
    </row>
    <row r="199" spans="4:21">
      <c r="D199" t="s">
        <v>30</v>
      </c>
      <c r="E199">
        <v>7058</v>
      </c>
      <c r="F199">
        <v>7058</v>
      </c>
      <c r="G199">
        <v>7058</v>
      </c>
      <c r="H199">
        <v>7058</v>
      </c>
      <c r="I199">
        <v>7058</v>
      </c>
      <c r="J199">
        <v>7058</v>
      </c>
      <c r="K199">
        <v>7058</v>
      </c>
      <c r="N199" t="s">
        <v>30</v>
      </c>
      <c r="O199">
        <v>982255</v>
      </c>
      <c r="P199">
        <v>216721</v>
      </c>
      <c r="Q199">
        <v>11946</v>
      </c>
      <c r="R199">
        <v>38720</v>
      </c>
      <c r="S199">
        <v>30394</v>
      </c>
      <c r="T199">
        <v>115879</v>
      </c>
      <c r="U199">
        <v>1611</v>
      </c>
    </row>
    <row r="200" spans="4:21">
      <c r="D200" t="s">
        <v>31</v>
      </c>
      <c r="E200">
        <v>7058</v>
      </c>
      <c r="F200">
        <v>7058</v>
      </c>
      <c r="G200">
        <v>7058</v>
      </c>
      <c r="H200">
        <v>7058</v>
      </c>
      <c r="I200">
        <v>7058</v>
      </c>
      <c r="J200">
        <v>7058</v>
      </c>
      <c r="K200">
        <v>7058</v>
      </c>
      <c r="N200" t="s">
        <v>31</v>
      </c>
      <c r="O200">
        <v>75249</v>
      </c>
      <c r="P200">
        <v>71373</v>
      </c>
      <c r="Q200">
        <v>100</v>
      </c>
      <c r="R200">
        <v>37</v>
      </c>
      <c r="S200">
        <v>112</v>
      </c>
      <c r="T200">
        <v>11099</v>
      </c>
      <c r="U200">
        <v>838</v>
      </c>
    </row>
    <row r="201" spans="4:21">
      <c r="D201" t="s">
        <v>32</v>
      </c>
      <c r="E201">
        <v>1933</v>
      </c>
      <c r="F201">
        <v>1933</v>
      </c>
      <c r="G201">
        <v>1933</v>
      </c>
      <c r="H201">
        <v>1933</v>
      </c>
      <c r="I201">
        <v>1933</v>
      </c>
      <c r="J201">
        <v>1933</v>
      </c>
      <c r="K201">
        <v>1933</v>
      </c>
      <c r="N201" t="s">
        <v>32</v>
      </c>
      <c r="O201">
        <v>794498</v>
      </c>
      <c r="P201">
        <v>681233</v>
      </c>
      <c r="Q201">
        <v>56946</v>
      </c>
      <c r="R201">
        <v>10210</v>
      </c>
      <c r="S201">
        <v>12309</v>
      </c>
      <c r="T201">
        <v>69810</v>
      </c>
      <c r="U201">
        <v>210604</v>
      </c>
    </row>
    <row r="202" spans="4:21">
      <c r="D202" t="s">
        <v>33</v>
      </c>
      <c r="E202" s="1">
        <v>3866</v>
      </c>
      <c r="F202">
        <v>1933</v>
      </c>
      <c r="G202">
        <v>1933</v>
      </c>
      <c r="H202">
        <v>1933</v>
      </c>
      <c r="I202">
        <v>1933</v>
      </c>
      <c r="J202">
        <v>1933</v>
      </c>
      <c r="K202">
        <v>1933</v>
      </c>
      <c r="N202" t="s">
        <v>33</v>
      </c>
      <c r="O202">
        <v>795205</v>
      </c>
      <c r="P202">
        <v>683057</v>
      </c>
      <c r="Q202">
        <v>59113</v>
      </c>
      <c r="R202">
        <v>5733</v>
      </c>
      <c r="S202">
        <v>4537</v>
      </c>
      <c r="T202">
        <v>67193</v>
      </c>
      <c r="U202">
        <v>211829</v>
      </c>
    </row>
    <row r="203" spans="4:21">
      <c r="D203" t="s">
        <v>34</v>
      </c>
      <c r="E203" s="1">
        <v>2112</v>
      </c>
      <c r="F203">
        <v>704</v>
      </c>
      <c r="G203">
        <v>704</v>
      </c>
      <c r="H203">
        <v>704</v>
      </c>
      <c r="I203">
        <v>704</v>
      </c>
      <c r="J203">
        <v>704</v>
      </c>
      <c r="K203">
        <v>704</v>
      </c>
      <c r="N203" t="s">
        <v>34</v>
      </c>
      <c r="O203">
        <v>633742</v>
      </c>
      <c r="P203">
        <v>702909</v>
      </c>
      <c r="Q203">
        <v>52078</v>
      </c>
      <c r="R203">
        <v>8363</v>
      </c>
      <c r="S203">
        <v>6486</v>
      </c>
      <c r="T203">
        <v>56165</v>
      </c>
      <c r="U203">
        <v>86409</v>
      </c>
    </row>
    <row r="204" spans="4:21">
      <c r="D204" t="s">
        <v>35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N204" t="s">
        <v>35</v>
      </c>
      <c r="O204">
        <v>721920</v>
      </c>
      <c r="P204">
        <v>1159089</v>
      </c>
      <c r="Q204">
        <v>41686</v>
      </c>
      <c r="R204">
        <v>33298</v>
      </c>
      <c r="S204">
        <v>27852</v>
      </c>
      <c r="T204">
        <v>78583</v>
      </c>
      <c r="U204">
        <v>214977</v>
      </c>
    </row>
    <row r="205" spans="4:21">
      <c r="D205" t="s">
        <v>36</v>
      </c>
      <c r="E205" s="1">
        <v>8349</v>
      </c>
      <c r="F205">
        <v>2783</v>
      </c>
      <c r="G205">
        <v>2783</v>
      </c>
      <c r="H205">
        <v>2783</v>
      </c>
      <c r="I205">
        <v>2783</v>
      </c>
      <c r="J205">
        <v>2783</v>
      </c>
      <c r="K205">
        <v>2783</v>
      </c>
      <c r="N205" t="s">
        <v>36</v>
      </c>
      <c r="O205">
        <v>930678</v>
      </c>
      <c r="P205">
        <v>852766</v>
      </c>
      <c r="Q205">
        <v>57608</v>
      </c>
      <c r="R205">
        <v>48009</v>
      </c>
      <c r="S205">
        <v>41962</v>
      </c>
      <c r="T205">
        <v>56799</v>
      </c>
      <c r="U205">
        <v>231661</v>
      </c>
    </row>
    <row r="206" spans="4:21">
      <c r="D206" t="s">
        <v>37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N206" t="s">
        <v>37</v>
      </c>
      <c r="O206">
        <v>3801890</v>
      </c>
      <c r="P206">
        <v>931686</v>
      </c>
      <c r="Q206">
        <v>62440</v>
      </c>
      <c r="R206">
        <v>9870</v>
      </c>
      <c r="S206">
        <v>11114</v>
      </c>
      <c r="T206">
        <v>37415</v>
      </c>
      <c r="U206">
        <v>948</v>
      </c>
    </row>
    <row r="207" spans="4:21">
      <c r="D207" t="s">
        <v>38</v>
      </c>
      <c r="E207">
        <v>406</v>
      </c>
      <c r="F207">
        <v>406</v>
      </c>
      <c r="G207">
        <v>406</v>
      </c>
      <c r="H207">
        <v>406</v>
      </c>
      <c r="I207">
        <v>406</v>
      </c>
      <c r="J207">
        <v>406</v>
      </c>
      <c r="K207">
        <v>406</v>
      </c>
      <c r="N207" t="s">
        <v>38</v>
      </c>
      <c r="O207">
        <v>889031</v>
      </c>
      <c r="P207">
        <v>672817</v>
      </c>
      <c r="Q207">
        <v>53763</v>
      </c>
      <c r="R207">
        <v>52021</v>
      </c>
      <c r="S207">
        <v>46449</v>
      </c>
      <c r="T207">
        <v>61252</v>
      </c>
      <c r="U207">
        <v>213320</v>
      </c>
    </row>
    <row r="208" spans="4:21">
      <c r="D208" t="s">
        <v>39</v>
      </c>
      <c r="E208">
        <v>50831</v>
      </c>
      <c r="F208">
        <v>50831</v>
      </c>
      <c r="G208">
        <v>50831</v>
      </c>
      <c r="H208">
        <v>50831</v>
      </c>
      <c r="I208">
        <v>50831</v>
      </c>
      <c r="J208">
        <v>50831</v>
      </c>
      <c r="K208">
        <v>50831</v>
      </c>
      <c r="N208" t="s">
        <v>39</v>
      </c>
      <c r="O208">
        <v>789226</v>
      </c>
      <c r="P208">
        <v>712243</v>
      </c>
      <c r="Q208">
        <v>53771</v>
      </c>
      <c r="R208">
        <v>20286</v>
      </c>
      <c r="S208">
        <v>4772</v>
      </c>
      <c r="T208">
        <v>65268</v>
      </c>
      <c r="U208">
        <v>239428</v>
      </c>
    </row>
    <row r="209" spans="4:21">
      <c r="D209" t="s">
        <v>40</v>
      </c>
      <c r="E209">
        <v>304</v>
      </c>
      <c r="F209">
        <v>304</v>
      </c>
      <c r="G209">
        <v>304</v>
      </c>
      <c r="H209">
        <v>304</v>
      </c>
      <c r="I209">
        <v>304</v>
      </c>
      <c r="J209">
        <v>304</v>
      </c>
      <c r="K209">
        <v>304</v>
      </c>
      <c r="N209" t="s">
        <v>40</v>
      </c>
      <c r="O209">
        <v>776366</v>
      </c>
      <c r="P209">
        <v>663984</v>
      </c>
      <c r="Q209">
        <v>55130</v>
      </c>
      <c r="R209">
        <v>12388</v>
      </c>
      <c r="S209">
        <v>8988</v>
      </c>
      <c r="T209">
        <v>60685</v>
      </c>
      <c r="U209">
        <v>241002</v>
      </c>
    </row>
    <row r="210" spans="4:21">
      <c r="D210" t="s">
        <v>41</v>
      </c>
      <c r="E210">
        <v>68495</v>
      </c>
      <c r="F210">
        <v>68495</v>
      </c>
      <c r="G210">
        <v>68495</v>
      </c>
      <c r="H210">
        <v>68495</v>
      </c>
      <c r="I210">
        <v>68495</v>
      </c>
      <c r="J210">
        <v>68495</v>
      </c>
      <c r="K210">
        <v>68495</v>
      </c>
      <c r="N210" t="s">
        <v>41</v>
      </c>
      <c r="O210">
        <v>757010</v>
      </c>
      <c r="P210">
        <v>748105</v>
      </c>
      <c r="Q210">
        <v>53855</v>
      </c>
      <c r="R210">
        <v>32659</v>
      </c>
      <c r="S210">
        <v>3524</v>
      </c>
      <c r="T210">
        <v>61527</v>
      </c>
      <c r="U210">
        <v>220818</v>
      </c>
    </row>
    <row r="211" spans="4:21">
      <c r="D211" t="s">
        <v>42</v>
      </c>
      <c r="E211">
        <v>3759</v>
      </c>
      <c r="F211">
        <v>3759</v>
      </c>
      <c r="G211">
        <v>3759</v>
      </c>
      <c r="H211">
        <v>3759</v>
      </c>
      <c r="I211">
        <v>3759</v>
      </c>
      <c r="J211">
        <v>3759</v>
      </c>
      <c r="K211">
        <v>3759</v>
      </c>
      <c r="N211" t="s">
        <v>42</v>
      </c>
      <c r="O211">
        <v>753905</v>
      </c>
      <c r="P211">
        <v>681832</v>
      </c>
      <c r="Q211">
        <v>53987</v>
      </c>
      <c r="R211">
        <v>5232</v>
      </c>
      <c r="S211">
        <v>4127</v>
      </c>
      <c r="T211">
        <v>60335</v>
      </c>
      <c r="U211">
        <v>219610</v>
      </c>
    </row>
    <row r="213" spans="4:21">
      <c r="N213" s="2" t="s">
        <v>71</v>
      </c>
      <c r="O213">
        <f>AVERAGE(O193:O212)</f>
        <v>961117.68421052629</v>
      </c>
      <c r="P213">
        <f t="shared" ref="P213:U213" si="28">AVERAGE(P193:P212)</f>
        <v>692881</v>
      </c>
      <c r="Q213">
        <f t="shared" si="28"/>
        <v>55651.26315789474</v>
      </c>
      <c r="R213">
        <f t="shared" si="28"/>
        <v>31919.57894736842</v>
      </c>
      <c r="S213">
        <f t="shared" si="28"/>
        <v>22650.263157894737</v>
      </c>
      <c r="T213">
        <f t="shared" si="28"/>
        <v>62242.84210526316</v>
      </c>
      <c r="U213">
        <f t="shared" si="28"/>
        <v>179056.26315789475</v>
      </c>
    </row>
    <row r="214" spans="4:21">
      <c r="N214" s="2" t="s">
        <v>72</v>
      </c>
      <c r="P214">
        <f>AVERAGE(P169:P192)</f>
        <v>200262.04166666666</v>
      </c>
      <c r="Q214">
        <f t="shared" ref="Q214:U214" si="29">AVERAGE(Q169:Q192)</f>
        <v>79986.875</v>
      </c>
      <c r="R214">
        <f t="shared" si="29"/>
        <v>37213.208333333336</v>
      </c>
      <c r="S214">
        <f t="shared" si="29"/>
        <v>10626.166666666666</v>
      </c>
      <c r="T214">
        <f t="shared" si="29"/>
        <v>525477.875</v>
      </c>
      <c r="U214">
        <f t="shared" si="29"/>
        <v>9645.375</v>
      </c>
    </row>
  </sheetData>
  <conditionalFormatting sqref="F10">
    <cfRule type="cellIs" dxfId="2" priority="13" operator="equal">
      <formula>"M99"</formula>
    </cfRule>
  </conditionalFormatting>
  <conditionalFormatting sqref="F10">
    <cfRule type="cellIs" dxfId="1" priority="15" operator="equal">
      <formula>"$$M$99:$R$99"</formula>
    </cfRule>
    <cfRule type="cellIs" dxfId="0" priority="16" operator="equal">
      <formula>F10=#REF!</formula>
    </cfRule>
  </conditionalFormatting>
  <conditionalFormatting sqref="O213:U21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2:U16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8:U10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4:U5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5:U5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9:U10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63:U16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14:U21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5:AE1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6:AE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37:AE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2013-12-17T11:44:36Z</dcterms:created>
  <dcterms:modified xsi:type="dcterms:W3CDTF">2014-01-22T15:28:09Z</dcterms:modified>
</cp:coreProperties>
</file>